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hinjirotakeda/Documents/GitHub/test-open/pcb_experiment/"/>
    </mc:Choice>
  </mc:AlternateContent>
  <xr:revisionPtr revIDLastSave="0" documentId="13_ncr:1_{8F5BD503-460D-5245-BB5A-C4B54C0F2986}" xr6:coauthVersionLast="47" xr6:coauthVersionMax="47" xr10:uidLastSave="{00000000-0000-0000-0000-000000000000}"/>
  <bookViews>
    <workbookView xWindow="0" yWindow="760" windowWidth="29400" windowHeight="16740" xr2:uid="{00000000-000D-0000-FFFF-FFFF00000000}"/>
  </bookViews>
  <sheets>
    <sheet name="250328_tanaka" sheetId="52" r:id="rId1"/>
    <sheet name="250327" sheetId="51" r:id="rId2"/>
    <sheet name="250318" sheetId="50" r:id="rId3"/>
    <sheet name="250228" sheetId="49" r:id="rId4"/>
    <sheet name="250130" sheetId="48" r:id="rId5"/>
    <sheet name="241228" sheetId="47" r:id="rId6"/>
    <sheet name="240827" sheetId="46" r:id="rId7"/>
    <sheet name="240828" sheetId="45" r:id="rId8"/>
    <sheet name="240619" sheetId="43" r:id="rId9"/>
    <sheet name="240430" sheetId="42" r:id="rId10"/>
    <sheet name="240430_old" sheetId="41" r:id="rId11"/>
    <sheet name="240328" sheetId="39" r:id="rId12"/>
    <sheet name="240202" sheetId="40" r:id="rId13"/>
    <sheet name="240131" sheetId="38" r:id="rId14"/>
    <sheet name="240111" sheetId="37" r:id="rId15"/>
    <sheet name="231215" sheetId="35" r:id="rId16"/>
    <sheet name="230929" sheetId="36" r:id="rId17"/>
    <sheet name="230927" sheetId="33" r:id="rId18"/>
    <sheet name="230901" sheetId="34" r:id="rId19"/>
    <sheet name="230830" sheetId="32" r:id="rId20"/>
    <sheet name="230828" sheetId="31" r:id="rId21"/>
    <sheet name="230816" sheetId="30" r:id="rId22"/>
    <sheet name="230726" sheetId="29" r:id="rId23"/>
    <sheet name="230721" sheetId="28" r:id="rId24"/>
    <sheet name="230709" sheetId="27" r:id="rId25"/>
    <sheet name="230623" sheetId="44" r:id="rId26"/>
    <sheet name="230609" sheetId="24" r:id="rId27"/>
    <sheet name="230608" sheetId="26" r:id="rId28"/>
    <sheet name="230607" sheetId="23" r:id="rId29"/>
    <sheet name="230604" sheetId="20" r:id="rId30"/>
    <sheet name="230520" sheetId="19" r:id="rId31"/>
    <sheet name="230429" sheetId="16" r:id="rId32"/>
    <sheet name="230428" sheetId="10" r:id="rId33"/>
    <sheet name="230416" sheetId="13" r:id="rId34"/>
    <sheet name="230409" sheetId="15" r:id="rId35"/>
    <sheet name="230225" sheetId="18" r:id="rId36"/>
    <sheet name="230216" sheetId="17" r:id="rId37"/>
    <sheet name="230127" sheetId="7" r:id="rId38"/>
    <sheet name="230119" sheetId="4" r:id="rId39"/>
    <sheet name="230110" sheetId="3" r:id="rId40"/>
    <sheet name="230103" sheetId="2" r:id="rId41"/>
  </sheets>
  <definedNames>
    <definedName name="_xlnm._FilterDatabase" localSheetId="21" hidden="1">'230816'!$H$1:$H$287</definedName>
    <definedName name="_xlnm._FilterDatabase" localSheetId="20" hidden="1">'230828'!$H$1:$H$287</definedName>
    <definedName name="_xlnm._FilterDatabase" localSheetId="19" hidden="1">'230830'!$H$1:$H$287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36" l="1"/>
  <c r="AC3" i="36"/>
  <c r="AC4" i="36"/>
  <c r="AC5" i="36"/>
  <c r="AC6" i="36"/>
  <c r="AC7" i="36"/>
  <c r="AC8" i="36"/>
  <c r="AC9" i="36"/>
  <c r="AC10" i="36"/>
  <c r="AC11" i="36"/>
  <c r="AC12" i="36"/>
  <c r="AC13" i="36"/>
  <c r="AC14" i="36"/>
  <c r="AC15" i="36"/>
  <c r="AC16" i="36"/>
  <c r="AC17" i="36"/>
  <c r="AC18" i="36"/>
  <c r="AC19" i="36"/>
  <c r="AC20" i="36"/>
  <c r="AC21" i="36"/>
  <c r="AC21" i="34" l="1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AC6" i="34"/>
  <c r="AC5" i="34"/>
  <c r="AC4" i="34"/>
  <c r="AC3" i="34"/>
  <c r="AC2" i="34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AC6" i="33"/>
  <c r="AC5" i="33"/>
  <c r="AC4" i="33"/>
  <c r="AC3" i="33"/>
  <c r="AC2" i="33"/>
  <c r="D2" i="20" l="1"/>
  <c r="K2" i="20"/>
  <c r="L2" i="20" s="1"/>
  <c r="D3" i="20"/>
  <c r="K3" i="20"/>
  <c r="D4" i="20"/>
  <c r="K4" i="20"/>
  <c r="D5" i="20"/>
  <c r="K5" i="20"/>
  <c r="D6" i="20"/>
  <c r="K6" i="20"/>
  <c r="D7" i="20"/>
  <c r="K7" i="20"/>
  <c r="D8" i="20"/>
  <c r="K8" i="20"/>
  <c r="D9" i="20"/>
  <c r="K9" i="20"/>
  <c r="L9" i="20" s="1"/>
  <c r="D10" i="20"/>
  <c r="K10" i="20"/>
  <c r="D11" i="20"/>
  <c r="K11" i="20"/>
  <c r="D12" i="20"/>
  <c r="K12" i="20"/>
  <c r="D13" i="20"/>
  <c r="K13" i="20"/>
  <c r="L13" i="20" s="1"/>
  <c r="D14" i="20"/>
  <c r="K14" i="20"/>
  <c r="D15" i="20"/>
  <c r="K15" i="20"/>
  <c r="D16" i="20"/>
  <c r="K16" i="20"/>
  <c r="L16" i="20" s="1"/>
  <c r="D17" i="20"/>
  <c r="K17" i="20"/>
  <c r="D18" i="20"/>
  <c r="K18" i="20"/>
  <c r="D19" i="20"/>
  <c r="L19" i="20" s="1"/>
  <c r="K19" i="20"/>
  <c r="D20" i="20"/>
  <c r="K20" i="20"/>
  <c r="D21" i="20"/>
  <c r="K21" i="20"/>
  <c r="D22" i="20"/>
  <c r="K22" i="20"/>
  <c r="L22" i="20" s="1"/>
  <c r="D23" i="20"/>
  <c r="K23" i="20"/>
  <c r="L23" i="20" s="1"/>
  <c r="D24" i="20"/>
  <c r="L24" i="20" s="1"/>
  <c r="K24" i="20"/>
  <c r="D25" i="20"/>
  <c r="K25" i="20"/>
  <c r="D26" i="20"/>
  <c r="L26" i="20" s="1"/>
  <c r="K26" i="20"/>
  <c r="D27" i="20"/>
  <c r="L27" i="20" s="1"/>
  <c r="K27" i="20"/>
  <c r="D28" i="20"/>
  <c r="L28" i="20" s="1"/>
  <c r="K28" i="20"/>
  <c r="D29" i="20"/>
  <c r="K29" i="20"/>
  <c r="D31" i="20"/>
  <c r="K31" i="20"/>
  <c r="D32" i="20"/>
  <c r="K32" i="20"/>
  <c r="D33" i="20"/>
  <c r="K33" i="20"/>
  <c r="D34" i="20"/>
  <c r="K34" i="20"/>
  <c r="D35" i="20"/>
  <c r="K35" i="20"/>
  <c r="D36" i="20"/>
  <c r="K36" i="20"/>
  <c r="D37" i="20"/>
  <c r="K37" i="20"/>
  <c r="D38" i="20"/>
  <c r="K38" i="20"/>
  <c r="D39" i="20"/>
  <c r="K39" i="20"/>
  <c r="D40" i="20"/>
  <c r="L40" i="20" s="1"/>
  <c r="K40" i="20"/>
  <c r="D41" i="20"/>
  <c r="L41" i="20" s="1"/>
  <c r="K41" i="20"/>
  <c r="D42" i="20"/>
  <c r="K42" i="20"/>
  <c r="D43" i="20"/>
  <c r="K43" i="20"/>
  <c r="D44" i="20"/>
  <c r="K44" i="20"/>
  <c r="D45" i="20"/>
  <c r="K45" i="20"/>
  <c r="D46" i="20"/>
  <c r="K46" i="20"/>
  <c r="D47" i="20"/>
  <c r="L47" i="20" s="1"/>
  <c r="K47" i="20"/>
  <c r="D48" i="20"/>
  <c r="K48" i="20"/>
  <c r="D49" i="20"/>
  <c r="K49" i="20"/>
  <c r="D50" i="20"/>
  <c r="K50" i="20"/>
  <c r="L50" i="20" s="1"/>
  <c r="D51" i="20"/>
  <c r="K51" i="20"/>
  <c r="L51" i="20" s="1"/>
  <c r="D52" i="20"/>
  <c r="K52" i="20"/>
  <c r="D53" i="20"/>
  <c r="K53" i="20"/>
  <c r="D54" i="20"/>
  <c r="K54" i="20"/>
  <c r="L54" i="20" s="1"/>
  <c r="D55" i="20"/>
  <c r="K55" i="20"/>
  <c r="D56" i="20"/>
  <c r="K56" i="20"/>
  <c r="D57" i="20"/>
  <c r="K57" i="20"/>
  <c r="D58" i="20"/>
  <c r="K58" i="20"/>
  <c r="L58" i="20" s="1"/>
  <c r="D59" i="20"/>
  <c r="K59" i="20"/>
  <c r="D60" i="20"/>
  <c r="K60" i="20"/>
  <c r="D61" i="20"/>
  <c r="K61" i="20"/>
  <c r="D62" i="20"/>
  <c r="K62" i="20"/>
  <c r="D63" i="20"/>
  <c r="K63" i="20"/>
  <c r="D64" i="20"/>
  <c r="K64" i="20"/>
  <c r="D65" i="20"/>
  <c r="K65" i="20"/>
  <c r="D66" i="20"/>
  <c r="K66" i="20"/>
  <c r="D67" i="20"/>
  <c r="K67" i="20"/>
  <c r="L67" i="20"/>
  <c r="D68" i="20"/>
  <c r="K68" i="20"/>
  <c r="L68" i="20" s="1"/>
  <c r="D69" i="20"/>
  <c r="K69" i="20"/>
  <c r="D70" i="20"/>
  <c r="K70" i="20"/>
  <c r="D71" i="20"/>
  <c r="K71" i="20"/>
  <c r="L71" i="20" s="1"/>
  <c r="D72" i="20"/>
  <c r="K72" i="20"/>
  <c r="D73" i="20"/>
  <c r="K73" i="20"/>
  <c r="D74" i="20"/>
  <c r="L74" i="20" s="1"/>
  <c r="K74" i="20"/>
  <c r="D75" i="20"/>
  <c r="K75" i="20"/>
  <c r="D76" i="20"/>
  <c r="K76" i="20"/>
  <c r="D77" i="20"/>
  <c r="K77" i="20"/>
  <c r="D80" i="20"/>
  <c r="K80" i="20"/>
  <c r="D81" i="20"/>
  <c r="K81" i="20"/>
  <c r="D82" i="20"/>
  <c r="K82" i="20"/>
  <c r="D83" i="20"/>
  <c r="K83" i="20"/>
  <c r="D84" i="20"/>
  <c r="K84" i="20"/>
  <c r="D85" i="20"/>
  <c r="K85" i="20"/>
  <c r="D86" i="20"/>
  <c r="K86" i="20"/>
  <c r="D87" i="20"/>
  <c r="K87" i="20"/>
  <c r="D88" i="20"/>
  <c r="K88" i="20"/>
  <c r="D89" i="20"/>
  <c r="K89" i="20"/>
  <c r="D90" i="20"/>
  <c r="K90" i="20"/>
  <c r="D91" i="20"/>
  <c r="K91" i="20"/>
  <c r="D92" i="20"/>
  <c r="K92" i="20"/>
  <c r="D93" i="20"/>
  <c r="K93" i="20"/>
  <c r="D94" i="20"/>
  <c r="K94" i="20"/>
  <c r="D95" i="20"/>
  <c r="K95" i="20"/>
  <c r="D96" i="20"/>
  <c r="K96" i="20"/>
  <c r="D97" i="20"/>
  <c r="K97" i="20"/>
  <c r="D98" i="20"/>
  <c r="K98" i="20"/>
  <c r="D99" i="20"/>
  <c r="L99" i="20" s="1"/>
  <c r="K99" i="20"/>
  <c r="D100" i="20"/>
  <c r="K100" i="20"/>
  <c r="L100" i="20" s="1"/>
  <c r="D101" i="20"/>
  <c r="K101" i="20"/>
  <c r="D102" i="20"/>
  <c r="K102" i="20"/>
  <c r="L102" i="20" s="1"/>
  <c r="D103" i="20"/>
  <c r="L103" i="20" s="1"/>
  <c r="K103" i="20"/>
  <c r="D104" i="20"/>
  <c r="K104" i="20"/>
  <c r="D105" i="20"/>
  <c r="K105" i="20"/>
  <c r="D106" i="20"/>
  <c r="K106" i="20"/>
  <c r="D107" i="20"/>
  <c r="K107" i="20"/>
  <c r="D108" i="20"/>
  <c r="K108" i="20"/>
  <c r="D109" i="20"/>
  <c r="K109" i="20"/>
  <c r="D110" i="20"/>
  <c r="K110" i="20"/>
  <c r="D111" i="20"/>
  <c r="K111" i="20"/>
  <c r="D112" i="20"/>
  <c r="K112" i="20"/>
  <c r="D113" i="20"/>
  <c r="K113" i="20"/>
  <c r="L113" i="20"/>
  <c r="D114" i="20"/>
  <c r="K114" i="20"/>
  <c r="D115" i="20"/>
  <c r="K115" i="20"/>
  <c r="D117" i="20"/>
  <c r="K117" i="20"/>
  <c r="L117" i="20" s="1"/>
  <c r="D119" i="20"/>
  <c r="K119" i="20"/>
  <c r="D121" i="20"/>
  <c r="K121" i="20"/>
  <c r="D122" i="20"/>
  <c r="K122" i="20"/>
  <c r="L122" i="20" s="1"/>
  <c r="D123" i="20"/>
  <c r="K123" i="20"/>
  <c r="D124" i="20"/>
  <c r="K124" i="20"/>
  <c r="D125" i="20"/>
  <c r="K125" i="20"/>
  <c r="L125" i="20" s="1"/>
  <c r="D126" i="20"/>
  <c r="L126" i="20" s="1"/>
  <c r="K126" i="20"/>
  <c r="D128" i="20"/>
  <c r="K128" i="20"/>
  <c r="D129" i="20"/>
  <c r="L129" i="20" s="1"/>
  <c r="K129" i="20"/>
  <c r="D130" i="20"/>
  <c r="K130" i="20"/>
  <c r="L130" i="20" s="1"/>
  <c r="D131" i="20"/>
  <c r="K131" i="20"/>
  <c r="D132" i="20"/>
  <c r="K132" i="20"/>
  <c r="D133" i="20"/>
  <c r="K133" i="20"/>
  <c r="D134" i="20"/>
  <c r="K134" i="20"/>
  <c r="D135" i="20"/>
  <c r="K135" i="20"/>
  <c r="D136" i="20"/>
  <c r="K136" i="20"/>
  <c r="L136" i="20" s="1"/>
  <c r="D137" i="20"/>
  <c r="K137" i="20"/>
  <c r="D138" i="20"/>
  <c r="K138" i="20"/>
  <c r="D139" i="20"/>
  <c r="K139" i="20"/>
  <c r="D140" i="20"/>
  <c r="K140" i="20"/>
  <c r="L140" i="20" s="1"/>
  <c r="D141" i="20"/>
  <c r="K141" i="20"/>
  <c r="D142" i="20"/>
  <c r="K142" i="20"/>
  <c r="D143" i="20"/>
  <c r="K143" i="20"/>
  <c r="D144" i="20"/>
  <c r="L144" i="20" s="1"/>
  <c r="K144" i="20"/>
  <c r="D145" i="20"/>
  <c r="K145" i="20"/>
  <c r="D146" i="20"/>
  <c r="K146" i="20"/>
  <c r="D147" i="20"/>
  <c r="K147" i="20"/>
  <c r="L147" i="20" s="1"/>
  <c r="D148" i="20"/>
  <c r="K148" i="20"/>
  <c r="D149" i="20"/>
  <c r="K149" i="20"/>
  <c r="L149" i="20" s="1"/>
  <c r="D150" i="20"/>
  <c r="K150" i="20"/>
  <c r="L150" i="20" s="1"/>
  <c r="D151" i="20"/>
  <c r="K151" i="20"/>
  <c r="D152" i="20"/>
  <c r="K152" i="20"/>
  <c r="D153" i="20"/>
  <c r="K153" i="20"/>
  <c r="L153" i="20" s="1"/>
  <c r="D154" i="20"/>
  <c r="K154" i="20"/>
  <c r="L154" i="20" s="1"/>
  <c r="D155" i="20"/>
  <c r="K155" i="20"/>
  <c r="D156" i="20"/>
  <c r="K156" i="20"/>
  <c r="L156" i="20"/>
  <c r="D157" i="20"/>
  <c r="L157" i="20" s="1"/>
  <c r="K157" i="20"/>
  <c r="D158" i="20"/>
  <c r="K158" i="20"/>
  <c r="D159" i="20"/>
  <c r="K159" i="20"/>
  <c r="D160" i="20"/>
  <c r="K160" i="20"/>
  <c r="D161" i="20"/>
  <c r="K161" i="20"/>
  <c r="D162" i="20"/>
  <c r="K162" i="20"/>
  <c r="D163" i="20"/>
  <c r="K163" i="20"/>
  <c r="D164" i="20"/>
  <c r="K164" i="20"/>
  <c r="D165" i="20"/>
  <c r="K165" i="20"/>
  <c r="D166" i="20"/>
  <c r="L166" i="20" s="1"/>
  <c r="K166" i="20"/>
  <c r="D167" i="20"/>
  <c r="K167" i="20"/>
  <c r="L167" i="20" s="1"/>
  <c r="D168" i="20"/>
  <c r="K168" i="20"/>
  <c r="D169" i="20"/>
  <c r="K169" i="20"/>
  <c r="D170" i="20"/>
  <c r="K170" i="20"/>
  <c r="L170" i="20" s="1"/>
  <c r="D171" i="20"/>
  <c r="K171" i="20"/>
  <c r="D172" i="20"/>
  <c r="K172" i="20"/>
  <c r="D173" i="20"/>
  <c r="K173" i="20"/>
  <c r="D174" i="20"/>
  <c r="K174" i="20"/>
  <c r="L174" i="20" s="1"/>
  <c r="D175" i="20"/>
  <c r="K175" i="20"/>
  <c r="D176" i="20"/>
  <c r="K176" i="20"/>
  <c r="L176" i="20" s="1"/>
  <c r="D177" i="20"/>
  <c r="K177" i="20"/>
  <c r="L177" i="20" s="1"/>
  <c r="D178" i="20"/>
  <c r="K178" i="20"/>
  <c r="D179" i="20"/>
  <c r="L179" i="20" s="1"/>
  <c r="K179" i="20"/>
  <c r="D180" i="20"/>
  <c r="K180" i="20"/>
  <c r="L180" i="20"/>
  <c r="D181" i="20"/>
  <c r="K181" i="20"/>
  <c r="D182" i="20"/>
  <c r="K182" i="20"/>
  <c r="D183" i="20"/>
  <c r="L183" i="20" s="1"/>
  <c r="K183" i="20"/>
  <c r="D184" i="20"/>
  <c r="L184" i="20" s="1"/>
  <c r="K184" i="20"/>
  <c r="D185" i="20"/>
  <c r="K185" i="20"/>
  <c r="D186" i="20"/>
  <c r="K186" i="20"/>
  <c r="D187" i="20"/>
  <c r="K187" i="20"/>
  <c r="L187" i="20" s="1"/>
  <c r="D188" i="20"/>
  <c r="K188" i="20"/>
  <c r="D189" i="20"/>
  <c r="K189" i="20"/>
  <c r="D190" i="20"/>
  <c r="L190" i="20" s="1"/>
  <c r="K190" i="20"/>
  <c r="D191" i="20"/>
  <c r="K191" i="20"/>
  <c r="D192" i="20"/>
  <c r="K192" i="20"/>
  <c r="D193" i="20"/>
  <c r="K193" i="20"/>
  <c r="C194" i="20"/>
  <c r="K194" i="20"/>
  <c r="L194" i="20"/>
  <c r="C195" i="20"/>
  <c r="K195" i="20"/>
  <c r="L195" i="20" s="1"/>
  <c r="C196" i="20"/>
  <c r="K196" i="20"/>
  <c r="L196" i="20" s="1"/>
  <c r="C197" i="20"/>
  <c r="K197" i="20"/>
  <c r="L197" i="20" s="1"/>
  <c r="C198" i="20"/>
  <c r="K198" i="20"/>
  <c r="L198" i="20" s="1"/>
  <c r="C199" i="20"/>
  <c r="K199" i="20"/>
  <c r="L199" i="20"/>
  <c r="C200" i="20"/>
  <c r="K200" i="20"/>
  <c r="L200" i="20" s="1"/>
  <c r="C201" i="20"/>
  <c r="K201" i="20"/>
  <c r="L201" i="20" s="1"/>
  <c r="C202" i="20"/>
  <c r="K202" i="20"/>
  <c r="L202" i="20" s="1"/>
  <c r="C203" i="20"/>
  <c r="K203" i="20"/>
  <c r="L203" i="20"/>
  <c r="C204" i="20"/>
  <c r="K204" i="20"/>
  <c r="L204" i="20" s="1"/>
  <c r="C205" i="20"/>
  <c r="K205" i="20"/>
  <c r="L205" i="20" s="1"/>
  <c r="C206" i="20"/>
  <c r="K206" i="20"/>
  <c r="L206" i="20" s="1"/>
  <c r="C208" i="20"/>
  <c r="K208" i="20"/>
  <c r="L208" i="20" s="1"/>
  <c r="C209" i="20"/>
  <c r="K209" i="20"/>
  <c r="L209" i="20" s="1"/>
  <c r="C210" i="20"/>
  <c r="K210" i="20"/>
  <c r="L210" i="20" s="1"/>
  <c r="C211" i="20"/>
  <c r="K211" i="20"/>
  <c r="L211" i="20" s="1"/>
  <c r="C212" i="20"/>
  <c r="K212" i="20"/>
  <c r="L212" i="20" s="1"/>
  <c r="C213" i="20"/>
  <c r="K213" i="20"/>
  <c r="L213" i="20" s="1"/>
  <c r="C214" i="20"/>
  <c r="K214" i="20"/>
  <c r="L214" i="20" s="1"/>
  <c r="C215" i="20"/>
  <c r="K215" i="20"/>
  <c r="L215" i="20"/>
  <c r="C216" i="20"/>
  <c r="K216" i="20"/>
  <c r="L216" i="20" s="1"/>
  <c r="C217" i="20"/>
  <c r="K217" i="20"/>
  <c r="L217" i="20" s="1"/>
  <c r="C218" i="20"/>
  <c r="K218" i="20"/>
  <c r="L218" i="20" s="1"/>
  <c r="C219" i="20"/>
  <c r="K219" i="20"/>
  <c r="L219" i="20" s="1"/>
  <c r="C220" i="20"/>
  <c r="K220" i="20"/>
  <c r="L220" i="20"/>
  <c r="C221" i="20"/>
  <c r="K221" i="20"/>
  <c r="L221" i="20" s="1"/>
  <c r="C222" i="20"/>
  <c r="K222" i="20"/>
  <c r="L222" i="20" s="1"/>
  <c r="C223" i="20"/>
  <c r="K223" i="20"/>
  <c r="L223" i="20" s="1"/>
  <c r="C224" i="20"/>
  <c r="K224" i="20"/>
  <c r="L224" i="20" s="1"/>
  <c r="C225" i="20"/>
  <c r="K225" i="20"/>
  <c r="L225" i="20" s="1"/>
  <c r="C226" i="20"/>
  <c r="K226" i="20"/>
  <c r="L226" i="20" s="1"/>
  <c r="C227" i="20"/>
  <c r="K227" i="20"/>
  <c r="L227" i="20" s="1"/>
  <c r="C228" i="20"/>
  <c r="K228" i="20"/>
  <c r="L228" i="20" s="1"/>
  <c r="C229" i="20"/>
  <c r="K229" i="20"/>
  <c r="L229" i="20" s="1"/>
  <c r="C230" i="20"/>
  <c r="K230" i="20"/>
  <c r="L230" i="20" s="1"/>
  <c r="C231" i="20"/>
  <c r="K231" i="20"/>
  <c r="L231" i="20"/>
  <c r="C232" i="20"/>
  <c r="K232" i="20"/>
  <c r="L232" i="20" s="1"/>
  <c r="C233" i="20"/>
  <c r="K233" i="20"/>
  <c r="L233" i="20" s="1"/>
  <c r="C234" i="20"/>
  <c r="K234" i="20"/>
  <c r="L234" i="20" s="1"/>
  <c r="C235" i="20"/>
  <c r="K235" i="20"/>
  <c r="L235" i="20" s="1"/>
  <c r="C236" i="20"/>
  <c r="K236" i="20"/>
  <c r="L236" i="20" s="1"/>
  <c r="C237" i="20"/>
  <c r="K237" i="20"/>
  <c r="L237" i="20" s="1"/>
  <c r="C238" i="20"/>
  <c r="K238" i="20"/>
  <c r="L238" i="20"/>
  <c r="C239" i="20"/>
  <c r="K239" i="20"/>
  <c r="L239" i="20" s="1"/>
  <c r="C240" i="20"/>
  <c r="K240" i="20"/>
  <c r="L240" i="20" s="1"/>
  <c r="C241" i="20"/>
  <c r="K241" i="20"/>
  <c r="L241" i="20" s="1"/>
  <c r="C242" i="20"/>
  <c r="K242" i="20"/>
  <c r="L242" i="20" s="1"/>
  <c r="C243" i="20"/>
  <c r="K243" i="20"/>
  <c r="L243" i="20" s="1"/>
  <c r="C244" i="20"/>
  <c r="K244" i="20"/>
  <c r="L244" i="20" s="1"/>
  <c r="C245" i="20"/>
  <c r="K245" i="20"/>
  <c r="L245" i="20" s="1"/>
  <c r="C246" i="20"/>
  <c r="K246" i="20"/>
  <c r="L246" i="20" s="1"/>
  <c r="C247" i="20"/>
  <c r="K247" i="20"/>
  <c r="L247" i="20" s="1"/>
  <c r="C248" i="20"/>
  <c r="K248" i="20"/>
  <c r="L248" i="20" s="1"/>
  <c r="C249" i="20"/>
  <c r="K249" i="20"/>
  <c r="L249" i="20" s="1"/>
  <c r="C250" i="20"/>
  <c r="K250" i="20"/>
  <c r="L250" i="20"/>
  <c r="C251" i="20"/>
  <c r="K251" i="20"/>
  <c r="L251" i="20" s="1"/>
  <c r="C252" i="20"/>
  <c r="K252" i="20"/>
  <c r="L252" i="20" s="1"/>
  <c r="C253" i="20"/>
  <c r="K253" i="20"/>
  <c r="L253" i="20" s="1"/>
  <c r="C254" i="20"/>
  <c r="K254" i="20"/>
  <c r="L254" i="20"/>
  <c r="C255" i="20"/>
  <c r="K255" i="20"/>
  <c r="L255" i="20" s="1"/>
  <c r="C256" i="20"/>
  <c r="K256" i="20"/>
  <c r="L256" i="20" s="1"/>
  <c r="C257" i="20"/>
  <c r="K257" i="20"/>
  <c r="L257" i="20" s="1"/>
  <c r="C258" i="20"/>
  <c r="K258" i="20"/>
  <c r="L258" i="20" s="1"/>
  <c r="C259" i="20"/>
  <c r="K259" i="20"/>
  <c r="L259" i="20" s="1"/>
  <c r="C260" i="20"/>
  <c r="K260" i="20"/>
  <c r="L260" i="20" s="1"/>
  <c r="C261" i="20"/>
  <c r="K261" i="20"/>
  <c r="L261" i="20" s="1"/>
  <c r="C262" i="20"/>
  <c r="K262" i="20"/>
  <c r="L262" i="20" s="1"/>
  <c r="C263" i="20"/>
  <c r="K263" i="20"/>
  <c r="L263" i="20"/>
  <c r="C264" i="20"/>
  <c r="K264" i="20"/>
  <c r="L264" i="20" s="1"/>
  <c r="C265" i="20"/>
  <c r="K265" i="20"/>
  <c r="L265" i="20" s="1"/>
  <c r="C266" i="20"/>
  <c r="K266" i="20"/>
  <c r="L266" i="20" s="1"/>
  <c r="C267" i="20"/>
  <c r="K267" i="20"/>
  <c r="L267" i="20" s="1"/>
  <c r="C268" i="20"/>
  <c r="K268" i="20"/>
  <c r="L268" i="20" s="1"/>
  <c r="C269" i="20"/>
  <c r="K269" i="20"/>
  <c r="L269" i="20" s="1"/>
  <c r="C270" i="20"/>
  <c r="K270" i="20"/>
  <c r="L270" i="20" s="1"/>
  <c r="C271" i="20"/>
  <c r="K271" i="20"/>
  <c r="L271" i="20" s="1"/>
  <c r="C272" i="20"/>
  <c r="K272" i="20"/>
  <c r="L272" i="20" s="1"/>
  <c r="C273" i="20"/>
  <c r="K273" i="20"/>
  <c r="L273" i="20" s="1"/>
  <c r="C274" i="20"/>
  <c r="K274" i="20"/>
  <c r="L274" i="20"/>
  <c r="C275" i="20"/>
  <c r="K275" i="20"/>
  <c r="L275" i="20" s="1"/>
  <c r="C276" i="20"/>
  <c r="K276" i="20"/>
  <c r="L276" i="20" s="1"/>
  <c r="C277" i="20"/>
  <c r="K277" i="20"/>
  <c r="L277" i="20" s="1"/>
  <c r="C278" i="20"/>
  <c r="K278" i="20"/>
  <c r="L278" i="20"/>
  <c r="C279" i="20"/>
  <c r="K279" i="20"/>
  <c r="L279" i="20" s="1"/>
  <c r="C280" i="20"/>
  <c r="K280" i="20"/>
  <c r="L280" i="20" s="1"/>
  <c r="C281" i="20"/>
  <c r="K281" i="20"/>
  <c r="L281" i="20" s="1"/>
  <c r="C282" i="20"/>
  <c r="K282" i="20"/>
  <c r="L282" i="20" s="1"/>
  <c r="C283" i="20"/>
  <c r="K283" i="20"/>
  <c r="L283" i="20"/>
  <c r="C284" i="20"/>
  <c r="K284" i="20"/>
  <c r="L284" i="20" s="1"/>
  <c r="C285" i="20"/>
  <c r="K285" i="20"/>
  <c r="L285" i="20" s="1"/>
  <c r="C286" i="20"/>
  <c r="K286" i="20"/>
  <c r="L286" i="20" s="1"/>
  <c r="C287" i="20"/>
  <c r="K287" i="20"/>
  <c r="L287" i="20" s="1"/>
  <c r="L178" i="20" l="1"/>
  <c r="L133" i="20"/>
  <c r="L110" i="20"/>
  <c r="L95" i="20"/>
  <c r="L83" i="20"/>
  <c r="L77" i="20"/>
  <c r="L70" i="20"/>
  <c r="L173" i="20"/>
  <c r="L151" i="20"/>
  <c r="L143" i="20"/>
  <c r="L109" i="20"/>
  <c r="L105" i="20"/>
  <c r="L90" i="20"/>
  <c r="L86" i="20"/>
  <c r="L61" i="20"/>
  <c r="L193" i="20"/>
  <c r="L189" i="20"/>
  <c r="L160" i="20"/>
  <c r="L146" i="20"/>
  <c r="L112" i="20"/>
  <c r="L101" i="20"/>
  <c r="L93" i="20"/>
  <c r="L89" i="20"/>
  <c r="L85" i="20"/>
  <c r="L64" i="20"/>
  <c r="L60" i="20"/>
  <c r="L38" i="20"/>
  <c r="L29" i="20"/>
  <c r="L7" i="20"/>
  <c r="L3" i="20"/>
  <c r="L182" i="20"/>
  <c r="L163" i="20"/>
  <c r="L115" i="20"/>
  <c r="L96" i="20"/>
  <c r="L80" i="20"/>
  <c r="L63" i="20"/>
  <c r="L44" i="20"/>
  <c r="L37" i="20"/>
  <c r="L33" i="20"/>
  <c r="L186" i="20"/>
  <c r="L164" i="20"/>
  <c r="L159" i="20"/>
  <c r="L137" i="20"/>
  <c r="L57" i="20"/>
  <c r="L43" i="20"/>
  <c r="L34" i="20"/>
  <c r="L10" i="20"/>
  <c r="L5" i="20"/>
  <c r="L121" i="20"/>
  <c r="L139" i="20"/>
  <c r="L134" i="20"/>
  <c r="L31" i="20"/>
  <c r="L17" i="20"/>
  <c r="L12" i="20"/>
  <c r="L52" i="20"/>
  <c r="L73" i="20"/>
  <c r="L114" i="20"/>
  <c r="L56" i="20"/>
  <c r="L169" i="20"/>
  <c r="L123" i="20"/>
  <c r="L106" i="20"/>
  <c r="L92" i="20"/>
  <c r="L82" i="20"/>
  <c r="L53" i="20"/>
  <c r="L48" i="20"/>
  <c r="L20" i="20"/>
  <c r="L6" i="20"/>
  <c r="L155" i="20"/>
  <c r="L75" i="20"/>
  <c r="L46" i="20"/>
  <c r="L94" i="20"/>
  <c r="L132" i="20"/>
  <c r="L128" i="20"/>
  <c r="L81" i="20"/>
  <c r="L69" i="20"/>
  <c r="L65" i="20"/>
  <c r="L18" i="20"/>
  <c r="L14" i="20"/>
  <c r="L181" i="20"/>
  <c r="L158" i="20"/>
  <c r="L88" i="20"/>
  <c r="L36" i="20"/>
  <c r="L32" i="20"/>
  <c r="L111" i="20"/>
  <c r="L107" i="20"/>
  <c r="L55" i="20"/>
  <c r="L108" i="20"/>
  <c r="L104" i="20"/>
  <c r="L192" i="20"/>
  <c r="L188" i="20"/>
  <c r="L165" i="20"/>
  <c r="L161" i="20"/>
  <c r="L142" i="20"/>
  <c r="L138" i="20"/>
  <c r="L91" i="20"/>
  <c r="L87" i="20"/>
  <c r="L66" i="20"/>
  <c r="L62" i="20"/>
  <c r="L39" i="20"/>
  <c r="L35" i="20"/>
  <c r="L15" i="20"/>
  <c r="L11" i="20"/>
  <c r="L162" i="20"/>
  <c r="L191" i="20"/>
  <c r="L172" i="20"/>
  <c r="L168" i="20"/>
  <c r="L141" i="20"/>
  <c r="L98" i="20"/>
  <c r="L42" i="20"/>
  <c r="L135" i="20"/>
  <c r="L84" i="20"/>
  <c r="L4" i="20"/>
  <c r="L145" i="20"/>
  <c r="L119" i="20"/>
  <c r="L185" i="20"/>
  <c r="L131" i="20"/>
  <c r="L59" i="20"/>
  <c r="L8" i="20"/>
  <c r="L175" i="20"/>
  <c r="L171" i="20"/>
  <c r="L152" i="20"/>
  <c r="L148" i="20"/>
  <c r="L124" i="20"/>
  <c r="L97" i="20"/>
  <c r="L76" i="20"/>
  <c r="L72" i="20"/>
  <c r="L49" i="20"/>
  <c r="L45" i="20"/>
  <c r="L25" i="20"/>
  <c r="L21" i="20"/>
  <c r="K207" i="19"/>
  <c r="L207" i="19" s="1"/>
  <c r="C207" i="19"/>
  <c r="K206" i="19"/>
  <c r="L206" i="19" s="1"/>
  <c r="C206" i="19"/>
  <c r="K205" i="19"/>
  <c r="L205" i="19" s="1"/>
  <c r="C205" i="19"/>
  <c r="K204" i="19"/>
  <c r="L204" i="19" s="1"/>
  <c r="C204" i="19"/>
  <c r="K203" i="19"/>
  <c r="L203" i="19" s="1"/>
  <c r="C203" i="19"/>
  <c r="K202" i="19"/>
  <c r="L202" i="19" s="1"/>
  <c r="C202" i="19"/>
  <c r="K201" i="19"/>
  <c r="L201" i="19" s="1"/>
  <c r="C201" i="19"/>
  <c r="K200" i="19"/>
  <c r="L200" i="19" s="1"/>
  <c r="C200" i="19"/>
  <c r="K199" i="19"/>
  <c r="L199" i="19" s="1"/>
  <c r="C199" i="19"/>
  <c r="K198" i="19"/>
  <c r="L198" i="19" s="1"/>
  <c r="C198" i="19"/>
  <c r="K197" i="19"/>
  <c r="L197" i="19" s="1"/>
  <c r="C197" i="19"/>
  <c r="K196" i="19"/>
  <c r="L196" i="19" s="1"/>
  <c r="C196" i="19"/>
  <c r="K195" i="19"/>
  <c r="L195" i="19" s="1"/>
  <c r="C195" i="19"/>
  <c r="L194" i="19"/>
  <c r="K194" i="19"/>
  <c r="C194" i="19"/>
  <c r="K193" i="19"/>
  <c r="D193" i="19"/>
  <c r="L193" i="19" s="1"/>
  <c r="K192" i="19"/>
  <c r="D192" i="19"/>
  <c r="L192" i="19" s="1"/>
  <c r="K191" i="19"/>
  <c r="D191" i="19"/>
  <c r="L191" i="19" s="1"/>
  <c r="K190" i="19"/>
  <c r="D190" i="19"/>
  <c r="K189" i="19"/>
  <c r="D189" i="19"/>
  <c r="L189" i="19" s="1"/>
  <c r="K188" i="19"/>
  <c r="D188" i="19"/>
  <c r="L188" i="19" s="1"/>
  <c r="K187" i="19"/>
  <c r="D187" i="19"/>
  <c r="L187" i="19" s="1"/>
  <c r="L186" i="19"/>
  <c r="K186" i="19"/>
  <c r="D186" i="19"/>
  <c r="K185" i="19"/>
  <c r="D185" i="19"/>
  <c r="K184" i="19"/>
  <c r="D184" i="19"/>
  <c r="L183" i="19"/>
  <c r="K183" i="19"/>
  <c r="D183" i="19"/>
  <c r="K182" i="19"/>
  <c r="D182" i="19"/>
  <c r="L182" i="19" s="1"/>
  <c r="K181" i="19"/>
  <c r="D181" i="19"/>
  <c r="L181" i="19" s="1"/>
  <c r="K180" i="19"/>
  <c r="D180" i="19"/>
  <c r="K179" i="19"/>
  <c r="D179" i="19"/>
  <c r="K178" i="19"/>
  <c r="D178" i="19"/>
  <c r="L178" i="19" s="1"/>
  <c r="K177" i="19"/>
  <c r="D177" i="19"/>
  <c r="L176" i="19"/>
  <c r="K176" i="19"/>
  <c r="D176" i="19"/>
  <c r="K175" i="19"/>
  <c r="D175" i="19"/>
  <c r="K174" i="19"/>
  <c r="D174" i="19"/>
  <c r="L174" i="19" s="1"/>
  <c r="K173" i="19"/>
  <c r="L173" i="19" s="1"/>
  <c r="D173" i="19"/>
  <c r="K172" i="19"/>
  <c r="D172" i="19"/>
  <c r="L172" i="19" s="1"/>
  <c r="K171" i="19"/>
  <c r="D171" i="19"/>
  <c r="K170" i="19"/>
  <c r="L170" i="19" s="1"/>
  <c r="D170" i="19"/>
  <c r="K169" i="19"/>
  <c r="D169" i="19"/>
  <c r="K168" i="19"/>
  <c r="D168" i="19"/>
  <c r="L168" i="19" s="1"/>
  <c r="K167" i="19"/>
  <c r="D167" i="19"/>
  <c r="K166" i="19"/>
  <c r="L166" i="19" s="1"/>
  <c r="D166" i="19"/>
  <c r="K165" i="19"/>
  <c r="L165" i="19" s="1"/>
  <c r="D165" i="19"/>
  <c r="K164" i="19"/>
  <c r="D164" i="19"/>
  <c r="L164" i="19" s="1"/>
  <c r="L163" i="19"/>
  <c r="K163" i="19"/>
  <c r="D163" i="19"/>
  <c r="K162" i="19"/>
  <c r="D162" i="19"/>
  <c r="K161" i="19"/>
  <c r="D161" i="19"/>
  <c r="L161" i="19" s="1"/>
  <c r="K160" i="19"/>
  <c r="L160" i="19" s="1"/>
  <c r="D160" i="19"/>
  <c r="K159" i="19"/>
  <c r="D159" i="19"/>
  <c r="L159" i="19" s="1"/>
  <c r="L158" i="19"/>
  <c r="K158" i="19"/>
  <c r="D158" i="19"/>
  <c r="K157" i="19"/>
  <c r="D157" i="19"/>
  <c r="L157" i="19" s="1"/>
  <c r="L156" i="19"/>
  <c r="K156" i="19"/>
  <c r="D156" i="19"/>
  <c r="K155" i="19"/>
  <c r="L155" i="19" s="1"/>
  <c r="D155" i="19"/>
  <c r="K154" i="19"/>
  <c r="D154" i="19"/>
  <c r="L154" i="19" s="1"/>
  <c r="L153" i="19"/>
  <c r="K153" i="19"/>
  <c r="D153" i="19"/>
  <c r="K152" i="19"/>
  <c r="D152" i="19"/>
  <c r="K151" i="19"/>
  <c r="D151" i="19"/>
  <c r="K150" i="19"/>
  <c r="D150" i="19"/>
  <c r="K149" i="19"/>
  <c r="D149" i="19"/>
  <c r="L148" i="19"/>
  <c r="K148" i="19"/>
  <c r="D148" i="19"/>
  <c r="K147" i="19"/>
  <c r="D147" i="19"/>
  <c r="L147" i="19" s="1"/>
  <c r="L146" i="19"/>
  <c r="K146" i="19"/>
  <c r="D146" i="19"/>
  <c r="K145" i="19"/>
  <c r="L145" i="19" s="1"/>
  <c r="D145" i="19"/>
  <c r="K144" i="19"/>
  <c r="D144" i="19"/>
  <c r="L144" i="19" s="1"/>
  <c r="K143" i="19"/>
  <c r="L143" i="19" s="1"/>
  <c r="D143" i="19"/>
  <c r="K142" i="19"/>
  <c r="D142" i="19"/>
  <c r="L142" i="19" s="1"/>
  <c r="K141" i="19"/>
  <c r="D141" i="19"/>
  <c r="K140" i="19"/>
  <c r="D140" i="19"/>
  <c r="K139" i="19"/>
  <c r="D139" i="19"/>
  <c r="K138" i="19"/>
  <c r="L138" i="19" s="1"/>
  <c r="D138" i="19"/>
  <c r="K137" i="19"/>
  <c r="D137" i="19"/>
  <c r="L137" i="19" s="1"/>
  <c r="K136" i="19"/>
  <c r="D136" i="19"/>
  <c r="L136" i="19" s="1"/>
  <c r="K135" i="19"/>
  <c r="D135" i="19"/>
  <c r="K134" i="19"/>
  <c r="D134" i="19"/>
  <c r="K133" i="19"/>
  <c r="D133" i="19"/>
  <c r="L133" i="19" s="1"/>
  <c r="K132" i="19"/>
  <c r="D132" i="19"/>
  <c r="K131" i="19"/>
  <c r="D131" i="19"/>
  <c r="K130" i="19"/>
  <c r="D130" i="19"/>
  <c r="K129" i="19"/>
  <c r="D129" i="19"/>
  <c r="L129" i="19" s="1"/>
  <c r="L128" i="19"/>
  <c r="K128" i="19"/>
  <c r="D128" i="19"/>
  <c r="K126" i="19"/>
  <c r="D126" i="19"/>
  <c r="K125" i="19"/>
  <c r="D125" i="19"/>
  <c r="L125" i="19" s="1"/>
  <c r="K124" i="19"/>
  <c r="L124" i="19" s="1"/>
  <c r="D124" i="19"/>
  <c r="K123" i="19"/>
  <c r="D123" i="19"/>
  <c r="K122" i="19"/>
  <c r="D122" i="19"/>
  <c r="L122" i="19" s="1"/>
  <c r="K121" i="19"/>
  <c r="D121" i="19"/>
  <c r="L121" i="19" s="1"/>
  <c r="K119" i="19"/>
  <c r="D119" i="19"/>
  <c r="L119" i="19" s="1"/>
  <c r="K117" i="19"/>
  <c r="L117" i="19" s="1"/>
  <c r="D117" i="19"/>
  <c r="K115" i="19"/>
  <c r="D115" i="19"/>
  <c r="L115" i="19" s="1"/>
  <c r="K114" i="19"/>
  <c r="L114" i="19" s="1"/>
  <c r="D114" i="19"/>
  <c r="K113" i="19"/>
  <c r="D113" i="19"/>
  <c r="K112" i="19"/>
  <c r="D112" i="19"/>
  <c r="L112" i="19" s="1"/>
  <c r="K111" i="19"/>
  <c r="L111" i="19" s="1"/>
  <c r="D111" i="19"/>
  <c r="K110" i="19"/>
  <c r="D110" i="19"/>
  <c r="L110" i="19" s="1"/>
  <c r="K109" i="19"/>
  <c r="D109" i="19"/>
  <c r="L109" i="19" s="1"/>
  <c r="K108" i="19"/>
  <c r="D108" i="19"/>
  <c r="K107" i="19"/>
  <c r="D107" i="19"/>
  <c r="K106" i="19"/>
  <c r="L106" i="19" s="1"/>
  <c r="D106" i="19"/>
  <c r="K105" i="19"/>
  <c r="D105" i="19"/>
  <c r="L105" i="19" s="1"/>
  <c r="L104" i="19"/>
  <c r="K104" i="19"/>
  <c r="D104" i="19"/>
  <c r="K103" i="19"/>
  <c r="D103" i="19"/>
  <c r="K102" i="19"/>
  <c r="D102" i="19"/>
  <c r="L102" i="19" s="1"/>
  <c r="K101" i="19"/>
  <c r="L101" i="19" s="1"/>
  <c r="D101" i="19"/>
  <c r="K100" i="19"/>
  <c r="D100" i="19"/>
  <c r="L100" i="19" s="1"/>
  <c r="K99" i="19"/>
  <c r="D99" i="19"/>
  <c r="L99" i="19" s="1"/>
  <c r="K98" i="19"/>
  <c r="D98" i="19"/>
  <c r="L98" i="19" s="1"/>
  <c r="K97" i="19"/>
  <c r="D97" i="19"/>
  <c r="K96" i="19"/>
  <c r="L96" i="19" s="1"/>
  <c r="D96" i="19"/>
  <c r="K95" i="19"/>
  <c r="D95" i="19"/>
  <c r="L95" i="19" s="1"/>
  <c r="K94" i="19"/>
  <c r="L94" i="19" s="1"/>
  <c r="D94" i="19"/>
  <c r="K93" i="19"/>
  <c r="D93" i="19"/>
  <c r="K92" i="19"/>
  <c r="D92" i="19"/>
  <c r="L92" i="19" s="1"/>
  <c r="K91" i="19"/>
  <c r="D91" i="19"/>
  <c r="K90" i="19"/>
  <c r="D90" i="19"/>
  <c r="L90" i="19" s="1"/>
  <c r="K89" i="19"/>
  <c r="D89" i="19"/>
  <c r="L89" i="19" s="1"/>
  <c r="K88" i="19"/>
  <c r="D88" i="19"/>
  <c r="K87" i="19"/>
  <c r="D87" i="19"/>
  <c r="K86" i="19"/>
  <c r="L86" i="19" s="1"/>
  <c r="D86" i="19"/>
  <c r="K85" i="19"/>
  <c r="D85" i="19"/>
  <c r="L85" i="19" s="1"/>
  <c r="K84" i="19"/>
  <c r="D84" i="19"/>
  <c r="L84" i="19" s="1"/>
  <c r="K83" i="19"/>
  <c r="D83" i="19"/>
  <c r="L83" i="19" s="1"/>
  <c r="K82" i="19"/>
  <c r="D82" i="19"/>
  <c r="L82" i="19" s="1"/>
  <c r="K81" i="19"/>
  <c r="D81" i="19"/>
  <c r="K80" i="19"/>
  <c r="D80" i="19"/>
  <c r="L77" i="19"/>
  <c r="K77" i="19"/>
  <c r="D77" i="19"/>
  <c r="K76" i="19"/>
  <c r="D76" i="19"/>
  <c r="L76" i="19" s="1"/>
  <c r="K75" i="19"/>
  <c r="D75" i="19"/>
  <c r="K74" i="19"/>
  <c r="D74" i="19"/>
  <c r="K73" i="19"/>
  <c r="D73" i="19"/>
  <c r="K72" i="19"/>
  <c r="D72" i="19"/>
  <c r="K71" i="19"/>
  <c r="D71" i="19"/>
  <c r="K70" i="19"/>
  <c r="L70" i="19" s="1"/>
  <c r="D70" i="19"/>
  <c r="K69" i="19"/>
  <c r="D69" i="19"/>
  <c r="L69" i="19" s="1"/>
  <c r="K68" i="19"/>
  <c r="D68" i="19"/>
  <c r="K67" i="19"/>
  <c r="D67" i="19"/>
  <c r="K66" i="19"/>
  <c r="D66" i="19"/>
  <c r="K65" i="19"/>
  <c r="D65" i="19"/>
  <c r="L65" i="19" s="1"/>
  <c r="K64" i="19"/>
  <c r="L64" i="19" s="1"/>
  <c r="D64" i="19"/>
  <c r="K63" i="19"/>
  <c r="D63" i="19"/>
  <c r="L62" i="19"/>
  <c r="K62" i="19"/>
  <c r="D62" i="19"/>
  <c r="K61" i="19"/>
  <c r="D61" i="19"/>
  <c r="L61" i="19" s="1"/>
  <c r="K60" i="19"/>
  <c r="L60" i="19" s="1"/>
  <c r="D60" i="19"/>
  <c r="K59" i="19"/>
  <c r="L59" i="19" s="1"/>
  <c r="D59" i="19"/>
  <c r="K58" i="19"/>
  <c r="D58" i="19"/>
  <c r="L58" i="19" s="1"/>
  <c r="L57" i="19"/>
  <c r="K57" i="19"/>
  <c r="D57" i="19"/>
  <c r="K56" i="19"/>
  <c r="D56" i="19"/>
  <c r="L56" i="19" s="1"/>
  <c r="K55" i="19"/>
  <c r="D55" i="19"/>
  <c r="K54" i="19"/>
  <c r="D54" i="19"/>
  <c r="K53" i="19"/>
  <c r="D53" i="19"/>
  <c r="L53" i="19" s="1"/>
  <c r="K52" i="19"/>
  <c r="L52" i="19" s="1"/>
  <c r="D52" i="19"/>
  <c r="K51" i="19"/>
  <c r="D51" i="19"/>
  <c r="L51" i="19" s="1"/>
  <c r="L50" i="19"/>
  <c r="K50" i="19"/>
  <c r="D50" i="19"/>
  <c r="K49" i="19"/>
  <c r="D49" i="19"/>
  <c r="K48" i="19"/>
  <c r="D48" i="19"/>
  <c r="K47" i="19"/>
  <c r="D47" i="19"/>
  <c r="L47" i="19" s="1"/>
  <c r="K46" i="19"/>
  <c r="D46" i="19"/>
  <c r="K45" i="19"/>
  <c r="D45" i="19"/>
  <c r="K44" i="19"/>
  <c r="D44" i="19"/>
  <c r="L44" i="19" s="1"/>
  <c r="K43" i="19"/>
  <c r="D43" i="19"/>
  <c r="L43" i="19" s="1"/>
  <c r="K42" i="19"/>
  <c r="L42" i="19" s="1"/>
  <c r="D42" i="19"/>
  <c r="K41" i="19"/>
  <c r="D41" i="19"/>
  <c r="L41" i="19" s="1"/>
  <c r="L40" i="19"/>
  <c r="K40" i="19"/>
  <c r="D40" i="19"/>
  <c r="K39" i="19"/>
  <c r="D39" i="19"/>
  <c r="K38" i="19"/>
  <c r="D38" i="19"/>
  <c r="K37" i="19"/>
  <c r="D37" i="19"/>
  <c r="L37" i="19" s="1"/>
  <c r="K36" i="19"/>
  <c r="D36" i="19"/>
  <c r="K35" i="19"/>
  <c r="D35" i="19"/>
  <c r="K34" i="19"/>
  <c r="D34" i="19"/>
  <c r="K33" i="19"/>
  <c r="D33" i="19"/>
  <c r="L33" i="19" s="1"/>
  <c r="K32" i="19"/>
  <c r="D32" i="19"/>
  <c r="L32" i="19" s="1"/>
  <c r="K31" i="19"/>
  <c r="D31" i="19"/>
  <c r="K29" i="19"/>
  <c r="D29" i="19"/>
  <c r="K28" i="19"/>
  <c r="L28" i="19" s="1"/>
  <c r="D28" i="19"/>
  <c r="K27" i="19"/>
  <c r="D27" i="19"/>
  <c r="K26" i="19"/>
  <c r="D26" i="19"/>
  <c r="L26" i="19" s="1"/>
  <c r="K25" i="19"/>
  <c r="D25" i="19"/>
  <c r="K24" i="19"/>
  <c r="D24" i="19"/>
  <c r="L24" i="19" s="1"/>
  <c r="K23" i="19"/>
  <c r="L23" i="19" s="1"/>
  <c r="D23" i="19"/>
  <c r="K22" i="19"/>
  <c r="D22" i="19"/>
  <c r="L22" i="19" s="1"/>
  <c r="L21" i="19"/>
  <c r="K21" i="19"/>
  <c r="D21" i="19"/>
  <c r="K20" i="19"/>
  <c r="D20" i="19"/>
  <c r="K19" i="19"/>
  <c r="D19" i="19"/>
  <c r="L19" i="19" s="1"/>
  <c r="K18" i="19"/>
  <c r="D18" i="19"/>
  <c r="K17" i="19"/>
  <c r="D17" i="19"/>
  <c r="L17" i="19" s="1"/>
  <c r="K16" i="19"/>
  <c r="D16" i="19"/>
  <c r="L16" i="19" s="1"/>
  <c r="K15" i="19"/>
  <c r="D15" i="19"/>
  <c r="K14" i="19"/>
  <c r="D14" i="19"/>
  <c r="L13" i="19"/>
  <c r="K13" i="19"/>
  <c r="D13" i="19"/>
  <c r="K12" i="19"/>
  <c r="D12" i="19"/>
  <c r="L12" i="19" s="1"/>
  <c r="L11" i="19"/>
  <c r="K11" i="19"/>
  <c r="D11" i="19"/>
  <c r="K10" i="19"/>
  <c r="D10" i="19"/>
  <c r="K9" i="19"/>
  <c r="D9" i="19"/>
  <c r="L9" i="19" s="1"/>
  <c r="K8" i="19"/>
  <c r="L8" i="19" s="1"/>
  <c r="D8" i="19"/>
  <c r="K7" i="19"/>
  <c r="D7" i="19"/>
  <c r="L7" i="19" s="1"/>
  <c r="K6" i="19"/>
  <c r="D6" i="19"/>
  <c r="L6" i="19" s="1"/>
  <c r="K5" i="19"/>
  <c r="D5" i="19"/>
  <c r="L5" i="19" s="1"/>
  <c r="K4" i="19"/>
  <c r="D4" i="19"/>
  <c r="K3" i="19"/>
  <c r="L3" i="19" s="1"/>
  <c r="D3" i="19"/>
  <c r="K2" i="19"/>
  <c r="D2" i="19"/>
  <c r="L2" i="19" s="1"/>
  <c r="L144" i="17"/>
  <c r="L67" i="18"/>
  <c r="L193" i="15"/>
  <c r="L141" i="10"/>
  <c r="L174" i="16"/>
  <c r="L142" i="16"/>
  <c r="L47" i="16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L181" i="17" s="1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6" i="17"/>
  <c r="D125" i="17"/>
  <c r="D124" i="17"/>
  <c r="D123" i="17"/>
  <c r="D122" i="17"/>
  <c r="D121" i="17"/>
  <c r="D119" i="17"/>
  <c r="D117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L47" i="17" s="1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193" i="18"/>
  <c r="D192" i="18"/>
  <c r="D191" i="18"/>
  <c r="D190" i="18"/>
  <c r="D189" i="18"/>
  <c r="D188" i="18"/>
  <c r="D187" i="18"/>
  <c r="D186" i="18"/>
  <c r="D185" i="18"/>
  <c r="D184" i="18"/>
  <c r="D183" i="18"/>
  <c r="D182" i="18"/>
  <c r="D181" i="18"/>
  <c r="D180" i="18"/>
  <c r="D179" i="18"/>
  <c r="D178" i="18"/>
  <c r="D177" i="18"/>
  <c r="D176" i="18"/>
  <c r="D175" i="18"/>
  <c r="D174" i="18"/>
  <c r="D173" i="18"/>
  <c r="D172" i="18"/>
  <c r="D171" i="18"/>
  <c r="D170" i="18"/>
  <c r="D169" i="18"/>
  <c r="D168" i="18"/>
  <c r="D167" i="18"/>
  <c r="D166" i="18"/>
  <c r="D165" i="18"/>
  <c r="D164" i="18"/>
  <c r="D163" i="18"/>
  <c r="D162" i="18"/>
  <c r="D161" i="18"/>
  <c r="D160" i="18"/>
  <c r="D159" i="18"/>
  <c r="D158" i="18"/>
  <c r="D157" i="18"/>
  <c r="D156" i="18"/>
  <c r="D155" i="18"/>
  <c r="D154" i="18"/>
  <c r="D153" i="18"/>
  <c r="D152" i="18"/>
  <c r="D151" i="18"/>
  <c r="D150" i="18"/>
  <c r="D149" i="18"/>
  <c r="D148" i="18"/>
  <c r="D147" i="18"/>
  <c r="D146" i="18"/>
  <c r="D145" i="18"/>
  <c r="D144" i="18"/>
  <c r="D143" i="18"/>
  <c r="D142" i="18"/>
  <c r="D141" i="18"/>
  <c r="D140" i="18"/>
  <c r="D139" i="18"/>
  <c r="D138" i="18"/>
  <c r="D137" i="18"/>
  <c r="D136" i="18"/>
  <c r="D135" i="18"/>
  <c r="D134" i="18"/>
  <c r="D133" i="18"/>
  <c r="D132" i="18"/>
  <c r="D131" i="18"/>
  <c r="D130" i="18"/>
  <c r="D129" i="18"/>
  <c r="D128" i="18"/>
  <c r="D126" i="18"/>
  <c r="D125" i="18"/>
  <c r="D124" i="18"/>
  <c r="D123" i="18"/>
  <c r="D122" i="18"/>
  <c r="D121" i="18"/>
  <c r="D119" i="18"/>
  <c r="D117" i="18"/>
  <c r="D115" i="18"/>
  <c r="L115" i="18" s="1"/>
  <c r="D114" i="18"/>
  <c r="D113" i="18"/>
  <c r="D112" i="18"/>
  <c r="D111" i="18"/>
  <c r="D110" i="18"/>
  <c r="D109" i="18"/>
  <c r="D108" i="18"/>
  <c r="D107" i="18"/>
  <c r="L107" i="18" s="1"/>
  <c r="D106" i="18"/>
  <c r="L106" i="18" s="1"/>
  <c r="D105" i="18"/>
  <c r="D104" i="18"/>
  <c r="D103" i="18"/>
  <c r="D102" i="18"/>
  <c r="D101" i="18"/>
  <c r="D100" i="18"/>
  <c r="D99" i="18"/>
  <c r="L99" i="18" s="1"/>
  <c r="D98" i="18"/>
  <c r="D97" i="18"/>
  <c r="D96" i="18"/>
  <c r="D95" i="18"/>
  <c r="D94" i="18"/>
  <c r="D93" i="18"/>
  <c r="D92" i="18"/>
  <c r="D91" i="18"/>
  <c r="L91" i="18" s="1"/>
  <c r="D90" i="18"/>
  <c r="D89" i="18"/>
  <c r="D88" i="18"/>
  <c r="D87" i="18"/>
  <c r="D86" i="18"/>
  <c r="D85" i="18"/>
  <c r="D84" i="18"/>
  <c r="D83" i="18"/>
  <c r="L83" i="18" s="1"/>
  <c r="D82" i="18"/>
  <c r="D81" i="18"/>
  <c r="D80" i="18"/>
  <c r="D77" i="18"/>
  <c r="D76" i="18"/>
  <c r="D75" i="18"/>
  <c r="D74" i="18"/>
  <c r="D73" i="18"/>
  <c r="L73" i="18" s="1"/>
  <c r="D72" i="18"/>
  <c r="D71" i="18"/>
  <c r="D70" i="18"/>
  <c r="D69" i="18"/>
  <c r="D68" i="18"/>
  <c r="D67" i="18"/>
  <c r="D66" i="18"/>
  <c r="D65" i="18"/>
  <c r="L65" i="18" s="1"/>
  <c r="D64" i="18"/>
  <c r="D63" i="18"/>
  <c r="D62" i="18"/>
  <c r="D61" i="18"/>
  <c r="D60" i="18"/>
  <c r="D59" i="18"/>
  <c r="D58" i="18"/>
  <c r="D57" i="18"/>
  <c r="L57" i="18" s="1"/>
  <c r="D56" i="18"/>
  <c r="D55" i="18"/>
  <c r="D54" i="18"/>
  <c r="D53" i="18"/>
  <c r="D52" i="18"/>
  <c r="D51" i="18"/>
  <c r="D50" i="18"/>
  <c r="D49" i="18"/>
  <c r="L49" i="18" s="1"/>
  <c r="D48" i="18"/>
  <c r="D47" i="18"/>
  <c r="D46" i="18"/>
  <c r="D45" i="18"/>
  <c r="D44" i="18"/>
  <c r="D43" i="18"/>
  <c r="D42" i="18"/>
  <c r="D41" i="18"/>
  <c r="L41" i="18" s="1"/>
  <c r="D40" i="18"/>
  <c r="L40" i="18" s="1"/>
  <c r="D39" i="18"/>
  <c r="D38" i="18"/>
  <c r="D37" i="18"/>
  <c r="D36" i="18"/>
  <c r="D35" i="18"/>
  <c r="D34" i="18"/>
  <c r="D33" i="18"/>
  <c r="L33" i="18" s="1"/>
  <c r="D32" i="18"/>
  <c r="D31" i="18"/>
  <c r="D29" i="18"/>
  <c r="D28" i="18"/>
  <c r="D27" i="18"/>
  <c r="D26" i="18"/>
  <c r="D25" i="18"/>
  <c r="D24" i="18"/>
  <c r="L24" i="18" s="1"/>
  <c r="D23" i="18"/>
  <c r="D22" i="18"/>
  <c r="D21" i="18"/>
  <c r="D20" i="18"/>
  <c r="D19" i="18"/>
  <c r="D18" i="18"/>
  <c r="D17" i="18"/>
  <c r="D16" i="18"/>
  <c r="L16" i="18" s="1"/>
  <c r="D15" i="18"/>
  <c r="D14" i="18"/>
  <c r="D13" i="18"/>
  <c r="D12" i="18"/>
  <c r="D11" i="18"/>
  <c r="D10" i="18"/>
  <c r="D9" i="18"/>
  <c r="D8" i="18"/>
  <c r="L8" i="18" s="1"/>
  <c r="D7" i="18"/>
  <c r="D6" i="18"/>
  <c r="D5" i="18"/>
  <c r="D4" i="18"/>
  <c r="D3" i="18"/>
  <c r="D2" i="18"/>
  <c r="D193" i="15"/>
  <c r="D192" i="15"/>
  <c r="L192" i="15" s="1"/>
  <c r="D191" i="15"/>
  <c r="D190" i="15"/>
  <c r="D189" i="15"/>
  <c r="D188" i="15"/>
  <c r="D187" i="15"/>
  <c r="D186" i="15"/>
  <c r="D185" i="15"/>
  <c r="D184" i="15"/>
  <c r="L184" i="15" s="1"/>
  <c r="D183" i="15"/>
  <c r="D182" i="15"/>
  <c r="D181" i="15"/>
  <c r="D180" i="15"/>
  <c r="D179" i="15"/>
  <c r="D178" i="15"/>
  <c r="D177" i="15"/>
  <c r="D176" i="15"/>
  <c r="L176" i="15" s="1"/>
  <c r="D175" i="15"/>
  <c r="D174" i="15"/>
  <c r="D173" i="15"/>
  <c r="D172" i="15"/>
  <c r="D171" i="15"/>
  <c r="D170" i="15"/>
  <c r="D169" i="15"/>
  <c r="D168" i="15"/>
  <c r="L168" i="15" s="1"/>
  <c r="D167" i="15"/>
  <c r="D166" i="15"/>
  <c r="D165" i="15"/>
  <c r="D164" i="15"/>
  <c r="D163" i="15"/>
  <c r="D162" i="15"/>
  <c r="D161" i="15"/>
  <c r="D160" i="15"/>
  <c r="L160" i="15" s="1"/>
  <c r="D159" i="15"/>
  <c r="D158" i="15"/>
  <c r="D157" i="15"/>
  <c r="D156" i="15"/>
  <c r="D155" i="15"/>
  <c r="D154" i="15"/>
  <c r="D153" i="15"/>
  <c r="D152" i="15"/>
  <c r="L152" i="15" s="1"/>
  <c r="D151" i="15"/>
  <c r="D150" i="15"/>
  <c r="D149" i="15"/>
  <c r="D148" i="15"/>
  <c r="D147" i="15"/>
  <c r="D146" i="15"/>
  <c r="D145" i="15"/>
  <c r="D144" i="15"/>
  <c r="L144" i="15" s="1"/>
  <c r="D143" i="15"/>
  <c r="D142" i="15"/>
  <c r="L142" i="15" s="1"/>
  <c r="D141" i="15"/>
  <c r="D140" i="15"/>
  <c r="D139" i="15"/>
  <c r="L139" i="15" s="1"/>
  <c r="D138" i="15"/>
  <c r="D137" i="15"/>
  <c r="D136" i="15"/>
  <c r="L136" i="15" s="1"/>
  <c r="D135" i="15"/>
  <c r="D134" i="15"/>
  <c r="D133" i="15"/>
  <c r="D132" i="15"/>
  <c r="D131" i="15"/>
  <c r="D130" i="15"/>
  <c r="D129" i="15"/>
  <c r="D128" i="15"/>
  <c r="L128" i="15" s="1"/>
  <c r="D126" i="15"/>
  <c r="D125" i="15"/>
  <c r="D124" i="15"/>
  <c r="D123" i="15"/>
  <c r="D122" i="15"/>
  <c r="D121" i="15"/>
  <c r="D119" i="15"/>
  <c r="D117" i="15"/>
  <c r="L117" i="15" s="1"/>
  <c r="D115" i="15"/>
  <c r="D114" i="15"/>
  <c r="D113" i="15"/>
  <c r="D112" i="15"/>
  <c r="D111" i="15"/>
  <c r="L111" i="15" s="1"/>
  <c r="D110" i="15"/>
  <c r="D109" i="15"/>
  <c r="D108" i="15"/>
  <c r="L108" i="15" s="1"/>
  <c r="D107" i="15"/>
  <c r="D106" i="15"/>
  <c r="D105" i="15"/>
  <c r="D104" i="15"/>
  <c r="D103" i="15"/>
  <c r="D102" i="15"/>
  <c r="D101" i="15"/>
  <c r="D100" i="15"/>
  <c r="L100" i="15" s="1"/>
  <c r="D99" i="15"/>
  <c r="D98" i="15"/>
  <c r="D97" i="15"/>
  <c r="D96" i="15"/>
  <c r="D95" i="15"/>
  <c r="D94" i="15"/>
  <c r="D93" i="15"/>
  <c r="D92" i="15"/>
  <c r="L92" i="15" s="1"/>
  <c r="D91" i="15"/>
  <c r="D90" i="15"/>
  <c r="D89" i="15"/>
  <c r="D88" i="15"/>
  <c r="D87" i="15"/>
  <c r="D86" i="15"/>
  <c r="D85" i="15"/>
  <c r="D84" i="15"/>
  <c r="L84" i="15" s="1"/>
  <c r="D83" i="15"/>
  <c r="D82" i="15"/>
  <c r="D81" i="15"/>
  <c r="D80" i="15"/>
  <c r="D77" i="15"/>
  <c r="D76" i="15"/>
  <c r="D75" i="15"/>
  <c r="D74" i="15"/>
  <c r="L74" i="15" s="1"/>
  <c r="D73" i="15"/>
  <c r="D72" i="15"/>
  <c r="D71" i="15"/>
  <c r="D70" i="15"/>
  <c r="D69" i="15"/>
  <c r="D68" i="15"/>
  <c r="D67" i="15"/>
  <c r="D66" i="15"/>
  <c r="L66" i="15" s="1"/>
  <c r="D65" i="15"/>
  <c r="D64" i="15"/>
  <c r="D63" i="15"/>
  <c r="D62" i="15"/>
  <c r="D61" i="15"/>
  <c r="D60" i="15"/>
  <c r="D59" i="15"/>
  <c r="D58" i="15"/>
  <c r="L58" i="15" s="1"/>
  <c r="D57" i="15"/>
  <c r="D56" i="15"/>
  <c r="D55" i="15"/>
  <c r="D54" i="15"/>
  <c r="D53" i="15"/>
  <c r="D52" i="15"/>
  <c r="D51" i="15"/>
  <c r="D50" i="15"/>
  <c r="L50" i="15" s="1"/>
  <c r="D49" i="15"/>
  <c r="L49" i="15" s="1"/>
  <c r="D48" i="15"/>
  <c r="L48" i="15" s="1"/>
  <c r="D47" i="15"/>
  <c r="D46" i="15"/>
  <c r="D45" i="15"/>
  <c r="D44" i="15"/>
  <c r="D43" i="15"/>
  <c r="D42" i="15"/>
  <c r="L42" i="15" s="1"/>
  <c r="D41" i="15"/>
  <c r="D40" i="15"/>
  <c r="D39" i="15"/>
  <c r="D38" i="15"/>
  <c r="D37" i="15"/>
  <c r="D36" i="15"/>
  <c r="D35" i="15"/>
  <c r="D34" i="15"/>
  <c r="L34" i="15" s="1"/>
  <c r="D33" i="15"/>
  <c r="D32" i="15"/>
  <c r="D31" i="15"/>
  <c r="L31" i="15" s="1"/>
  <c r="D29" i="15"/>
  <c r="D28" i="15"/>
  <c r="D27" i="15"/>
  <c r="D26" i="15"/>
  <c r="D25" i="15"/>
  <c r="L25" i="15" s="1"/>
  <c r="D24" i="15"/>
  <c r="D23" i="15"/>
  <c r="D22" i="15"/>
  <c r="D21" i="15"/>
  <c r="D20" i="15"/>
  <c r="D19" i="15"/>
  <c r="D18" i="15"/>
  <c r="D17" i="15"/>
  <c r="L17" i="15" s="1"/>
  <c r="D16" i="15"/>
  <c r="D15" i="15"/>
  <c r="D14" i="15"/>
  <c r="D13" i="15"/>
  <c r="D12" i="15"/>
  <c r="L12" i="15" s="1"/>
  <c r="D11" i="15"/>
  <c r="D10" i="15"/>
  <c r="D9" i="15"/>
  <c r="L9" i="15" s="1"/>
  <c r="D8" i="15"/>
  <c r="D7" i="15"/>
  <c r="D6" i="15"/>
  <c r="D5" i="15"/>
  <c r="D4" i="15"/>
  <c r="D3" i="15"/>
  <c r="D2" i="15"/>
  <c r="D193" i="13"/>
  <c r="L193" i="13" s="1"/>
  <c r="D192" i="13"/>
  <c r="D191" i="13"/>
  <c r="D190" i="13"/>
  <c r="D189" i="13"/>
  <c r="D188" i="13"/>
  <c r="D187" i="13"/>
  <c r="D186" i="13"/>
  <c r="D185" i="13"/>
  <c r="L185" i="13" s="1"/>
  <c r="D184" i="13"/>
  <c r="D183" i="13"/>
  <c r="D182" i="13"/>
  <c r="D181" i="13"/>
  <c r="D180" i="13"/>
  <c r="D179" i="13"/>
  <c r="D178" i="13"/>
  <c r="D177" i="13"/>
  <c r="L177" i="13" s="1"/>
  <c r="D176" i="13"/>
  <c r="D175" i="13"/>
  <c r="D174" i="13"/>
  <c r="D173" i="13"/>
  <c r="D172" i="13"/>
  <c r="L172" i="13" s="1"/>
  <c r="D171" i="13"/>
  <c r="D170" i="13"/>
  <c r="D169" i="13"/>
  <c r="L169" i="13" s="1"/>
  <c r="D168" i="13"/>
  <c r="D167" i="13"/>
  <c r="D166" i="13"/>
  <c r="D165" i="13"/>
  <c r="D164" i="13"/>
  <c r="D163" i="13"/>
  <c r="D162" i="13"/>
  <c r="D161" i="13"/>
  <c r="L161" i="13" s="1"/>
  <c r="D160" i="13"/>
  <c r="D159" i="13"/>
  <c r="L159" i="13" s="1"/>
  <c r="D158" i="13"/>
  <c r="D157" i="13"/>
  <c r="D156" i="13"/>
  <c r="D155" i="13"/>
  <c r="D154" i="13"/>
  <c r="D153" i="13"/>
  <c r="L153" i="13" s="1"/>
  <c r="D152" i="13"/>
  <c r="D151" i="13"/>
  <c r="D150" i="13"/>
  <c r="D149" i="13"/>
  <c r="D148" i="13"/>
  <c r="D147" i="13"/>
  <c r="D146" i="13"/>
  <c r="D145" i="13"/>
  <c r="L145" i="13" s="1"/>
  <c r="D144" i="13"/>
  <c r="D143" i="13"/>
  <c r="D142" i="13"/>
  <c r="D141" i="13"/>
  <c r="D140" i="13"/>
  <c r="L140" i="13" s="1"/>
  <c r="D139" i="13"/>
  <c r="D138" i="13"/>
  <c r="D137" i="13"/>
  <c r="L137" i="13" s="1"/>
  <c r="D136" i="13"/>
  <c r="D135" i="13"/>
  <c r="D134" i="13"/>
  <c r="D133" i="13"/>
  <c r="D132" i="13"/>
  <c r="D131" i="13"/>
  <c r="D130" i="13"/>
  <c r="D129" i="13"/>
  <c r="L129" i="13" s="1"/>
  <c r="D128" i="13"/>
  <c r="D126" i="13"/>
  <c r="D125" i="13"/>
  <c r="D124" i="13"/>
  <c r="D123" i="13"/>
  <c r="D122" i="13"/>
  <c r="D121" i="13"/>
  <c r="D119" i="13"/>
  <c r="L119" i="13" s="1"/>
  <c r="D117" i="13"/>
  <c r="D115" i="13"/>
  <c r="D114" i="13"/>
  <c r="D113" i="13"/>
  <c r="D112" i="13"/>
  <c r="D111" i="13"/>
  <c r="D110" i="13"/>
  <c r="D109" i="13"/>
  <c r="L109" i="13" s="1"/>
  <c r="D108" i="13"/>
  <c r="D107" i="13"/>
  <c r="D106" i="13"/>
  <c r="D105" i="13"/>
  <c r="D104" i="13"/>
  <c r="L104" i="13" s="1"/>
  <c r="D103" i="13"/>
  <c r="D102" i="13"/>
  <c r="D101" i="13"/>
  <c r="L101" i="13" s="1"/>
  <c r="D100" i="13"/>
  <c r="D99" i="13"/>
  <c r="D98" i="13"/>
  <c r="D97" i="13"/>
  <c r="D96" i="13"/>
  <c r="D95" i="13"/>
  <c r="D94" i="13"/>
  <c r="D93" i="13"/>
  <c r="L93" i="13" s="1"/>
  <c r="D92" i="13"/>
  <c r="D91" i="13"/>
  <c r="L91" i="13" s="1"/>
  <c r="D90" i="13"/>
  <c r="D89" i="13"/>
  <c r="D88" i="13"/>
  <c r="D87" i="13"/>
  <c r="D86" i="13"/>
  <c r="D85" i="13"/>
  <c r="L85" i="13" s="1"/>
  <c r="D84" i="13"/>
  <c r="D83" i="13"/>
  <c r="D82" i="13"/>
  <c r="D81" i="13"/>
  <c r="D80" i="13"/>
  <c r="D77" i="13"/>
  <c r="D76" i="13"/>
  <c r="D75" i="13"/>
  <c r="L75" i="13" s="1"/>
  <c r="D74" i="13"/>
  <c r="D73" i="13"/>
  <c r="D72" i="13"/>
  <c r="D71" i="13"/>
  <c r="L71" i="13" s="1"/>
  <c r="D70" i="13"/>
  <c r="L70" i="13" s="1"/>
  <c r="D69" i="13"/>
  <c r="D68" i="13"/>
  <c r="D67" i="13"/>
  <c r="L67" i="13" s="1"/>
  <c r="D66" i="13"/>
  <c r="D65" i="13"/>
  <c r="D64" i="13"/>
  <c r="D63" i="13"/>
  <c r="D62" i="13"/>
  <c r="D61" i="13"/>
  <c r="D60" i="13"/>
  <c r="D59" i="13"/>
  <c r="L59" i="13" s="1"/>
  <c r="D58" i="13"/>
  <c r="D57" i="13"/>
  <c r="D56" i="13"/>
  <c r="D55" i="13"/>
  <c r="L55" i="13" s="1"/>
  <c r="D54" i="13"/>
  <c r="D53" i="13"/>
  <c r="D52" i="13"/>
  <c r="D51" i="13"/>
  <c r="L51" i="13" s="1"/>
  <c r="D50" i="13"/>
  <c r="D49" i="13"/>
  <c r="D48" i="13"/>
  <c r="D47" i="13"/>
  <c r="D46" i="13"/>
  <c r="D45" i="13"/>
  <c r="D44" i="13"/>
  <c r="D43" i="13"/>
  <c r="L43" i="13" s="1"/>
  <c r="D42" i="13"/>
  <c r="D41" i="13"/>
  <c r="D40" i="13"/>
  <c r="D39" i="13"/>
  <c r="L39" i="13" s="1"/>
  <c r="D38" i="13"/>
  <c r="L38" i="13" s="1"/>
  <c r="D37" i="13"/>
  <c r="D36" i="13"/>
  <c r="D35" i="13"/>
  <c r="L35" i="13" s="1"/>
  <c r="D34" i="13"/>
  <c r="D33" i="13"/>
  <c r="D32" i="13"/>
  <c r="D31" i="13"/>
  <c r="D29" i="13"/>
  <c r="D28" i="13"/>
  <c r="D27" i="13"/>
  <c r="D26" i="13"/>
  <c r="L26" i="13" s="1"/>
  <c r="D25" i="13"/>
  <c r="D24" i="13"/>
  <c r="L24" i="13" s="1"/>
  <c r="D23" i="13"/>
  <c r="D22" i="13"/>
  <c r="L22" i="13" s="1"/>
  <c r="D21" i="13"/>
  <c r="D20" i="13"/>
  <c r="D19" i="13"/>
  <c r="D18" i="13"/>
  <c r="L18" i="13" s="1"/>
  <c r="D17" i="13"/>
  <c r="D16" i="13"/>
  <c r="D15" i="13"/>
  <c r="D14" i="13"/>
  <c r="D13" i="13"/>
  <c r="D12" i="13"/>
  <c r="D11" i="13"/>
  <c r="D10" i="13"/>
  <c r="L10" i="13" s="1"/>
  <c r="D9" i="13"/>
  <c r="D8" i="13"/>
  <c r="L8" i="13" s="1"/>
  <c r="D7" i="13"/>
  <c r="L7" i="13" s="1"/>
  <c r="D6" i="13"/>
  <c r="D5" i="13"/>
  <c r="D4" i="13"/>
  <c r="D3" i="13"/>
  <c r="D2" i="13"/>
  <c r="L2" i="13" s="1"/>
  <c r="D193" i="10"/>
  <c r="D192" i="10"/>
  <c r="D191" i="10"/>
  <c r="D190" i="10"/>
  <c r="D189" i="10"/>
  <c r="L189" i="10" s="1"/>
  <c r="D188" i="10"/>
  <c r="D187" i="10"/>
  <c r="D186" i="10"/>
  <c r="L186" i="10" s="1"/>
  <c r="D185" i="10"/>
  <c r="D184" i="10"/>
  <c r="D183" i="10"/>
  <c r="D182" i="10"/>
  <c r="D181" i="10"/>
  <c r="D180" i="10"/>
  <c r="D179" i="10"/>
  <c r="D178" i="10"/>
  <c r="L178" i="10" s="1"/>
  <c r="D177" i="10"/>
  <c r="D176" i="10"/>
  <c r="D175" i="10"/>
  <c r="D174" i="10"/>
  <c r="L174" i="10" s="1"/>
  <c r="D173" i="10"/>
  <c r="D172" i="10"/>
  <c r="D171" i="10"/>
  <c r="D170" i="10"/>
  <c r="L170" i="10" s="1"/>
  <c r="D169" i="10"/>
  <c r="D168" i="10"/>
  <c r="D167" i="10"/>
  <c r="D166" i="10"/>
  <c r="L166" i="10" s="1"/>
  <c r="D165" i="10"/>
  <c r="D164" i="10"/>
  <c r="L164" i="10" s="1"/>
  <c r="D163" i="10"/>
  <c r="D162" i="10"/>
  <c r="L162" i="10" s="1"/>
  <c r="D161" i="10"/>
  <c r="D160" i="10"/>
  <c r="D159" i="10"/>
  <c r="D158" i="10"/>
  <c r="D157" i="10"/>
  <c r="D156" i="10"/>
  <c r="D155" i="10"/>
  <c r="D154" i="10"/>
  <c r="L154" i="10" s="1"/>
  <c r="D153" i="10"/>
  <c r="D152" i="10"/>
  <c r="D151" i="10"/>
  <c r="D150" i="10"/>
  <c r="L150" i="10" s="1"/>
  <c r="D149" i="10"/>
  <c r="L149" i="10" s="1"/>
  <c r="D148" i="10"/>
  <c r="D147" i="10"/>
  <c r="D146" i="10"/>
  <c r="L146" i="10" s="1"/>
  <c r="D145" i="10"/>
  <c r="D144" i="10"/>
  <c r="D143" i="10"/>
  <c r="D142" i="10"/>
  <c r="D141" i="10"/>
  <c r="D140" i="10"/>
  <c r="D139" i="10"/>
  <c r="D138" i="10"/>
  <c r="L138" i="10" s="1"/>
  <c r="D137" i="10"/>
  <c r="D136" i="10"/>
  <c r="L136" i="10" s="1"/>
  <c r="D135" i="10"/>
  <c r="D134" i="10"/>
  <c r="D133" i="10"/>
  <c r="D132" i="10"/>
  <c r="D131" i="10"/>
  <c r="D130" i="10"/>
  <c r="L130" i="10" s="1"/>
  <c r="D129" i="10"/>
  <c r="D128" i="10"/>
  <c r="D126" i="10"/>
  <c r="D125" i="10"/>
  <c r="D124" i="10"/>
  <c r="D123" i="10"/>
  <c r="L123" i="10" s="1"/>
  <c r="D122" i="10"/>
  <c r="D121" i="10"/>
  <c r="L121" i="10" s="1"/>
  <c r="D119" i="10"/>
  <c r="D117" i="10"/>
  <c r="D115" i="10"/>
  <c r="D114" i="10"/>
  <c r="D113" i="10"/>
  <c r="D112" i="10"/>
  <c r="D111" i="10"/>
  <c r="D110" i="10"/>
  <c r="L110" i="10" s="1"/>
  <c r="D109" i="10"/>
  <c r="D108" i="10"/>
  <c r="D107" i="10"/>
  <c r="L107" i="10" s="1"/>
  <c r="D106" i="10"/>
  <c r="D105" i="10"/>
  <c r="D104" i="10"/>
  <c r="D103" i="10"/>
  <c r="D102" i="10"/>
  <c r="L102" i="10" s="1"/>
  <c r="D101" i="10"/>
  <c r="D100" i="10"/>
  <c r="D99" i="10"/>
  <c r="D98" i="10"/>
  <c r="D97" i="10"/>
  <c r="D96" i="10"/>
  <c r="L96" i="10" s="1"/>
  <c r="D95" i="10"/>
  <c r="D94" i="10"/>
  <c r="L94" i="10" s="1"/>
  <c r="D93" i="10"/>
  <c r="D92" i="10"/>
  <c r="L92" i="10" s="1"/>
  <c r="D91" i="10"/>
  <c r="D90" i="10"/>
  <c r="D89" i="10"/>
  <c r="D88" i="10"/>
  <c r="D87" i="10"/>
  <c r="D86" i="10"/>
  <c r="L86" i="10" s="1"/>
  <c r="D85" i="10"/>
  <c r="D84" i="10"/>
  <c r="D83" i="10"/>
  <c r="D82" i="10"/>
  <c r="L82" i="10" s="1"/>
  <c r="D81" i="10"/>
  <c r="D80" i="10"/>
  <c r="D77" i="10"/>
  <c r="D76" i="10"/>
  <c r="L76" i="10" s="1"/>
  <c r="D75" i="10"/>
  <c r="D74" i="10"/>
  <c r="D73" i="10"/>
  <c r="D72" i="10"/>
  <c r="D71" i="10"/>
  <c r="D70" i="10"/>
  <c r="D69" i="10"/>
  <c r="L69" i="10" s="1"/>
  <c r="D68" i="10"/>
  <c r="L68" i="10" s="1"/>
  <c r="D67" i="10"/>
  <c r="D66" i="10"/>
  <c r="D65" i="10"/>
  <c r="D64" i="10"/>
  <c r="D63" i="10"/>
  <c r="D62" i="10"/>
  <c r="D61" i="10"/>
  <c r="L61" i="10" s="1"/>
  <c r="D60" i="10"/>
  <c r="L60" i="10" s="1"/>
  <c r="D59" i="10"/>
  <c r="D58" i="10"/>
  <c r="D57" i="10"/>
  <c r="D56" i="10"/>
  <c r="D55" i="10"/>
  <c r="D54" i="10"/>
  <c r="D53" i="10"/>
  <c r="L53" i="10" s="1"/>
  <c r="D52" i="10"/>
  <c r="L52" i="10" s="1"/>
  <c r="D51" i="10"/>
  <c r="D50" i="10"/>
  <c r="D49" i="10"/>
  <c r="D48" i="10"/>
  <c r="D47" i="10"/>
  <c r="D46" i="10"/>
  <c r="D45" i="10"/>
  <c r="L45" i="10" s="1"/>
  <c r="D44" i="10"/>
  <c r="L44" i="10" s="1"/>
  <c r="D43" i="10"/>
  <c r="D42" i="10"/>
  <c r="D41" i="10"/>
  <c r="D40" i="10"/>
  <c r="D39" i="10"/>
  <c r="D38" i="10"/>
  <c r="D37" i="10"/>
  <c r="L37" i="10" s="1"/>
  <c r="D36" i="10"/>
  <c r="L36" i="10" s="1"/>
  <c r="D35" i="10"/>
  <c r="D34" i="10"/>
  <c r="D33" i="10"/>
  <c r="D32" i="10"/>
  <c r="D31" i="10"/>
  <c r="D29" i="10"/>
  <c r="D28" i="10"/>
  <c r="L28" i="10" s="1"/>
  <c r="D27" i="10"/>
  <c r="L27" i="10" s="1"/>
  <c r="D26" i="10"/>
  <c r="D25" i="10"/>
  <c r="D24" i="10"/>
  <c r="D23" i="10"/>
  <c r="D22" i="10"/>
  <c r="D21" i="10"/>
  <c r="D20" i="10"/>
  <c r="L20" i="10" s="1"/>
  <c r="D19" i="10"/>
  <c r="L19" i="10" s="1"/>
  <c r="D18" i="10"/>
  <c r="D17" i="10"/>
  <c r="D16" i="10"/>
  <c r="D15" i="10"/>
  <c r="D14" i="10"/>
  <c r="D13" i="10"/>
  <c r="D12" i="10"/>
  <c r="L12" i="10" s="1"/>
  <c r="D11" i="10"/>
  <c r="L11" i="10" s="1"/>
  <c r="D10" i="10"/>
  <c r="D9" i="10"/>
  <c r="D8" i="10"/>
  <c r="D7" i="10"/>
  <c r="D6" i="10"/>
  <c r="D5" i="10"/>
  <c r="D4" i="10"/>
  <c r="L4" i="10" s="1"/>
  <c r="D3" i="10"/>
  <c r="L3" i="10" s="1"/>
  <c r="D2" i="10"/>
  <c r="D193" i="16"/>
  <c r="D192" i="16"/>
  <c r="D191" i="16"/>
  <c r="D190" i="16"/>
  <c r="D189" i="16"/>
  <c r="D188" i="16"/>
  <c r="L188" i="16" s="1"/>
  <c r="D187" i="16"/>
  <c r="L187" i="16" s="1"/>
  <c r="D186" i="16"/>
  <c r="D185" i="16"/>
  <c r="D184" i="16"/>
  <c r="D183" i="16"/>
  <c r="D182" i="16"/>
  <c r="D181" i="16"/>
  <c r="D180" i="16"/>
  <c r="L180" i="16" s="1"/>
  <c r="D179" i="16"/>
  <c r="L179" i="16" s="1"/>
  <c r="D178" i="16"/>
  <c r="D177" i="16"/>
  <c r="D176" i="16"/>
  <c r="D175" i="16"/>
  <c r="D174" i="16"/>
  <c r="D173" i="16"/>
  <c r="D172" i="16"/>
  <c r="L172" i="16" s="1"/>
  <c r="D171" i="16"/>
  <c r="L171" i="16" s="1"/>
  <c r="D170" i="16"/>
  <c r="D169" i="16"/>
  <c r="D168" i="16"/>
  <c r="D167" i="16"/>
  <c r="D166" i="16"/>
  <c r="D165" i="16"/>
  <c r="D164" i="16"/>
  <c r="L164" i="16" s="1"/>
  <c r="D163" i="16"/>
  <c r="L163" i="16" s="1"/>
  <c r="D162" i="16"/>
  <c r="D161" i="16"/>
  <c r="D160" i="16"/>
  <c r="D159" i="16"/>
  <c r="D158" i="16"/>
  <c r="D157" i="16"/>
  <c r="D156" i="16"/>
  <c r="L156" i="16" s="1"/>
  <c r="D155" i="16"/>
  <c r="L155" i="16" s="1"/>
  <c r="D154" i="16"/>
  <c r="D153" i="16"/>
  <c r="D152" i="16"/>
  <c r="D151" i="16"/>
  <c r="D150" i="16"/>
  <c r="D149" i="16"/>
  <c r="D148" i="16"/>
  <c r="L148" i="16" s="1"/>
  <c r="D147" i="16"/>
  <c r="L147" i="16" s="1"/>
  <c r="D146" i="16"/>
  <c r="D145" i="16"/>
  <c r="D144" i="16"/>
  <c r="D143" i="16"/>
  <c r="D142" i="16"/>
  <c r="D141" i="16"/>
  <c r="D140" i="16"/>
  <c r="L140" i="16" s="1"/>
  <c r="D139" i="16"/>
  <c r="L139" i="16" s="1"/>
  <c r="D138" i="16"/>
  <c r="D137" i="16"/>
  <c r="D136" i="16"/>
  <c r="D135" i="16"/>
  <c r="D134" i="16"/>
  <c r="D133" i="16"/>
  <c r="D132" i="16"/>
  <c r="L132" i="16" s="1"/>
  <c r="D131" i="16"/>
  <c r="L131" i="16" s="1"/>
  <c r="D130" i="16"/>
  <c r="D129" i="16"/>
  <c r="D128" i="16"/>
  <c r="D126" i="16"/>
  <c r="D125" i="16"/>
  <c r="L125" i="16" s="1"/>
  <c r="D124" i="16"/>
  <c r="D123" i="16"/>
  <c r="L123" i="16" s="1"/>
  <c r="D122" i="16"/>
  <c r="L122" i="16" s="1"/>
  <c r="D121" i="16"/>
  <c r="D119" i="16"/>
  <c r="D117" i="16"/>
  <c r="D115" i="16"/>
  <c r="D114" i="16"/>
  <c r="D113" i="16"/>
  <c r="D112" i="16"/>
  <c r="D111" i="16"/>
  <c r="D110" i="16"/>
  <c r="D109" i="16"/>
  <c r="D108" i="16"/>
  <c r="L108" i="16" s="1"/>
  <c r="D107" i="16"/>
  <c r="D106" i="16"/>
  <c r="D105" i="16"/>
  <c r="D104" i="16"/>
  <c r="D103" i="16"/>
  <c r="D102" i="16"/>
  <c r="D101" i="16"/>
  <c r="L101" i="16" s="1"/>
  <c r="D100" i="16"/>
  <c r="D99" i="16"/>
  <c r="D98" i="16"/>
  <c r="D97" i="16"/>
  <c r="D96" i="16"/>
  <c r="D95" i="16"/>
  <c r="D94" i="16"/>
  <c r="D93" i="16"/>
  <c r="D92" i="16"/>
  <c r="L92" i="16" s="1"/>
  <c r="D91" i="16"/>
  <c r="D90" i="16"/>
  <c r="D89" i="16"/>
  <c r="D88" i="16"/>
  <c r="D87" i="16"/>
  <c r="D86" i="16"/>
  <c r="D85" i="16"/>
  <c r="L85" i="16" s="1"/>
  <c r="D84" i="16"/>
  <c r="D83" i="16"/>
  <c r="D82" i="16"/>
  <c r="D81" i="16"/>
  <c r="D80" i="16"/>
  <c r="L80" i="16" s="1"/>
  <c r="D77" i="16"/>
  <c r="L77" i="16" s="1"/>
  <c r="D76" i="16"/>
  <c r="D75" i="16"/>
  <c r="D74" i="16"/>
  <c r="L74" i="16" s="1"/>
  <c r="D73" i="16"/>
  <c r="L73" i="16" s="1"/>
  <c r="D72" i="16"/>
  <c r="D71" i="16"/>
  <c r="D70" i="16"/>
  <c r="D69" i="16"/>
  <c r="L69" i="16" s="1"/>
  <c r="D68" i="16"/>
  <c r="D67" i="16"/>
  <c r="D66" i="16"/>
  <c r="D65" i="16"/>
  <c r="L65" i="16" s="1"/>
  <c r="D64" i="16"/>
  <c r="D63" i="16"/>
  <c r="D62" i="16"/>
  <c r="D61" i="16"/>
  <c r="L61" i="16" s="1"/>
  <c r="D60" i="16"/>
  <c r="D59" i="16"/>
  <c r="D58" i="16"/>
  <c r="L58" i="16" s="1"/>
  <c r="D57" i="16"/>
  <c r="L57" i="16" s="1"/>
  <c r="D56" i="16"/>
  <c r="D55" i="16"/>
  <c r="D54" i="16"/>
  <c r="D53" i="16"/>
  <c r="L53" i="16" s="1"/>
  <c r="D52" i="16"/>
  <c r="D51" i="16"/>
  <c r="D50" i="16"/>
  <c r="D49" i="16"/>
  <c r="L49" i="16" s="1"/>
  <c r="D48" i="16"/>
  <c r="D47" i="16"/>
  <c r="D46" i="16"/>
  <c r="D45" i="16"/>
  <c r="L45" i="16" s="1"/>
  <c r="D44" i="16"/>
  <c r="D43" i="16"/>
  <c r="D42" i="16"/>
  <c r="L42" i="16" s="1"/>
  <c r="D41" i="16"/>
  <c r="L41" i="16" s="1"/>
  <c r="D40" i="16"/>
  <c r="D39" i="16"/>
  <c r="D38" i="16"/>
  <c r="D37" i="16"/>
  <c r="L37" i="16" s="1"/>
  <c r="D36" i="16"/>
  <c r="D35" i="16"/>
  <c r="D34" i="16"/>
  <c r="L34" i="16" s="1"/>
  <c r="D33" i="16"/>
  <c r="D32" i="16"/>
  <c r="D31" i="16"/>
  <c r="L31" i="16" s="1"/>
  <c r="D29" i="16"/>
  <c r="D28" i="16"/>
  <c r="L28" i="16" s="1"/>
  <c r="D27" i="16"/>
  <c r="L27" i="16" s="1"/>
  <c r="D26" i="16"/>
  <c r="L26" i="16" s="1"/>
  <c r="D25" i="16"/>
  <c r="D24" i="16"/>
  <c r="D23" i="16"/>
  <c r="D22" i="16"/>
  <c r="D21" i="16"/>
  <c r="D20" i="16"/>
  <c r="L20" i="16" s="1"/>
  <c r="D19" i="16"/>
  <c r="L19" i="16" s="1"/>
  <c r="D18" i="16"/>
  <c r="D17" i="16"/>
  <c r="D16" i="16"/>
  <c r="D15" i="16"/>
  <c r="D14" i="16"/>
  <c r="D13" i="16"/>
  <c r="L13" i="16" s="1"/>
  <c r="D12" i="16"/>
  <c r="L12" i="16" s="1"/>
  <c r="D11" i="16"/>
  <c r="D10" i="16"/>
  <c r="D9" i="16"/>
  <c r="D8" i="16"/>
  <c r="D7" i="16"/>
  <c r="D6" i="16"/>
  <c r="D5" i="16"/>
  <c r="L5" i="16" s="1"/>
  <c r="D4" i="16"/>
  <c r="L4" i="16" s="1"/>
  <c r="D3" i="16"/>
  <c r="L3" i="16" s="1"/>
  <c r="D2" i="16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7" i="7"/>
  <c r="K119" i="7"/>
  <c r="K121" i="7"/>
  <c r="K122" i="7"/>
  <c r="K123" i="7"/>
  <c r="K124" i="7"/>
  <c r="K125" i="7"/>
  <c r="K126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3" i="17"/>
  <c r="K192" i="17"/>
  <c r="K191" i="17"/>
  <c r="K190" i="17"/>
  <c r="K189" i="17"/>
  <c r="K188" i="17"/>
  <c r="K187" i="17"/>
  <c r="K186" i="17"/>
  <c r="K185" i="17"/>
  <c r="K184" i="17"/>
  <c r="K183" i="17"/>
  <c r="K182" i="17"/>
  <c r="K181" i="17"/>
  <c r="K180" i="17"/>
  <c r="K179" i="17"/>
  <c r="K178" i="17"/>
  <c r="K177" i="17"/>
  <c r="L177" i="17" s="1"/>
  <c r="K176" i="17"/>
  <c r="L176" i="17" s="1"/>
  <c r="K175" i="17"/>
  <c r="K174" i="17"/>
  <c r="K173" i="17"/>
  <c r="K172" i="17"/>
  <c r="K171" i="17"/>
  <c r="K170" i="17"/>
  <c r="K169" i="17"/>
  <c r="K168" i="17"/>
  <c r="K167" i="17"/>
  <c r="K166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53" i="17"/>
  <c r="K152" i="17"/>
  <c r="K151" i="17"/>
  <c r="K150" i="17"/>
  <c r="K149" i="17"/>
  <c r="K148" i="17"/>
  <c r="K147" i="17"/>
  <c r="K146" i="17"/>
  <c r="K145" i="17"/>
  <c r="L145" i="17" s="1"/>
  <c r="K144" i="17"/>
  <c r="K143" i="17"/>
  <c r="L143" i="17" s="1"/>
  <c r="K142" i="17"/>
  <c r="K141" i="17"/>
  <c r="K140" i="17"/>
  <c r="K139" i="17"/>
  <c r="K138" i="17"/>
  <c r="K137" i="17"/>
  <c r="K136" i="17"/>
  <c r="K135" i="17"/>
  <c r="K134" i="17"/>
  <c r="K133" i="17"/>
  <c r="K132" i="17"/>
  <c r="K131" i="17"/>
  <c r="K130" i="17"/>
  <c r="K129" i="17"/>
  <c r="K128" i="17"/>
  <c r="K126" i="17"/>
  <c r="K125" i="17"/>
  <c r="K124" i="17"/>
  <c r="K123" i="17"/>
  <c r="K122" i="17"/>
  <c r="K121" i="17"/>
  <c r="K119" i="17"/>
  <c r="K117" i="17"/>
  <c r="K115" i="17"/>
  <c r="K114" i="17"/>
  <c r="K113" i="17"/>
  <c r="L113" i="17" s="1"/>
  <c r="K112" i="17"/>
  <c r="K111" i="17"/>
  <c r="K110" i="17"/>
  <c r="K109" i="17"/>
  <c r="L109" i="17" s="1"/>
  <c r="K108" i="17"/>
  <c r="L108" i="17" s="1"/>
  <c r="K107" i="17"/>
  <c r="K106" i="17"/>
  <c r="K105" i="17"/>
  <c r="K104" i="17"/>
  <c r="K103" i="17"/>
  <c r="K102" i="17"/>
  <c r="K101" i="17"/>
  <c r="K100" i="17"/>
  <c r="K99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80" i="17"/>
  <c r="K77" i="17"/>
  <c r="K76" i="17"/>
  <c r="K75" i="17"/>
  <c r="L75" i="17" s="1"/>
  <c r="K74" i="17"/>
  <c r="L74" i="17" s="1"/>
  <c r="K73" i="17"/>
  <c r="L73" i="17" s="1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L43" i="17" s="1"/>
  <c r="K42" i="17"/>
  <c r="L42" i="17" s="1"/>
  <c r="K41" i="17"/>
  <c r="K40" i="17"/>
  <c r="K39" i="17"/>
  <c r="K38" i="17"/>
  <c r="K37" i="17"/>
  <c r="K36" i="17"/>
  <c r="K35" i="17"/>
  <c r="K34" i="17"/>
  <c r="K33" i="17"/>
  <c r="K32" i="17"/>
  <c r="K31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L9" i="17" s="1"/>
  <c r="K8" i="17"/>
  <c r="L8" i="17" s="1"/>
  <c r="K7" i="17"/>
  <c r="K6" i="17"/>
  <c r="K5" i="17"/>
  <c r="K4" i="17"/>
  <c r="K3" i="17"/>
  <c r="K2" i="17"/>
  <c r="K193" i="18"/>
  <c r="K192" i="18"/>
  <c r="K191" i="18"/>
  <c r="K190" i="18"/>
  <c r="K189" i="18"/>
  <c r="K188" i="18"/>
  <c r="K187" i="18"/>
  <c r="K186" i="18"/>
  <c r="K185" i="18"/>
  <c r="K184" i="18"/>
  <c r="K183" i="18"/>
  <c r="K182" i="18"/>
  <c r="K181" i="18"/>
  <c r="K180" i="18"/>
  <c r="K179" i="18"/>
  <c r="K178" i="18"/>
  <c r="K177" i="18"/>
  <c r="K176" i="18"/>
  <c r="K175" i="18"/>
  <c r="K174" i="18"/>
  <c r="L174" i="18" s="1"/>
  <c r="K173" i="18"/>
  <c r="K172" i="18"/>
  <c r="K171" i="18"/>
  <c r="K170" i="18"/>
  <c r="K169" i="18"/>
  <c r="K168" i="18"/>
  <c r="K167" i="18"/>
  <c r="K166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52" i="18"/>
  <c r="K151" i="18"/>
  <c r="K150" i="18"/>
  <c r="K149" i="18"/>
  <c r="K148" i="18"/>
  <c r="K147" i="18"/>
  <c r="K146" i="18"/>
  <c r="K145" i="18"/>
  <c r="K144" i="18"/>
  <c r="K143" i="18"/>
  <c r="K142" i="18"/>
  <c r="K141" i="18"/>
  <c r="K140" i="18"/>
  <c r="K139" i="18"/>
  <c r="K138" i="18"/>
  <c r="K137" i="18"/>
  <c r="L137" i="18" s="1"/>
  <c r="K136" i="18"/>
  <c r="L136" i="18" s="1"/>
  <c r="K135" i="18"/>
  <c r="K134" i="18"/>
  <c r="K133" i="18"/>
  <c r="K132" i="18"/>
  <c r="K131" i="18"/>
  <c r="K130" i="18"/>
  <c r="K129" i="18"/>
  <c r="K128" i="18"/>
  <c r="K126" i="18"/>
  <c r="K125" i="18"/>
  <c r="K124" i="18"/>
  <c r="K123" i="18"/>
  <c r="K122" i="18"/>
  <c r="K121" i="18"/>
  <c r="K119" i="18"/>
  <c r="K117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L66" i="18" s="1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L2" i="18" s="1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L170" i="15" s="1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2" i="15"/>
  <c r="K141" i="15"/>
  <c r="K140" i="15"/>
  <c r="K139" i="15"/>
  <c r="K138" i="15"/>
  <c r="K137" i="15"/>
  <c r="K136" i="15"/>
  <c r="K135" i="15"/>
  <c r="K134" i="15"/>
  <c r="K133" i="15"/>
  <c r="K132" i="15"/>
  <c r="K131" i="15"/>
  <c r="K130" i="15"/>
  <c r="K129" i="15"/>
  <c r="K128" i="15"/>
  <c r="K126" i="15"/>
  <c r="K125" i="15"/>
  <c r="K124" i="15"/>
  <c r="K123" i="15"/>
  <c r="K122" i="15"/>
  <c r="K121" i="15"/>
  <c r="K119" i="15"/>
  <c r="K117" i="15"/>
  <c r="K115" i="15"/>
  <c r="L115" i="15" s="1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L87" i="15" s="1"/>
  <c r="K86" i="15"/>
  <c r="L86" i="15" s="1"/>
  <c r="K85" i="15"/>
  <c r="K84" i="15"/>
  <c r="K83" i="15"/>
  <c r="K82" i="15"/>
  <c r="K81" i="15"/>
  <c r="K80" i="15"/>
  <c r="K77" i="15"/>
  <c r="K76" i="15"/>
  <c r="K75" i="15"/>
  <c r="K74" i="15"/>
  <c r="K73" i="15"/>
  <c r="K72" i="15"/>
  <c r="K71" i="15"/>
  <c r="K70" i="15"/>
  <c r="K69" i="15"/>
  <c r="L69" i="15" s="1"/>
  <c r="K68" i="15"/>
  <c r="K67" i="15"/>
  <c r="L67" i="15" s="1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L33" i="15" s="1"/>
  <c r="K32" i="15"/>
  <c r="K31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L13" i="15" s="1"/>
  <c r="K12" i="15"/>
  <c r="K11" i="15"/>
  <c r="K10" i="15"/>
  <c r="K9" i="15"/>
  <c r="K8" i="15"/>
  <c r="K7" i="15"/>
  <c r="K6" i="15"/>
  <c r="K5" i="15"/>
  <c r="K4" i="15"/>
  <c r="K3" i="15"/>
  <c r="K2" i="15"/>
  <c r="K193" i="13"/>
  <c r="K192" i="13"/>
  <c r="K191" i="13"/>
  <c r="L191" i="13" s="1"/>
  <c r="K190" i="13"/>
  <c r="K189" i="13"/>
  <c r="L189" i="13" s="1"/>
  <c r="K188" i="13"/>
  <c r="K187" i="13"/>
  <c r="K186" i="13"/>
  <c r="K185" i="13"/>
  <c r="K184" i="13"/>
  <c r="K183" i="13"/>
  <c r="K182" i="13"/>
  <c r="K181" i="13"/>
  <c r="K180" i="13"/>
  <c r="K179" i="13"/>
  <c r="K178" i="13"/>
  <c r="K177" i="13"/>
  <c r="K176" i="13"/>
  <c r="K175" i="13"/>
  <c r="K174" i="13"/>
  <c r="K173" i="13"/>
  <c r="L173" i="13" s="1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L157" i="13" s="1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L141" i="13" s="1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6" i="13"/>
  <c r="L126" i="13" s="1"/>
  <c r="K125" i="13"/>
  <c r="K124" i="13"/>
  <c r="L124" i="13" s="1"/>
  <c r="K123" i="13"/>
  <c r="K122" i="13"/>
  <c r="K121" i="13"/>
  <c r="K119" i="13"/>
  <c r="K117" i="13"/>
  <c r="K115" i="13"/>
  <c r="K114" i="13"/>
  <c r="K113" i="13"/>
  <c r="K112" i="13"/>
  <c r="K111" i="13"/>
  <c r="K110" i="13"/>
  <c r="K109" i="13"/>
  <c r="K108" i="13"/>
  <c r="K107" i="13"/>
  <c r="K106" i="13"/>
  <c r="K105" i="13"/>
  <c r="L105" i="13" s="1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L89" i="13" s="1"/>
  <c r="K88" i="13"/>
  <c r="K87" i="13"/>
  <c r="K86" i="13"/>
  <c r="K85" i="13"/>
  <c r="K84" i="13"/>
  <c r="K83" i="13"/>
  <c r="K82" i="13"/>
  <c r="K81" i="13"/>
  <c r="K80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L57" i="13" s="1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2" i="13"/>
  <c r="K193" i="10"/>
  <c r="K192" i="10"/>
  <c r="K191" i="10"/>
  <c r="L191" i="10" s="1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L175" i="10" s="1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6" i="10"/>
  <c r="K125" i="10"/>
  <c r="K124" i="10"/>
  <c r="L124" i="10" s="1"/>
  <c r="K123" i="10"/>
  <c r="K122" i="10"/>
  <c r="K121" i="10"/>
  <c r="K119" i="10"/>
  <c r="K117" i="10"/>
  <c r="K115" i="10"/>
  <c r="K114" i="10"/>
  <c r="K113" i="10"/>
  <c r="K112" i="10"/>
  <c r="L112" i="10" s="1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L84" i="10" s="1"/>
  <c r="K83" i="10"/>
  <c r="K82" i="10"/>
  <c r="K81" i="10"/>
  <c r="K80" i="10"/>
  <c r="K77" i="10"/>
  <c r="K76" i="10"/>
  <c r="K75" i="10"/>
  <c r="K74" i="10"/>
  <c r="K73" i="10"/>
  <c r="K72" i="10"/>
  <c r="K71" i="10"/>
  <c r="K70" i="10"/>
  <c r="L70" i="10" s="1"/>
  <c r="K69" i="10"/>
  <c r="K68" i="10"/>
  <c r="K67" i="10"/>
  <c r="K66" i="10"/>
  <c r="K65" i="10"/>
  <c r="K64" i="10"/>
  <c r="K63" i="10"/>
  <c r="L63" i="10" s="1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L47" i="10" s="1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L31" i="10" s="1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L14" i="10" s="1"/>
  <c r="K13" i="10"/>
  <c r="K12" i="10"/>
  <c r="K11" i="10"/>
  <c r="K10" i="10"/>
  <c r="K9" i="10"/>
  <c r="K8" i="10"/>
  <c r="K7" i="10"/>
  <c r="K6" i="10"/>
  <c r="K5" i="10"/>
  <c r="K4" i="10"/>
  <c r="K3" i="10"/>
  <c r="K2" i="10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L158" i="16" s="1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L190" i="16" s="1"/>
  <c r="K191" i="16"/>
  <c r="K192" i="16"/>
  <c r="K193" i="16"/>
  <c r="K128" i="16"/>
  <c r="K122" i="16"/>
  <c r="K123" i="16"/>
  <c r="K124" i="16"/>
  <c r="K125" i="16"/>
  <c r="K126" i="16"/>
  <c r="K121" i="16"/>
  <c r="K119" i="16"/>
  <c r="K117" i="16"/>
  <c r="K81" i="16"/>
  <c r="K82" i="16"/>
  <c r="K83" i="16"/>
  <c r="K84" i="16"/>
  <c r="L84" i="16" s="1"/>
  <c r="K85" i="16"/>
  <c r="K86" i="16"/>
  <c r="K87" i="16"/>
  <c r="K88" i="16"/>
  <c r="K89" i="16"/>
  <c r="K90" i="16"/>
  <c r="L90" i="16" s="1"/>
  <c r="K91" i="16"/>
  <c r="K92" i="16"/>
  <c r="K93" i="16"/>
  <c r="K94" i="16"/>
  <c r="K95" i="16"/>
  <c r="K96" i="16"/>
  <c r="K97" i="16"/>
  <c r="K98" i="16"/>
  <c r="K99" i="16"/>
  <c r="K100" i="16"/>
  <c r="L100" i="16" s="1"/>
  <c r="K101" i="16"/>
  <c r="K102" i="16"/>
  <c r="K103" i="16"/>
  <c r="K104" i="16"/>
  <c r="K105" i="16"/>
  <c r="K106" i="16"/>
  <c r="L106" i="16" s="1"/>
  <c r="K107" i="16"/>
  <c r="K108" i="16"/>
  <c r="K109" i="16"/>
  <c r="K110" i="16"/>
  <c r="K111" i="16"/>
  <c r="K112" i="16"/>
  <c r="K113" i="16"/>
  <c r="K114" i="16"/>
  <c r="K115" i="16"/>
  <c r="K80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L63" i="16" s="1"/>
  <c r="K64" i="16"/>
  <c r="K65" i="16"/>
  <c r="K66" i="16"/>
  <c r="K67" i="16"/>
  <c r="K68" i="16"/>
  <c r="K69" i="16"/>
  <c r="K70" i="16"/>
  <c r="K71" i="16"/>
  <c r="K72" i="16"/>
  <c r="K73" i="16"/>
  <c r="K74" i="16"/>
  <c r="K75" i="16"/>
  <c r="L75" i="16" s="1"/>
  <c r="K76" i="16"/>
  <c r="K77" i="16"/>
  <c r="K31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L17" i="16" s="1"/>
  <c r="K18" i="16"/>
  <c r="K19" i="16"/>
  <c r="K20" i="16"/>
  <c r="K21" i="16"/>
  <c r="K22" i="16"/>
  <c r="K23" i="16"/>
  <c r="K24" i="16"/>
  <c r="K25" i="16"/>
  <c r="K26" i="16"/>
  <c r="K27" i="16"/>
  <c r="K28" i="16"/>
  <c r="K29" i="16"/>
  <c r="K2" i="16"/>
  <c r="L2" i="16" l="1"/>
  <c r="L10" i="16"/>
  <c r="L18" i="16"/>
  <c r="L35" i="16"/>
  <c r="L43" i="16"/>
  <c r="L51" i="16"/>
  <c r="L59" i="16"/>
  <c r="L67" i="16"/>
  <c r="L93" i="16"/>
  <c r="L109" i="16"/>
  <c r="L119" i="16"/>
  <c r="L129" i="16"/>
  <c r="L137" i="16"/>
  <c r="L145" i="16"/>
  <c r="L153" i="16"/>
  <c r="L161" i="16"/>
  <c r="L169" i="16"/>
  <c r="L177" i="16"/>
  <c r="L185" i="16"/>
  <c r="L193" i="16"/>
  <c r="L9" i="10"/>
  <c r="L17" i="10"/>
  <c r="L25" i="10"/>
  <c r="L34" i="10"/>
  <c r="L42" i="10"/>
  <c r="L50" i="10"/>
  <c r="L58" i="10"/>
  <c r="L66" i="10"/>
  <c r="L74" i="10"/>
  <c r="L100" i="10"/>
  <c r="L108" i="10"/>
  <c r="L117" i="10"/>
  <c r="L128" i="10"/>
  <c r="L144" i="10"/>
  <c r="L152" i="10"/>
  <c r="L160" i="10"/>
  <c r="L168" i="10"/>
  <c r="L176" i="10"/>
  <c r="L184" i="10"/>
  <c r="L192" i="10"/>
  <c r="L16" i="13"/>
  <c r="L33" i="13"/>
  <c r="L41" i="13"/>
  <c r="L49" i="13"/>
  <c r="L65" i="13"/>
  <c r="L73" i="13"/>
  <c r="L83" i="13"/>
  <c r="L99" i="13"/>
  <c r="L107" i="13"/>
  <c r="L115" i="13"/>
  <c r="L135" i="13"/>
  <c r="L143" i="13"/>
  <c r="L151" i="13"/>
  <c r="L167" i="13"/>
  <c r="L175" i="13"/>
  <c r="L183" i="13"/>
  <c r="L7" i="15"/>
  <c r="L15" i="15"/>
  <c r="L23" i="15"/>
  <c r="L32" i="15"/>
  <c r="L40" i="15"/>
  <c r="L56" i="15"/>
  <c r="L64" i="15"/>
  <c r="L72" i="15"/>
  <c r="L82" i="15"/>
  <c r="L90" i="15"/>
  <c r="L98" i="15"/>
  <c r="L106" i="15"/>
  <c r="L114" i="15"/>
  <c r="L125" i="15"/>
  <c r="L134" i="15"/>
  <c r="L150" i="15"/>
  <c r="L158" i="15"/>
  <c r="L166" i="15"/>
  <c r="L174" i="15"/>
  <c r="L182" i="15"/>
  <c r="L190" i="15"/>
  <c r="L6" i="18"/>
  <c r="L14" i="18"/>
  <c r="L22" i="18"/>
  <c r="L31" i="18"/>
  <c r="L39" i="18"/>
  <c r="L47" i="18"/>
  <c r="L55" i="18"/>
  <c r="L63" i="18"/>
  <c r="L71" i="18"/>
  <c r="L81" i="18"/>
  <c r="L89" i="18"/>
  <c r="L97" i="18"/>
  <c r="L105" i="18"/>
  <c r="L113" i="18"/>
  <c r="L124" i="18"/>
  <c r="L133" i="18"/>
  <c r="L141" i="18"/>
  <c r="L149" i="18"/>
  <c r="L157" i="18"/>
  <c r="L165" i="18"/>
  <c r="L173" i="18"/>
  <c r="L181" i="18"/>
  <c r="L189" i="18"/>
  <c r="L5" i="17"/>
  <c r="L13" i="17"/>
  <c r="L21" i="17"/>
  <c r="L29" i="17"/>
  <c r="L38" i="17"/>
  <c r="L46" i="17"/>
  <c r="L54" i="17"/>
  <c r="L62" i="17"/>
  <c r="L70" i="17"/>
  <c r="L80" i="17"/>
  <c r="L88" i="17"/>
  <c r="L96" i="17"/>
  <c r="L104" i="17"/>
  <c r="L112" i="17"/>
  <c r="L123" i="17"/>
  <c r="L132" i="17"/>
  <c r="L140" i="17"/>
  <c r="L148" i="17"/>
  <c r="L156" i="17"/>
  <c r="L164" i="17"/>
  <c r="L172" i="17"/>
  <c r="L180" i="17"/>
  <c r="L188" i="17"/>
  <c r="L11" i="16"/>
  <c r="L36" i="16"/>
  <c r="L44" i="16"/>
  <c r="L52" i="16"/>
  <c r="L60" i="16"/>
  <c r="L68" i="16"/>
  <c r="L76" i="16"/>
  <c r="L86" i="16"/>
  <c r="L94" i="16"/>
  <c r="L102" i="16"/>
  <c r="L110" i="16"/>
  <c r="L121" i="16"/>
  <c r="L130" i="16"/>
  <c r="L138" i="16"/>
  <c r="L146" i="16"/>
  <c r="L154" i="16"/>
  <c r="L162" i="16"/>
  <c r="L170" i="16"/>
  <c r="L178" i="16"/>
  <c r="L186" i="16"/>
  <c r="L2" i="10"/>
  <c r="L10" i="10"/>
  <c r="L18" i="10"/>
  <c r="L26" i="10"/>
  <c r="L35" i="10"/>
  <c r="L43" i="10"/>
  <c r="L51" i="10"/>
  <c r="L59" i="10"/>
  <c r="L67" i="10"/>
  <c r="L75" i="10"/>
  <c r="L85" i="10"/>
  <c r="L93" i="10"/>
  <c r="L101" i="10"/>
  <c r="L109" i="10"/>
  <c r="L119" i="10"/>
  <c r="L129" i="10"/>
  <c r="L137" i="10"/>
  <c r="L145" i="10"/>
  <c r="L153" i="10"/>
  <c r="L161" i="10"/>
  <c r="L169" i="10"/>
  <c r="L177" i="10"/>
  <c r="L185" i="10"/>
  <c r="L193" i="10"/>
  <c r="L9" i="13"/>
  <c r="L17" i="13"/>
  <c r="L25" i="13"/>
  <c r="L34" i="13"/>
  <c r="L42" i="13"/>
  <c r="L50" i="13"/>
  <c r="L58" i="13"/>
  <c r="L66" i="13"/>
  <c r="L74" i="13"/>
  <c r="L84" i="13"/>
  <c r="L92" i="13"/>
  <c r="L100" i="13"/>
  <c r="L108" i="13"/>
  <c r="L117" i="13"/>
  <c r="L128" i="13"/>
  <c r="L136" i="13"/>
  <c r="L144" i="13"/>
  <c r="L152" i="13"/>
  <c r="L160" i="13"/>
  <c r="L168" i="13"/>
  <c r="L176" i="13"/>
  <c r="L184" i="13"/>
  <c r="L192" i="13"/>
  <c r="L8" i="15"/>
  <c r="L16" i="15"/>
  <c r="L24" i="15"/>
  <c r="L41" i="15"/>
  <c r="L57" i="15"/>
  <c r="L65" i="15"/>
  <c r="L73" i="15"/>
  <c r="L83" i="15"/>
  <c r="L91" i="15"/>
  <c r="L99" i="15"/>
  <c r="L107" i="15"/>
  <c r="L126" i="15"/>
  <c r="L135" i="15"/>
  <c r="L143" i="15"/>
  <c r="L151" i="15"/>
  <c r="L159" i="15"/>
  <c r="L167" i="15"/>
  <c r="L175" i="15"/>
  <c r="L183" i="15"/>
  <c r="L191" i="15"/>
  <c r="L7" i="18"/>
  <c r="L15" i="18"/>
  <c r="L23" i="18"/>
  <c r="L32" i="18"/>
  <c r="L48" i="18"/>
  <c r="L56" i="18"/>
  <c r="L64" i="18"/>
  <c r="L72" i="18"/>
  <c r="L82" i="18"/>
  <c r="L90" i="18"/>
  <c r="L98" i="18"/>
  <c r="L114" i="18"/>
  <c r="L125" i="18"/>
  <c r="L134" i="18"/>
  <c r="L142" i="18"/>
  <c r="L150" i="18"/>
  <c r="L158" i="18"/>
  <c r="L166" i="18"/>
  <c r="L182" i="18"/>
  <c r="L190" i="18"/>
  <c r="L6" i="17"/>
  <c r="L14" i="17"/>
  <c r="L22" i="17"/>
  <c r="L31" i="17"/>
  <c r="L39" i="17"/>
  <c r="L55" i="17"/>
  <c r="L63" i="17"/>
  <c r="L71" i="17"/>
  <c r="L81" i="17"/>
  <c r="L89" i="17"/>
  <c r="L97" i="17"/>
  <c r="L105" i="17"/>
  <c r="L124" i="17"/>
  <c r="L133" i="17"/>
  <c r="L141" i="17"/>
  <c r="L149" i="17"/>
  <c r="L157" i="17"/>
  <c r="L165" i="17"/>
  <c r="L173" i="17"/>
  <c r="L189" i="17"/>
  <c r="L87" i="16"/>
  <c r="L95" i="16"/>
  <c r="L103" i="16"/>
  <c r="L111" i="16"/>
  <c r="L21" i="16"/>
  <c r="L29" i="16"/>
  <c r="L38" i="16"/>
  <c r="L46" i="16"/>
  <c r="L54" i="16"/>
  <c r="L62" i="16"/>
  <c r="L70" i="16"/>
  <c r="L88" i="16"/>
  <c r="L96" i="16"/>
  <c r="L104" i="16"/>
  <c r="L112" i="16"/>
  <c r="L77" i="10"/>
  <c r="L87" i="10"/>
  <c r="L95" i="10"/>
  <c r="L103" i="10"/>
  <c r="L111" i="10"/>
  <c r="L122" i="10"/>
  <c r="L131" i="10"/>
  <c r="L139" i="10"/>
  <c r="L147" i="10"/>
  <c r="L155" i="10"/>
  <c r="L163" i="10"/>
  <c r="L171" i="10"/>
  <c r="L179" i="10"/>
  <c r="L187" i="10"/>
  <c r="L3" i="13"/>
  <c r="L11" i="13"/>
  <c r="L19" i="13"/>
  <c r="L27" i="13"/>
  <c r="L36" i="13"/>
  <c r="L44" i="13"/>
  <c r="L52" i="13"/>
  <c r="L60" i="13"/>
  <c r="L68" i="13"/>
  <c r="L76" i="13"/>
  <c r="L86" i="13"/>
  <c r="L94" i="13"/>
  <c r="L102" i="13"/>
  <c r="L110" i="13"/>
  <c r="L121" i="13"/>
  <c r="L130" i="13"/>
  <c r="L138" i="13"/>
  <c r="L146" i="13"/>
  <c r="L154" i="13"/>
  <c r="L162" i="13"/>
  <c r="L170" i="13"/>
  <c r="L178" i="13"/>
  <c r="L51" i="15"/>
  <c r="L145" i="15"/>
  <c r="L169" i="15"/>
  <c r="L34" i="18"/>
  <c r="L100" i="18"/>
  <c r="L168" i="18"/>
  <c r="L41" i="17"/>
  <c r="L107" i="17"/>
  <c r="L175" i="17"/>
  <c r="L6" i="16"/>
  <c r="L14" i="16"/>
  <c r="L22" i="16"/>
  <c r="L39" i="16"/>
  <c r="L55" i="16"/>
  <c r="L71" i="16"/>
  <c r="L81" i="16"/>
  <c r="L89" i="16"/>
  <c r="L97" i="16"/>
  <c r="L105" i="16"/>
  <c r="L113" i="16"/>
  <c r="L124" i="16"/>
  <c r="L133" i="16"/>
  <c r="L141" i="16"/>
  <c r="L149" i="16"/>
  <c r="L157" i="16"/>
  <c r="L165" i="16"/>
  <c r="L173" i="16"/>
  <c r="L181" i="16"/>
  <c r="L189" i="16"/>
  <c r="L5" i="10"/>
  <c r="L13" i="10"/>
  <c r="L21" i="10"/>
  <c r="L29" i="10"/>
  <c r="L38" i="10"/>
  <c r="L46" i="10"/>
  <c r="L54" i="10"/>
  <c r="L62" i="10"/>
  <c r="L80" i="10"/>
  <c r="L88" i="10"/>
  <c r="L104" i="10"/>
  <c r="L132" i="10"/>
  <c r="L140" i="10"/>
  <c r="L148" i="10"/>
  <c r="L156" i="10"/>
  <c r="L172" i="10"/>
  <c r="L180" i="10"/>
  <c r="L188" i="10"/>
  <c r="L4" i="13"/>
  <c r="L12" i="13"/>
  <c r="L20" i="13"/>
  <c r="L28" i="13"/>
  <c r="L37" i="13"/>
  <c r="L68" i="15"/>
  <c r="L110" i="15"/>
  <c r="L35" i="18"/>
  <c r="L101" i="18"/>
  <c r="L169" i="18"/>
  <c r="L7" i="16"/>
  <c r="L15" i="16"/>
  <c r="L23" i="16"/>
  <c r="L32" i="16"/>
  <c r="L40" i="16"/>
  <c r="L48" i="16"/>
  <c r="L56" i="16"/>
  <c r="L64" i="16"/>
  <c r="L72" i="16"/>
  <c r="L82" i="16"/>
  <c r="L98" i="16"/>
  <c r="L114" i="16"/>
  <c r="L134" i="16"/>
  <c r="L150" i="16"/>
  <c r="L166" i="16"/>
  <c r="L182" i="16"/>
  <c r="L6" i="10"/>
  <c r="L22" i="10"/>
  <c r="L39" i="10"/>
  <c r="L55" i="10"/>
  <c r="L71" i="10"/>
  <c r="L81" i="10"/>
  <c r="L89" i="10"/>
  <c r="L97" i="10"/>
  <c r="L105" i="10"/>
  <c r="L113" i="10"/>
  <c r="L133" i="10"/>
  <c r="L157" i="10"/>
  <c r="L165" i="10"/>
  <c r="L173" i="10"/>
  <c r="L181" i="10"/>
  <c r="L5" i="13"/>
  <c r="L13" i="13"/>
  <c r="L21" i="13"/>
  <c r="L29" i="13"/>
  <c r="L46" i="13"/>
  <c r="L54" i="13"/>
  <c r="L62" i="13"/>
  <c r="L80" i="13"/>
  <c r="L88" i="13"/>
  <c r="L96" i="13"/>
  <c r="L112" i="13"/>
  <c r="L123" i="13"/>
  <c r="L132" i="13"/>
  <c r="L148" i="13"/>
  <c r="L156" i="13"/>
  <c r="L164" i="13"/>
  <c r="L180" i="13"/>
  <c r="L188" i="13"/>
  <c r="L4" i="15"/>
  <c r="L20" i="15"/>
  <c r="L28" i="15"/>
  <c r="L37" i="15"/>
  <c r="L45" i="15"/>
  <c r="L53" i="15"/>
  <c r="L61" i="15"/>
  <c r="L77" i="15"/>
  <c r="L95" i="15"/>
  <c r="L103" i="15"/>
  <c r="L122" i="15"/>
  <c r="L131" i="15"/>
  <c r="L147" i="15"/>
  <c r="L155" i="15"/>
  <c r="L163" i="15"/>
  <c r="L171" i="15"/>
  <c r="L179" i="15"/>
  <c r="L187" i="15"/>
  <c r="L3" i="18"/>
  <c r="L11" i="18"/>
  <c r="L19" i="18"/>
  <c r="L27" i="18"/>
  <c r="L36" i="18"/>
  <c r="L44" i="18"/>
  <c r="L52" i="18"/>
  <c r="L60" i="18"/>
  <c r="L68" i="18"/>
  <c r="L76" i="18"/>
  <c r="L86" i="18"/>
  <c r="L94" i="18"/>
  <c r="L102" i="18"/>
  <c r="L110" i="18"/>
  <c r="L121" i="18"/>
  <c r="L130" i="18"/>
  <c r="L138" i="18"/>
  <c r="L146" i="18"/>
  <c r="L154" i="18"/>
  <c r="L162" i="18"/>
  <c r="L170" i="18"/>
  <c r="L178" i="18"/>
  <c r="L186" i="18"/>
  <c r="L2" i="17"/>
  <c r="L10" i="17"/>
  <c r="L26" i="17"/>
  <c r="L59" i="17"/>
  <c r="L93" i="17"/>
  <c r="L129" i="17"/>
  <c r="L161" i="17"/>
  <c r="L193" i="17"/>
  <c r="L8" i="16"/>
  <c r="L16" i="16"/>
  <c r="L24" i="16"/>
  <c r="L33" i="16"/>
  <c r="L83" i="16"/>
  <c r="L91" i="16"/>
  <c r="L99" i="16"/>
  <c r="L107" i="16"/>
  <c r="L115" i="16"/>
  <c r="L126" i="16"/>
  <c r="L135" i="16"/>
  <c r="L143" i="16"/>
  <c r="L151" i="16"/>
  <c r="L159" i="16"/>
  <c r="L167" i="16"/>
  <c r="L175" i="16"/>
  <c r="L183" i="16"/>
  <c r="L191" i="16"/>
  <c r="L7" i="10"/>
  <c r="L15" i="10"/>
  <c r="L23" i="10"/>
  <c r="L32" i="10"/>
  <c r="L40" i="10"/>
  <c r="L48" i="10"/>
  <c r="L56" i="10"/>
  <c r="L64" i="10"/>
  <c r="L72" i="10"/>
  <c r="L90" i="10"/>
  <c r="L98" i="10"/>
  <c r="L106" i="10"/>
  <c r="L114" i="10"/>
  <c r="L125" i="10"/>
  <c r="L134" i="10"/>
  <c r="L142" i="10"/>
  <c r="L158" i="10"/>
  <c r="L182" i="10"/>
  <c r="L190" i="10"/>
  <c r="L6" i="13"/>
  <c r="L14" i="13"/>
  <c r="L31" i="13"/>
  <c r="L47" i="13"/>
  <c r="L63" i="13"/>
  <c r="L9" i="16"/>
  <c r="L25" i="16"/>
  <c r="L50" i="16"/>
  <c r="L66" i="16"/>
  <c r="L117" i="16"/>
  <c r="L128" i="16"/>
  <c r="L136" i="16"/>
  <c r="L144" i="16"/>
  <c r="L152" i="16"/>
  <c r="L160" i="16"/>
  <c r="L168" i="16"/>
  <c r="L176" i="16"/>
  <c r="L184" i="16"/>
  <c r="L192" i="16"/>
  <c r="L8" i="10"/>
  <c r="L16" i="10"/>
  <c r="L24" i="10"/>
  <c r="L33" i="10"/>
  <c r="L41" i="10"/>
  <c r="L49" i="10"/>
  <c r="L57" i="10"/>
  <c r="L65" i="10"/>
  <c r="L73" i="10"/>
  <c r="L83" i="10"/>
  <c r="L91" i="10"/>
  <c r="L99" i="10"/>
  <c r="L115" i="10"/>
  <c r="L126" i="10"/>
  <c r="L135" i="10"/>
  <c r="L143" i="10"/>
  <c r="L151" i="10"/>
  <c r="L159" i="10"/>
  <c r="L167" i="10"/>
  <c r="L183" i="10"/>
  <c r="L15" i="13"/>
  <c r="L23" i="13"/>
  <c r="L32" i="13"/>
  <c r="L40" i="13"/>
  <c r="L48" i="13"/>
  <c r="L56" i="13"/>
  <c r="L64" i="13"/>
  <c r="L72" i="13"/>
  <c r="L82" i="13"/>
  <c r="L90" i="13"/>
  <c r="L98" i="13"/>
  <c r="L106" i="13"/>
  <c r="L114" i="13"/>
  <c r="L125" i="13"/>
  <c r="L134" i="13"/>
  <c r="L142" i="13"/>
  <c r="L150" i="13"/>
  <c r="L158" i="13"/>
  <c r="L166" i="13"/>
  <c r="L174" i="13"/>
  <c r="L182" i="13"/>
  <c r="L190" i="13"/>
  <c r="L6" i="15"/>
  <c r="L14" i="15"/>
  <c r="L22" i="15"/>
  <c r="L39" i="15"/>
  <c r="L47" i="15"/>
  <c r="L55" i="15"/>
  <c r="L63" i="15"/>
  <c r="L71" i="15"/>
  <c r="L81" i="15"/>
  <c r="L89" i="15"/>
  <c r="L97" i="15"/>
  <c r="L105" i="15"/>
  <c r="L113" i="15"/>
  <c r="L124" i="15"/>
  <c r="L133" i="15"/>
  <c r="L141" i="15"/>
  <c r="L149" i="15"/>
  <c r="L157" i="15"/>
  <c r="L165" i="15"/>
  <c r="L173" i="15"/>
  <c r="L181" i="15"/>
  <c r="L189" i="15"/>
  <c r="L5" i="18"/>
  <c r="L13" i="18"/>
  <c r="L21" i="18"/>
  <c r="L29" i="18"/>
  <c r="L38" i="18"/>
  <c r="L46" i="18"/>
  <c r="L54" i="18"/>
  <c r="L62" i="18"/>
  <c r="L70" i="18"/>
  <c r="L80" i="18"/>
  <c r="L88" i="18"/>
  <c r="L96" i="18"/>
  <c r="L104" i="18"/>
  <c r="L112" i="18"/>
  <c r="L123" i="18"/>
  <c r="L132" i="18"/>
  <c r="L140" i="18"/>
  <c r="L148" i="18"/>
  <c r="L156" i="18"/>
  <c r="L164" i="18"/>
  <c r="L172" i="18"/>
  <c r="L180" i="18"/>
  <c r="L188" i="18"/>
  <c r="L4" i="17"/>
  <c r="L12" i="17"/>
  <c r="L20" i="17"/>
  <c r="L28" i="17"/>
  <c r="L37" i="17"/>
  <c r="L45" i="17"/>
  <c r="L53" i="17"/>
  <c r="L61" i="17"/>
  <c r="L69" i="17"/>
  <c r="L77" i="17"/>
  <c r="L87" i="17"/>
  <c r="L95" i="17"/>
  <c r="L103" i="17"/>
  <c r="L111" i="17"/>
  <c r="L122" i="17"/>
  <c r="L131" i="17"/>
  <c r="L139" i="17"/>
  <c r="L147" i="17"/>
  <c r="L155" i="17"/>
  <c r="L163" i="17"/>
  <c r="L171" i="17"/>
  <c r="L179" i="17"/>
  <c r="L187" i="17"/>
  <c r="L81" i="13"/>
  <c r="L97" i="13"/>
  <c r="L113" i="13"/>
  <c r="L133" i="13"/>
  <c r="L149" i="13"/>
  <c r="L165" i="13"/>
  <c r="L181" i="13"/>
  <c r="L5" i="15"/>
  <c r="L21" i="15"/>
  <c r="L29" i="15"/>
  <c r="L38" i="15"/>
  <c r="L46" i="15"/>
  <c r="L54" i="15"/>
  <c r="L62" i="15"/>
  <c r="L70" i="15"/>
  <c r="L80" i="15"/>
  <c r="L88" i="15"/>
  <c r="L96" i="15"/>
  <c r="L104" i="15"/>
  <c r="L112" i="15"/>
  <c r="L123" i="15"/>
  <c r="L132" i="15"/>
  <c r="L140" i="15"/>
  <c r="L148" i="15"/>
  <c r="L156" i="15"/>
  <c r="L164" i="15"/>
  <c r="L172" i="15"/>
  <c r="L180" i="15"/>
  <c r="L188" i="15"/>
  <c r="L4" i="18"/>
  <c r="L12" i="18"/>
  <c r="L20" i="18"/>
  <c r="L28" i="18"/>
  <c r="L37" i="18"/>
  <c r="L45" i="18"/>
  <c r="L53" i="18"/>
  <c r="L61" i="18"/>
  <c r="L69" i="18"/>
  <c r="L77" i="18"/>
  <c r="L87" i="18"/>
  <c r="L95" i="18"/>
  <c r="L103" i="18"/>
  <c r="L111" i="18"/>
  <c r="L122" i="18"/>
  <c r="L131" i="18"/>
  <c r="L139" i="18"/>
  <c r="L147" i="18"/>
  <c r="L150" i="19"/>
  <c r="L126" i="18"/>
  <c r="L135" i="18"/>
  <c r="L143" i="18"/>
  <c r="L151" i="18"/>
  <c r="L159" i="18"/>
  <c r="L167" i="18"/>
  <c r="L175" i="18"/>
  <c r="L183" i="18"/>
  <c r="L191" i="18"/>
  <c r="L7" i="17"/>
  <c r="L15" i="17"/>
  <c r="L23" i="17"/>
  <c r="L32" i="17"/>
  <c r="L40" i="17"/>
  <c r="L48" i="17"/>
  <c r="L56" i="17"/>
  <c r="L64" i="17"/>
  <c r="L72" i="17"/>
  <c r="L82" i="17"/>
  <c r="L90" i="17"/>
  <c r="L98" i="17"/>
  <c r="L106" i="17"/>
  <c r="L114" i="17"/>
  <c r="L125" i="17"/>
  <c r="L134" i="17"/>
  <c r="L142" i="17"/>
  <c r="L150" i="17"/>
  <c r="L158" i="17"/>
  <c r="L166" i="17"/>
  <c r="L174" i="17"/>
  <c r="L182" i="17"/>
  <c r="L190" i="17"/>
  <c r="L186" i="13"/>
  <c r="L2" i="15"/>
  <c r="L10" i="15"/>
  <c r="L18" i="15"/>
  <c r="L26" i="15"/>
  <c r="L35" i="15"/>
  <c r="L43" i="15"/>
  <c r="L59" i="15"/>
  <c r="L75" i="15"/>
  <c r="L85" i="15"/>
  <c r="L93" i="15"/>
  <c r="L101" i="15"/>
  <c r="L109" i="15"/>
  <c r="L119" i="15"/>
  <c r="L129" i="15"/>
  <c r="L137" i="15"/>
  <c r="L153" i="15"/>
  <c r="L161" i="15"/>
  <c r="L177" i="15"/>
  <c r="L185" i="15"/>
  <c r="L9" i="18"/>
  <c r="L17" i="18"/>
  <c r="L25" i="18"/>
  <c r="L42" i="18"/>
  <c r="L50" i="18"/>
  <c r="L58" i="18"/>
  <c r="L74" i="18"/>
  <c r="L84" i="18"/>
  <c r="L92" i="18"/>
  <c r="L108" i="18"/>
  <c r="L117" i="18"/>
  <c r="L128" i="18"/>
  <c r="L144" i="18"/>
  <c r="L152" i="18"/>
  <c r="L160" i="18"/>
  <c r="L176" i="18"/>
  <c r="L184" i="18"/>
  <c r="L192" i="18"/>
  <c r="L16" i="17"/>
  <c r="L24" i="17"/>
  <c r="L33" i="17"/>
  <c r="L49" i="17"/>
  <c r="L57" i="17"/>
  <c r="L65" i="17"/>
  <c r="L83" i="17"/>
  <c r="L91" i="17"/>
  <c r="L99" i="17"/>
  <c r="L115" i="17"/>
  <c r="L126" i="17"/>
  <c r="L135" i="17"/>
  <c r="L151" i="17"/>
  <c r="L159" i="17"/>
  <c r="L167" i="17"/>
  <c r="L183" i="17"/>
  <c r="L191" i="17"/>
  <c r="L45" i="13"/>
  <c r="L53" i="13"/>
  <c r="L61" i="13"/>
  <c r="L69" i="13"/>
  <c r="L77" i="13"/>
  <c r="L87" i="13"/>
  <c r="L95" i="13"/>
  <c r="L103" i="13"/>
  <c r="L111" i="13"/>
  <c r="L122" i="13"/>
  <c r="L131" i="13"/>
  <c r="L139" i="13"/>
  <c r="L147" i="13"/>
  <c r="L155" i="13"/>
  <c r="L163" i="13"/>
  <c r="L171" i="13"/>
  <c r="L179" i="13"/>
  <c r="L187" i="13"/>
  <c r="L3" i="15"/>
  <c r="L11" i="15"/>
  <c r="L19" i="15"/>
  <c r="L27" i="15"/>
  <c r="L36" i="15"/>
  <c r="L44" i="15"/>
  <c r="L52" i="15"/>
  <c r="L60" i="15"/>
  <c r="L76" i="15"/>
  <c r="L94" i="15"/>
  <c r="L102" i="15"/>
  <c r="L121" i="15"/>
  <c r="L130" i="15"/>
  <c r="L138" i="15"/>
  <c r="L146" i="15"/>
  <c r="L154" i="15"/>
  <c r="L162" i="15"/>
  <c r="L178" i="15"/>
  <c r="L186" i="15"/>
  <c r="L10" i="18"/>
  <c r="L18" i="18"/>
  <c r="L26" i="18"/>
  <c r="L43" i="18"/>
  <c r="L51" i="18"/>
  <c r="L59" i="18"/>
  <c r="L75" i="18"/>
  <c r="L85" i="18"/>
  <c r="L93" i="18"/>
  <c r="L109" i="18"/>
  <c r="L119" i="18"/>
  <c r="L129" i="18"/>
  <c r="L145" i="18"/>
  <c r="L153" i="18"/>
  <c r="L161" i="18"/>
  <c r="L177" i="18"/>
  <c r="L185" i="18"/>
  <c r="L193" i="18"/>
  <c r="L25" i="17"/>
  <c r="L58" i="17"/>
  <c r="L92" i="17"/>
  <c r="L128" i="17"/>
  <c r="L160" i="17"/>
  <c r="L192" i="17"/>
  <c r="L17" i="17"/>
  <c r="L34" i="17"/>
  <c r="L50" i="17"/>
  <c r="L66" i="17"/>
  <c r="L84" i="17"/>
  <c r="L100" i="17"/>
  <c r="L117" i="17"/>
  <c r="L136" i="17"/>
  <c r="L152" i="17"/>
  <c r="L168" i="17"/>
  <c r="L184" i="17"/>
  <c r="L18" i="17"/>
  <c r="L35" i="17"/>
  <c r="L51" i="17"/>
  <c r="L67" i="17"/>
  <c r="L85" i="17"/>
  <c r="L101" i="17"/>
  <c r="L119" i="17"/>
  <c r="L137" i="17"/>
  <c r="L153" i="17"/>
  <c r="L169" i="17"/>
  <c r="L185" i="17"/>
  <c r="L91" i="19"/>
  <c r="L155" i="18"/>
  <c r="L163" i="18"/>
  <c r="L171" i="18"/>
  <c r="L179" i="18"/>
  <c r="L187" i="18"/>
  <c r="L3" i="17"/>
  <c r="L11" i="17"/>
  <c r="L19" i="17"/>
  <c r="L27" i="17"/>
  <c r="L36" i="17"/>
  <c r="L44" i="17"/>
  <c r="L52" i="17"/>
  <c r="L60" i="17"/>
  <c r="L68" i="17"/>
  <c r="L76" i="17"/>
  <c r="L86" i="17"/>
  <c r="L94" i="17"/>
  <c r="L102" i="17"/>
  <c r="L110" i="17"/>
  <c r="L121" i="17"/>
  <c r="L130" i="17"/>
  <c r="L138" i="17"/>
  <c r="L146" i="17"/>
  <c r="L154" i="17"/>
  <c r="L162" i="17"/>
  <c r="L170" i="17"/>
  <c r="L178" i="17"/>
  <c r="L186" i="17"/>
  <c r="L15" i="19"/>
  <c r="L139" i="19"/>
  <c r="L25" i="19"/>
  <c r="L29" i="19"/>
  <c r="L75" i="19"/>
  <c r="L88" i="19"/>
  <c r="L185" i="19"/>
  <c r="L18" i="19"/>
  <c r="L68" i="19"/>
  <c r="L72" i="19"/>
  <c r="L81" i="19"/>
  <c r="L108" i="19"/>
  <c r="L167" i="19"/>
  <c r="L171" i="19"/>
  <c r="L4" i="19"/>
  <c r="L14" i="19"/>
  <c r="L36" i="19"/>
  <c r="L39" i="19"/>
  <c r="L46" i="19"/>
  <c r="L49" i="19"/>
  <c r="L63" i="19"/>
  <c r="L67" i="19"/>
  <c r="L71" i="19"/>
  <c r="L74" i="19"/>
  <c r="L80" i="19"/>
  <c r="L87" i="19"/>
  <c r="L97" i="19"/>
  <c r="L107" i="19"/>
  <c r="L132" i="19"/>
  <c r="L135" i="19"/>
  <c r="L149" i="19"/>
  <c r="L177" i="19"/>
  <c r="L180" i="19"/>
  <c r="L184" i="19"/>
  <c r="L54" i="19"/>
  <c r="L140" i="19"/>
  <c r="L151" i="19"/>
  <c r="L175" i="19"/>
  <c r="L31" i="19"/>
  <c r="L34" i="19"/>
  <c r="L38" i="19"/>
  <c r="L48" i="19"/>
  <c r="L55" i="19"/>
  <c r="L73" i="19"/>
  <c r="L126" i="19"/>
  <c r="L130" i="19"/>
  <c r="L134" i="19"/>
  <c r="L141" i="19"/>
  <c r="L162" i="19"/>
  <c r="L179" i="19"/>
  <c r="L190" i="19"/>
  <c r="L10" i="19"/>
  <c r="L20" i="19"/>
  <c r="L27" i="19"/>
  <c r="L35" i="19"/>
  <c r="L45" i="19"/>
  <c r="L66" i="19"/>
  <c r="L93" i="19"/>
  <c r="L103" i="19"/>
  <c r="L113" i="19"/>
  <c r="L123" i="19"/>
  <c r="L131" i="19"/>
  <c r="L152" i="19"/>
  <c r="L169" i="19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2" i="7"/>
  <c r="W193" i="7" l="1"/>
  <c r="V193" i="7"/>
  <c r="O193" i="7"/>
  <c r="G193" i="7"/>
  <c r="D193" i="7"/>
  <c r="W192" i="7"/>
  <c r="V192" i="7"/>
  <c r="O192" i="7"/>
  <c r="G192" i="7"/>
  <c r="D192" i="7"/>
  <c r="W191" i="7"/>
  <c r="V191" i="7"/>
  <c r="O191" i="7"/>
  <c r="G191" i="7"/>
  <c r="D191" i="7"/>
  <c r="W190" i="7"/>
  <c r="V190" i="7"/>
  <c r="O190" i="7"/>
  <c r="G190" i="7"/>
  <c r="D190" i="7"/>
  <c r="W189" i="7"/>
  <c r="V189" i="7"/>
  <c r="O189" i="7"/>
  <c r="G189" i="7"/>
  <c r="D189" i="7"/>
  <c r="W188" i="7"/>
  <c r="V188" i="7"/>
  <c r="O188" i="7"/>
  <c r="G188" i="7"/>
  <c r="D188" i="7"/>
  <c r="W187" i="7"/>
  <c r="V187" i="7"/>
  <c r="O187" i="7"/>
  <c r="G187" i="7"/>
  <c r="D187" i="7"/>
  <c r="L187" i="7" s="1"/>
  <c r="W186" i="7"/>
  <c r="V186" i="7"/>
  <c r="O186" i="7"/>
  <c r="G186" i="7"/>
  <c r="D186" i="7"/>
  <c r="L186" i="7" s="1"/>
  <c r="W185" i="7"/>
  <c r="V185" i="7"/>
  <c r="O185" i="7"/>
  <c r="G185" i="7"/>
  <c r="D185" i="7"/>
  <c r="W184" i="7"/>
  <c r="V184" i="7"/>
  <c r="O184" i="7"/>
  <c r="G184" i="7"/>
  <c r="D184" i="7"/>
  <c r="W183" i="7"/>
  <c r="V183" i="7"/>
  <c r="O183" i="7"/>
  <c r="G183" i="7"/>
  <c r="D183" i="7"/>
  <c r="W182" i="7"/>
  <c r="V182" i="7"/>
  <c r="O182" i="7"/>
  <c r="G182" i="7"/>
  <c r="D182" i="7"/>
  <c r="W181" i="7"/>
  <c r="V181" i="7"/>
  <c r="O181" i="7"/>
  <c r="G181" i="7"/>
  <c r="D181" i="7"/>
  <c r="W180" i="7"/>
  <c r="V180" i="7"/>
  <c r="O180" i="7"/>
  <c r="G180" i="7"/>
  <c r="D180" i="7"/>
  <c r="W179" i="7"/>
  <c r="V179" i="7"/>
  <c r="O179" i="7"/>
  <c r="G179" i="7"/>
  <c r="D179" i="7"/>
  <c r="W178" i="7"/>
  <c r="V178" i="7"/>
  <c r="O178" i="7"/>
  <c r="G178" i="7"/>
  <c r="D178" i="7"/>
  <c r="W177" i="7"/>
  <c r="V177" i="7"/>
  <c r="O177" i="7"/>
  <c r="G177" i="7"/>
  <c r="D177" i="7"/>
  <c r="W176" i="7"/>
  <c r="V176" i="7"/>
  <c r="O176" i="7"/>
  <c r="G176" i="7"/>
  <c r="D176" i="7"/>
  <c r="W175" i="7"/>
  <c r="V175" i="7"/>
  <c r="O175" i="7"/>
  <c r="G175" i="7"/>
  <c r="D175" i="7"/>
  <c r="W174" i="7"/>
  <c r="V174" i="7"/>
  <c r="O174" i="7"/>
  <c r="G174" i="7"/>
  <c r="D174" i="7"/>
  <c r="W173" i="7"/>
  <c r="V173" i="7"/>
  <c r="O173" i="7"/>
  <c r="G173" i="7"/>
  <c r="D173" i="7"/>
  <c r="L173" i="7" s="1"/>
  <c r="W172" i="7"/>
  <c r="V172" i="7"/>
  <c r="O172" i="7"/>
  <c r="G172" i="7"/>
  <c r="D172" i="7"/>
  <c r="W171" i="7"/>
  <c r="V171" i="7"/>
  <c r="O171" i="7"/>
  <c r="G171" i="7"/>
  <c r="D171" i="7"/>
  <c r="L171" i="7" s="1"/>
  <c r="W170" i="7"/>
  <c r="V170" i="7"/>
  <c r="O170" i="7"/>
  <c r="G170" i="7"/>
  <c r="D170" i="7"/>
  <c r="W169" i="7"/>
  <c r="V169" i="7"/>
  <c r="O169" i="7"/>
  <c r="G169" i="7"/>
  <c r="D169" i="7"/>
  <c r="W168" i="7"/>
  <c r="V168" i="7"/>
  <c r="O168" i="7"/>
  <c r="G168" i="7"/>
  <c r="D168" i="7"/>
  <c r="L168" i="7" s="1"/>
  <c r="W167" i="7"/>
  <c r="V167" i="7"/>
  <c r="O167" i="7"/>
  <c r="G167" i="7"/>
  <c r="D167" i="7"/>
  <c r="W166" i="7"/>
  <c r="V166" i="7"/>
  <c r="O166" i="7"/>
  <c r="L166" i="7"/>
  <c r="G166" i="7"/>
  <c r="D166" i="7"/>
  <c r="W165" i="7"/>
  <c r="V165" i="7"/>
  <c r="O165" i="7"/>
  <c r="G165" i="7"/>
  <c r="D165" i="7"/>
  <c r="W164" i="7"/>
  <c r="V164" i="7"/>
  <c r="O164" i="7"/>
  <c r="G164" i="7"/>
  <c r="D164" i="7"/>
  <c r="W163" i="7"/>
  <c r="V163" i="7"/>
  <c r="O163" i="7"/>
  <c r="G163" i="7"/>
  <c r="D163" i="7"/>
  <c r="W162" i="7"/>
  <c r="V162" i="7"/>
  <c r="O162" i="7"/>
  <c r="G162" i="7"/>
  <c r="D162" i="7"/>
  <c r="W161" i="7"/>
  <c r="V161" i="7"/>
  <c r="O161" i="7"/>
  <c r="G161" i="7"/>
  <c r="D161" i="7"/>
  <c r="W160" i="7"/>
  <c r="V160" i="7"/>
  <c r="O160" i="7"/>
  <c r="G160" i="7"/>
  <c r="D160" i="7"/>
  <c r="W159" i="7"/>
  <c r="V159" i="7"/>
  <c r="O159" i="7"/>
  <c r="G159" i="7"/>
  <c r="D159" i="7"/>
  <c r="W158" i="7"/>
  <c r="V158" i="7"/>
  <c r="O158" i="7"/>
  <c r="G158" i="7"/>
  <c r="D158" i="7"/>
  <c r="L158" i="7" s="1"/>
  <c r="W157" i="7"/>
  <c r="V157" i="7"/>
  <c r="O157" i="7"/>
  <c r="G157" i="7"/>
  <c r="D157" i="7"/>
  <c r="W156" i="7"/>
  <c r="V156" i="7"/>
  <c r="O156" i="7"/>
  <c r="L156" i="7"/>
  <c r="G156" i="7"/>
  <c r="D156" i="7"/>
  <c r="W155" i="7"/>
  <c r="V155" i="7"/>
  <c r="O155" i="7"/>
  <c r="G155" i="7"/>
  <c r="D155" i="7"/>
  <c r="W154" i="7"/>
  <c r="V154" i="7"/>
  <c r="O154" i="7"/>
  <c r="G154" i="7"/>
  <c r="D154" i="7"/>
  <c r="W153" i="7"/>
  <c r="V153" i="7"/>
  <c r="O153" i="7"/>
  <c r="L153" i="7"/>
  <c r="G153" i="7"/>
  <c r="D153" i="7"/>
  <c r="W152" i="7"/>
  <c r="V152" i="7"/>
  <c r="O152" i="7"/>
  <c r="G152" i="7"/>
  <c r="D152" i="7"/>
  <c r="W151" i="7"/>
  <c r="V151" i="7"/>
  <c r="O151" i="7"/>
  <c r="G151" i="7"/>
  <c r="D151" i="7"/>
  <c r="W150" i="7"/>
  <c r="V150" i="7"/>
  <c r="O150" i="7"/>
  <c r="G150" i="7"/>
  <c r="D150" i="7"/>
  <c r="W149" i="7"/>
  <c r="V149" i="7"/>
  <c r="O149" i="7"/>
  <c r="G149" i="7"/>
  <c r="D149" i="7"/>
  <c r="W148" i="7"/>
  <c r="V148" i="7"/>
  <c r="O148" i="7"/>
  <c r="G148" i="7"/>
  <c r="D148" i="7"/>
  <c r="L148" i="7" s="1"/>
  <c r="W147" i="7"/>
  <c r="V147" i="7"/>
  <c r="O147" i="7"/>
  <c r="G147" i="7"/>
  <c r="D147" i="7"/>
  <c r="W146" i="7"/>
  <c r="V146" i="7"/>
  <c r="O146" i="7"/>
  <c r="G146" i="7"/>
  <c r="D146" i="7"/>
  <c r="W145" i="7"/>
  <c r="V145" i="7"/>
  <c r="O145" i="7"/>
  <c r="G145" i="7"/>
  <c r="D145" i="7"/>
  <c r="W144" i="7"/>
  <c r="V144" i="7"/>
  <c r="O144" i="7"/>
  <c r="G144" i="7"/>
  <c r="D144" i="7"/>
  <c r="W143" i="7"/>
  <c r="V143" i="7"/>
  <c r="O143" i="7"/>
  <c r="G143" i="7"/>
  <c r="D143" i="7"/>
  <c r="W142" i="7"/>
  <c r="V142" i="7"/>
  <c r="O142" i="7"/>
  <c r="G142" i="7"/>
  <c r="D142" i="7"/>
  <c r="W141" i="7"/>
  <c r="V141" i="7"/>
  <c r="O141" i="7"/>
  <c r="G141" i="7"/>
  <c r="D141" i="7"/>
  <c r="W140" i="7"/>
  <c r="V140" i="7"/>
  <c r="O140" i="7"/>
  <c r="G140" i="7"/>
  <c r="D140" i="7"/>
  <c r="W139" i="7"/>
  <c r="V139" i="7"/>
  <c r="O139" i="7"/>
  <c r="G139" i="7"/>
  <c r="D139" i="7"/>
  <c r="W138" i="7"/>
  <c r="V138" i="7"/>
  <c r="O138" i="7"/>
  <c r="G138" i="7"/>
  <c r="D138" i="7"/>
  <c r="L138" i="7" s="1"/>
  <c r="W137" i="7"/>
  <c r="V137" i="7"/>
  <c r="O137" i="7"/>
  <c r="G137" i="7"/>
  <c r="D137" i="7"/>
  <c r="W136" i="7"/>
  <c r="V136" i="7"/>
  <c r="O136" i="7"/>
  <c r="G136" i="7"/>
  <c r="D136" i="7"/>
  <c r="W135" i="7"/>
  <c r="V135" i="7"/>
  <c r="O135" i="7"/>
  <c r="G135" i="7"/>
  <c r="D135" i="7"/>
  <c r="W134" i="7"/>
  <c r="V134" i="7"/>
  <c r="O134" i="7"/>
  <c r="G134" i="7"/>
  <c r="D134" i="7"/>
  <c r="W133" i="7"/>
  <c r="V133" i="7"/>
  <c r="O133" i="7"/>
  <c r="G133" i="7"/>
  <c r="D133" i="7"/>
  <c r="W132" i="7"/>
  <c r="V132" i="7"/>
  <c r="O132" i="7"/>
  <c r="G132" i="7"/>
  <c r="D132" i="7"/>
  <c r="W131" i="7"/>
  <c r="V131" i="7"/>
  <c r="O131" i="7"/>
  <c r="G131" i="7"/>
  <c r="D131" i="7"/>
  <c r="W130" i="7"/>
  <c r="V130" i="7"/>
  <c r="O130" i="7"/>
  <c r="G130" i="7"/>
  <c r="D130" i="7"/>
  <c r="L130" i="7" s="1"/>
  <c r="W129" i="7"/>
  <c r="V129" i="7"/>
  <c r="O129" i="7"/>
  <c r="G129" i="7"/>
  <c r="D129" i="7"/>
  <c r="W128" i="7"/>
  <c r="V128" i="7"/>
  <c r="O128" i="7"/>
  <c r="G128" i="7"/>
  <c r="D128" i="7"/>
  <c r="L128" i="7" s="1"/>
  <c r="W127" i="7"/>
  <c r="V127" i="7"/>
  <c r="O127" i="7"/>
  <c r="W126" i="7"/>
  <c r="V126" i="7"/>
  <c r="O126" i="7"/>
  <c r="G126" i="7"/>
  <c r="D126" i="7"/>
  <c r="L126" i="7" s="1"/>
  <c r="W125" i="7"/>
  <c r="V125" i="7"/>
  <c r="O125" i="7"/>
  <c r="G125" i="7"/>
  <c r="D125" i="7"/>
  <c r="W124" i="7"/>
  <c r="V124" i="7"/>
  <c r="O124" i="7"/>
  <c r="G124" i="7"/>
  <c r="D124" i="7"/>
  <c r="L124" i="7" s="1"/>
  <c r="W123" i="7"/>
  <c r="V123" i="7"/>
  <c r="O123" i="7"/>
  <c r="G123" i="7"/>
  <c r="D123" i="7"/>
  <c r="W122" i="7"/>
  <c r="V122" i="7"/>
  <c r="O122" i="7"/>
  <c r="L122" i="7"/>
  <c r="G122" i="7"/>
  <c r="D122" i="7"/>
  <c r="W121" i="7"/>
  <c r="V121" i="7"/>
  <c r="O121" i="7"/>
  <c r="G121" i="7"/>
  <c r="D121" i="7"/>
  <c r="L121" i="7" s="1"/>
  <c r="W120" i="7"/>
  <c r="V120" i="7"/>
  <c r="O120" i="7"/>
  <c r="W119" i="7"/>
  <c r="V119" i="7"/>
  <c r="O119" i="7"/>
  <c r="G119" i="7"/>
  <c r="D119" i="7"/>
  <c r="W118" i="7"/>
  <c r="V118" i="7"/>
  <c r="O118" i="7"/>
  <c r="W117" i="7"/>
  <c r="V117" i="7"/>
  <c r="O117" i="7"/>
  <c r="G117" i="7"/>
  <c r="D117" i="7"/>
  <c r="W116" i="7"/>
  <c r="V116" i="7"/>
  <c r="O116" i="7"/>
  <c r="W115" i="7"/>
  <c r="V115" i="7"/>
  <c r="O115" i="7"/>
  <c r="G115" i="7"/>
  <c r="D115" i="7"/>
  <c r="W114" i="7"/>
  <c r="V114" i="7"/>
  <c r="O114" i="7"/>
  <c r="L114" i="7"/>
  <c r="G114" i="7"/>
  <c r="D114" i="7"/>
  <c r="W113" i="7"/>
  <c r="V113" i="7"/>
  <c r="O113" i="7"/>
  <c r="G113" i="7"/>
  <c r="D113" i="7"/>
  <c r="W112" i="7"/>
  <c r="V112" i="7"/>
  <c r="O112" i="7"/>
  <c r="L112" i="7"/>
  <c r="G112" i="7"/>
  <c r="D112" i="7"/>
  <c r="W111" i="7"/>
  <c r="V111" i="7"/>
  <c r="O111" i="7"/>
  <c r="G111" i="7"/>
  <c r="D111" i="7"/>
  <c r="L111" i="7" s="1"/>
  <c r="W110" i="7"/>
  <c r="V110" i="7"/>
  <c r="O110" i="7"/>
  <c r="G110" i="7"/>
  <c r="D110" i="7"/>
  <c r="L110" i="7" s="1"/>
  <c r="W109" i="7"/>
  <c r="V109" i="7"/>
  <c r="O109" i="7"/>
  <c r="L109" i="7"/>
  <c r="G109" i="7"/>
  <c r="D109" i="7"/>
  <c r="W108" i="7"/>
  <c r="V108" i="7"/>
  <c r="O108" i="7"/>
  <c r="G108" i="7"/>
  <c r="D108" i="7"/>
  <c r="L108" i="7" s="1"/>
  <c r="W107" i="7"/>
  <c r="V107" i="7"/>
  <c r="O107" i="7"/>
  <c r="L107" i="7"/>
  <c r="G107" i="7"/>
  <c r="D107" i="7"/>
  <c r="W106" i="7"/>
  <c r="V106" i="7"/>
  <c r="O106" i="7"/>
  <c r="G106" i="7"/>
  <c r="D106" i="7"/>
  <c r="L106" i="7" s="1"/>
  <c r="W105" i="7"/>
  <c r="V105" i="7"/>
  <c r="O105" i="7"/>
  <c r="L105" i="7"/>
  <c r="G105" i="7"/>
  <c r="D105" i="7"/>
  <c r="W104" i="7"/>
  <c r="V104" i="7"/>
  <c r="O104" i="7"/>
  <c r="G104" i="7"/>
  <c r="D104" i="7"/>
  <c r="L104" i="7" s="1"/>
  <c r="W103" i="7"/>
  <c r="V103" i="7"/>
  <c r="O103" i="7"/>
  <c r="G103" i="7"/>
  <c r="D103" i="7"/>
  <c r="W102" i="7"/>
  <c r="V102" i="7"/>
  <c r="O102" i="7"/>
  <c r="G102" i="7"/>
  <c r="D102" i="7"/>
  <c r="W101" i="7"/>
  <c r="V101" i="7"/>
  <c r="O101" i="7"/>
  <c r="G101" i="7"/>
  <c r="D101" i="7"/>
  <c r="W100" i="7"/>
  <c r="V100" i="7"/>
  <c r="O100" i="7"/>
  <c r="L100" i="7"/>
  <c r="G100" i="7"/>
  <c r="D100" i="7"/>
  <c r="W99" i="7"/>
  <c r="V99" i="7"/>
  <c r="O99" i="7"/>
  <c r="G99" i="7"/>
  <c r="D99" i="7"/>
  <c r="W98" i="7"/>
  <c r="V98" i="7"/>
  <c r="O98" i="7"/>
  <c r="G98" i="7"/>
  <c r="D98" i="7"/>
  <c r="L98" i="7" s="1"/>
  <c r="W97" i="7"/>
  <c r="V97" i="7"/>
  <c r="O97" i="7"/>
  <c r="G97" i="7"/>
  <c r="D97" i="7"/>
  <c r="L97" i="7" s="1"/>
  <c r="W96" i="7"/>
  <c r="V96" i="7"/>
  <c r="O96" i="7"/>
  <c r="G96" i="7"/>
  <c r="D96" i="7"/>
  <c r="L96" i="7" s="1"/>
  <c r="W95" i="7"/>
  <c r="V95" i="7"/>
  <c r="O95" i="7"/>
  <c r="G95" i="7"/>
  <c r="D95" i="7"/>
  <c r="W94" i="7"/>
  <c r="V94" i="7"/>
  <c r="O94" i="7"/>
  <c r="L94" i="7"/>
  <c r="G94" i="7"/>
  <c r="D94" i="7"/>
  <c r="W93" i="7"/>
  <c r="V93" i="7"/>
  <c r="O93" i="7"/>
  <c r="G93" i="7"/>
  <c r="D93" i="7"/>
  <c r="L93" i="7" s="1"/>
  <c r="W92" i="7"/>
  <c r="V92" i="7"/>
  <c r="O92" i="7"/>
  <c r="L92" i="7"/>
  <c r="G92" i="7"/>
  <c r="D92" i="7"/>
  <c r="W91" i="7"/>
  <c r="V91" i="7"/>
  <c r="O91" i="7"/>
  <c r="G91" i="7"/>
  <c r="D91" i="7"/>
  <c r="L91" i="7" s="1"/>
  <c r="W90" i="7"/>
  <c r="V90" i="7"/>
  <c r="O90" i="7"/>
  <c r="L90" i="7"/>
  <c r="G90" i="7"/>
  <c r="D90" i="7"/>
  <c r="W89" i="7"/>
  <c r="V89" i="7"/>
  <c r="O89" i="7"/>
  <c r="G89" i="7"/>
  <c r="D89" i="7"/>
  <c r="L89" i="7" s="1"/>
  <c r="W88" i="7"/>
  <c r="V88" i="7"/>
  <c r="O88" i="7"/>
  <c r="L88" i="7"/>
  <c r="G88" i="7"/>
  <c r="D88" i="7"/>
  <c r="W87" i="7"/>
  <c r="V87" i="7"/>
  <c r="O87" i="7"/>
  <c r="G87" i="7"/>
  <c r="D87" i="7"/>
  <c r="W86" i="7"/>
  <c r="V86" i="7"/>
  <c r="O86" i="7"/>
  <c r="G86" i="7"/>
  <c r="D86" i="7"/>
  <c r="W85" i="7"/>
  <c r="V85" i="7"/>
  <c r="O85" i="7"/>
  <c r="G85" i="7"/>
  <c r="D85" i="7"/>
  <c r="W84" i="7"/>
  <c r="V84" i="7"/>
  <c r="O84" i="7"/>
  <c r="G84" i="7"/>
  <c r="D84" i="7"/>
  <c r="L84" i="7" s="1"/>
  <c r="W83" i="7"/>
  <c r="V83" i="7"/>
  <c r="O83" i="7"/>
  <c r="G83" i="7"/>
  <c r="D83" i="7"/>
  <c r="W82" i="7"/>
  <c r="V82" i="7"/>
  <c r="O82" i="7"/>
  <c r="L82" i="7"/>
  <c r="G82" i="7"/>
  <c r="D82" i="7"/>
  <c r="W81" i="7"/>
  <c r="V81" i="7"/>
  <c r="O81" i="7"/>
  <c r="G81" i="7"/>
  <c r="D81" i="7"/>
  <c r="W80" i="7"/>
  <c r="V80" i="7"/>
  <c r="O80" i="7"/>
  <c r="L80" i="7"/>
  <c r="G80" i="7"/>
  <c r="D80" i="7"/>
  <c r="W79" i="7"/>
  <c r="V79" i="7"/>
  <c r="O79" i="7"/>
  <c r="W78" i="7"/>
  <c r="V78" i="7"/>
  <c r="O78" i="7"/>
  <c r="W77" i="7"/>
  <c r="V77" i="7"/>
  <c r="O77" i="7"/>
  <c r="G77" i="7"/>
  <c r="D77" i="7"/>
  <c r="W76" i="7"/>
  <c r="V76" i="7"/>
  <c r="O76" i="7"/>
  <c r="G76" i="7"/>
  <c r="D76" i="7"/>
  <c r="W75" i="7"/>
  <c r="V75" i="7"/>
  <c r="O75" i="7"/>
  <c r="G75" i="7"/>
  <c r="D75" i="7"/>
  <c r="W74" i="7"/>
  <c r="V74" i="7"/>
  <c r="O74" i="7"/>
  <c r="G74" i="7"/>
  <c r="D74" i="7"/>
  <c r="L74" i="7" s="1"/>
  <c r="W73" i="7"/>
  <c r="V73" i="7"/>
  <c r="O73" i="7"/>
  <c r="G73" i="7"/>
  <c r="D73" i="7"/>
  <c r="W72" i="7"/>
  <c r="V72" i="7"/>
  <c r="O72" i="7"/>
  <c r="G72" i="7"/>
  <c r="D72" i="7"/>
  <c r="L72" i="7" s="1"/>
  <c r="W71" i="7"/>
  <c r="V71" i="7"/>
  <c r="O71" i="7"/>
  <c r="G71" i="7"/>
  <c r="D71" i="7"/>
  <c r="W70" i="7"/>
  <c r="V70" i="7"/>
  <c r="O70" i="7"/>
  <c r="L70" i="7"/>
  <c r="G70" i="7"/>
  <c r="D70" i="7"/>
  <c r="W69" i="7"/>
  <c r="V69" i="7"/>
  <c r="O69" i="7"/>
  <c r="G69" i="7"/>
  <c r="D69" i="7"/>
  <c r="L69" i="7" s="1"/>
  <c r="W68" i="7"/>
  <c r="V68" i="7"/>
  <c r="O68" i="7"/>
  <c r="L68" i="7"/>
  <c r="G68" i="7"/>
  <c r="D68" i="7"/>
  <c r="W67" i="7"/>
  <c r="V67" i="7"/>
  <c r="O67" i="7"/>
  <c r="G67" i="7"/>
  <c r="D67" i="7"/>
  <c r="L67" i="7" s="1"/>
  <c r="W66" i="7"/>
  <c r="V66" i="7"/>
  <c r="O66" i="7"/>
  <c r="L66" i="7"/>
  <c r="G66" i="7"/>
  <c r="D66" i="7"/>
  <c r="W65" i="7"/>
  <c r="V65" i="7"/>
  <c r="O65" i="7"/>
  <c r="G65" i="7"/>
  <c r="D65" i="7"/>
  <c r="L65" i="7" s="1"/>
  <c r="W64" i="7"/>
  <c r="V64" i="7"/>
  <c r="O64" i="7"/>
  <c r="L64" i="7"/>
  <c r="G64" i="7"/>
  <c r="D64" i="7"/>
  <c r="W63" i="7"/>
  <c r="V63" i="7"/>
  <c r="O63" i="7"/>
  <c r="G63" i="7"/>
  <c r="D63" i="7"/>
  <c r="L63" i="7" s="1"/>
  <c r="W62" i="7"/>
  <c r="V62" i="7"/>
  <c r="O62" i="7"/>
  <c r="G62" i="7"/>
  <c r="D62" i="7"/>
  <c r="W61" i="7"/>
  <c r="V61" i="7"/>
  <c r="O61" i="7"/>
  <c r="G61" i="7"/>
  <c r="D61" i="7"/>
  <c r="W60" i="7"/>
  <c r="V60" i="7"/>
  <c r="O60" i="7"/>
  <c r="G60" i="7"/>
  <c r="D60" i="7"/>
  <c r="W59" i="7"/>
  <c r="V59" i="7"/>
  <c r="O59" i="7"/>
  <c r="G59" i="7"/>
  <c r="D59" i="7"/>
  <c r="W58" i="7"/>
  <c r="V58" i="7"/>
  <c r="O58" i="7"/>
  <c r="L58" i="7"/>
  <c r="G58" i="7"/>
  <c r="D58" i="7"/>
  <c r="W57" i="7"/>
  <c r="V57" i="7"/>
  <c r="O57" i="7"/>
  <c r="G57" i="7"/>
  <c r="D57" i="7"/>
  <c r="W56" i="7"/>
  <c r="V56" i="7"/>
  <c r="O56" i="7"/>
  <c r="G56" i="7"/>
  <c r="D56" i="7"/>
  <c r="L56" i="7" s="1"/>
  <c r="W55" i="7"/>
  <c r="V55" i="7"/>
  <c r="O55" i="7"/>
  <c r="G55" i="7"/>
  <c r="D55" i="7"/>
  <c r="W54" i="7"/>
  <c r="V54" i="7"/>
  <c r="O54" i="7"/>
  <c r="G54" i="7"/>
  <c r="D54" i="7"/>
  <c r="L54" i="7" s="1"/>
  <c r="W53" i="7"/>
  <c r="V53" i="7"/>
  <c r="O53" i="7"/>
  <c r="L53" i="7"/>
  <c r="G53" i="7"/>
  <c r="D53" i="7"/>
  <c r="W52" i="7"/>
  <c r="V52" i="7"/>
  <c r="O52" i="7"/>
  <c r="G52" i="7"/>
  <c r="D52" i="7"/>
  <c r="L52" i="7" s="1"/>
  <c r="W51" i="7"/>
  <c r="V51" i="7"/>
  <c r="O51" i="7"/>
  <c r="L51" i="7"/>
  <c r="G51" i="7"/>
  <c r="D51" i="7"/>
  <c r="W50" i="7"/>
  <c r="V50" i="7"/>
  <c r="O50" i="7"/>
  <c r="G50" i="7"/>
  <c r="D50" i="7"/>
  <c r="L50" i="7" s="1"/>
  <c r="W49" i="7"/>
  <c r="V49" i="7"/>
  <c r="O49" i="7"/>
  <c r="L49" i="7"/>
  <c r="G49" i="7"/>
  <c r="D49" i="7"/>
  <c r="W48" i="7"/>
  <c r="V48" i="7"/>
  <c r="O48" i="7"/>
  <c r="G48" i="7"/>
  <c r="D48" i="7"/>
  <c r="L48" i="7" s="1"/>
  <c r="W47" i="7"/>
  <c r="V47" i="7"/>
  <c r="O47" i="7"/>
  <c r="G47" i="7"/>
  <c r="D47" i="7"/>
  <c r="W46" i="7"/>
  <c r="V46" i="7"/>
  <c r="O46" i="7"/>
  <c r="G46" i="7"/>
  <c r="D46" i="7"/>
  <c r="W45" i="7"/>
  <c r="V45" i="7"/>
  <c r="O45" i="7"/>
  <c r="G45" i="7"/>
  <c r="D45" i="7"/>
  <c r="W44" i="7"/>
  <c r="V44" i="7"/>
  <c r="O44" i="7"/>
  <c r="G44" i="7"/>
  <c r="D44" i="7"/>
  <c r="W43" i="7"/>
  <c r="V43" i="7"/>
  <c r="O43" i="7"/>
  <c r="G43" i="7"/>
  <c r="D43" i="7"/>
  <c r="W42" i="7"/>
  <c r="V42" i="7"/>
  <c r="O42" i="7"/>
  <c r="L42" i="7"/>
  <c r="G42" i="7"/>
  <c r="D42" i="7"/>
  <c r="W41" i="7"/>
  <c r="V41" i="7"/>
  <c r="O41" i="7"/>
  <c r="G41" i="7"/>
  <c r="D41" i="7"/>
  <c r="W40" i="7"/>
  <c r="V40" i="7"/>
  <c r="O40" i="7"/>
  <c r="G40" i="7"/>
  <c r="D40" i="7"/>
  <c r="L40" i="7" s="1"/>
  <c r="W39" i="7"/>
  <c r="V39" i="7"/>
  <c r="O39" i="7"/>
  <c r="G39" i="7"/>
  <c r="D39" i="7"/>
  <c r="W38" i="7"/>
  <c r="V38" i="7"/>
  <c r="O38" i="7"/>
  <c r="G38" i="7"/>
  <c r="D38" i="7"/>
  <c r="L38" i="7" s="1"/>
  <c r="W37" i="7"/>
  <c r="V37" i="7"/>
  <c r="O37" i="7"/>
  <c r="L37" i="7"/>
  <c r="G37" i="7"/>
  <c r="D37" i="7"/>
  <c r="W36" i="7"/>
  <c r="V36" i="7"/>
  <c r="O36" i="7"/>
  <c r="G36" i="7"/>
  <c r="D36" i="7"/>
  <c r="L36" i="7" s="1"/>
  <c r="W35" i="7"/>
  <c r="V35" i="7"/>
  <c r="O35" i="7"/>
  <c r="L35" i="7"/>
  <c r="G35" i="7"/>
  <c r="D35" i="7"/>
  <c r="W34" i="7"/>
  <c r="V34" i="7"/>
  <c r="O34" i="7"/>
  <c r="G34" i="7"/>
  <c r="D34" i="7"/>
  <c r="L34" i="7" s="1"/>
  <c r="W33" i="7"/>
  <c r="V33" i="7"/>
  <c r="O33" i="7"/>
  <c r="L33" i="7"/>
  <c r="G33" i="7"/>
  <c r="D33" i="7"/>
  <c r="W32" i="7"/>
  <c r="V32" i="7"/>
  <c r="O32" i="7"/>
  <c r="G32" i="7"/>
  <c r="D32" i="7"/>
  <c r="L32" i="7" s="1"/>
  <c r="W31" i="7"/>
  <c r="V31" i="7"/>
  <c r="O31" i="7"/>
  <c r="G31" i="7"/>
  <c r="D31" i="7"/>
  <c r="W30" i="7"/>
  <c r="V30" i="7"/>
  <c r="O30" i="7"/>
  <c r="W29" i="7"/>
  <c r="V29" i="7"/>
  <c r="O29" i="7"/>
  <c r="L29" i="7"/>
  <c r="G29" i="7"/>
  <c r="D29" i="7"/>
  <c r="W28" i="7"/>
  <c r="V28" i="7"/>
  <c r="O28" i="7"/>
  <c r="G28" i="7"/>
  <c r="D28" i="7"/>
  <c r="L28" i="7" s="1"/>
  <c r="W27" i="7"/>
  <c r="V27" i="7"/>
  <c r="O27" i="7"/>
  <c r="G27" i="7"/>
  <c r="D27" i="7"/>
  <c r="W26" i="7"/>
  <c r="V26" i="7"/>
  <c r="O26" i="7"/>
  <c r="G26" i="7"/>
  <c r="D26" i="7"/>
  <c r="W25" i="7"/>
  <c r="V25" i="7"/>
  <c r="O25" i="7"/>
  <c r="G25" i="7"/>
  <c r="D25" i="7"/>
  <c r="W24" i="7"/>
  <c r="V24" i="7"/>
  <c r="O24" i="7"/>
  <c r="G24" i="7"/>
  <c r="D24" i="7"/>
  <c r="W23" i="7"/>
  <c r="V23" i="7"/>
  <c r="O23" i="7"/>
  <c r="G23" i="7"/>
  <c r="D23" i="7"/>
  <c r="W22" i="7"/>
  <c r="V22" i="7"/>
  <c r="O22" i="7"/>
  <c r="G22" i="7"/>
  <c r="D22" i="7"/>
  <c r="L22" i="7" s="1"/>
  <c r="W21" i="7"/>
  <c r="V21" i="7"/>
  <c r="O21" i="7"/>
  <c r="G21" i="7"/>
  <c r="D21" i="7"/>
  <c r="W20" i="7"/>
  <c r="V20" i="7"/>
  <c r="O20" i="7"/>
  <c r="G20" i="7"/>
  <c r="D20" i="7"/>
  <c r="L20" i="7" s="1"/>
  <c r="W19" i="7"/>
  <c r="V19" i="7"/>
  <c r="O19" i="7"/>
  <c r="G19" i="7"/>
  <c r="D19" i="7"/>
  <c r="W18" i="7"/>
  <c r="V18" i="7"/>
  <c r="O18" i="7"/>
  <c r="L18" i="7"/>
  <c r="G18" i="7"/>
  <c r="D18" i="7"/>
  <c r="W17" i="7"/>
  <c r="V17" i="7"/>
  <c r="O17" i="7"/>
  <c r="G17" i="7"/>
  <c r="D17" i="7"/>
  <c r="L17" i="7" s="1"/>
  <c r="W16" i="7"/>
  <c r="V16" i="7"/>
  <c r="O16" i="7"/>
  <c r="G16" i="7"/>
  <c r="D16" i="7"/>
  <c r="L16" i="7" s="1"/>
  <c r="W15" i="7"/>
  <c r="V15" i="7"/>
  <c r="O15" i="7"/>
  <c r="G15" i="7"/>
  <c r="D15" i="7"/>
  <c r="L15" i="7" s="1"/>
  <c r="W14" i="7"/>
  <c r="V14" i="7"/>
  <c r="O14" i="7"/>
  <c r="L14" i="7"/>
  <c r="G14" i="7"/>
  <c r="D14" i="7"/>
  <c r="W13" i="7"/>
  <c r="V13" i="7"/>
  <c r="O13" i="7"/>
  <c r="G13" i="7"/>
  <c r="D13" i="7"/>
  <c r="L13" i="7" s="1"/>
  <c r="W12" i="7"/>
  <c r="V12" i="7"/>
  <c r="O12" i="7"/>
  <c r="G12" i="7"/>
  <c r="D12" i="7"/>
  <c r="L12" i="7" s="1"/>
  <c r="W11" i="7"/>
  <c r="V11" i="7"/>
  <c r="O11" i="7"/>
  <c r="G11" i="7"/>
  <c r="D11" i="7"/>
  <c r="W10" i="7"/>
  <c r="V10" i="7"/>
  <c r="O10" i="7"/>
  <c r="G10" i="7"/>
  <c r="D10" i="7"/>
  <c r="W9" i="7"/>
  <c r="V9" i="7"/>
  <c r="O9" i="7"/>
  <c r="G9" i="7"/>
  <c r="D9" i="7"/>
  <c r="W8" i="7"/>
  <c r="V8" i="7"/>
  <c r="O8" i="7"/>
  <c r="G8" i="7"/>
  <c r="D8" i="7"/>
  <c r="W7" i="7"/>
  <c r="V7" i="7"/>
  <c r="O7" i="7"/>
  <c r="G7" i="7"/>
  <c r="D7" i="7"/>
  <c r="W6" i="7"/>
  <c r="V6" i="7"/>
  <c r="O6" i="7"/>
  <c r="L6" i="7"/>
  <c r="G6" i="7"/>
  <c r="D6" i="7"/>
  <c r="W5" i="7"/>
  <c r="V5" i="7"/>
  <c r="O5" i="7"/>
  <c r="G5" i="7"/>
  <c r="D5" i="7"/>
  <c r="W4" i="7"/>
  <c r="V4" i="7"/>
  <c r="O4" i="7"/>
  <c r="G4" i="7"/>
  <c r="D4" i="7"/>
  <c r="L4" i="7" s="1"/>
  <c r="W3" i="7"/>
  <c r="V3" i="7"/>
  <c r="O3" i="7"/>
  <c r="G3" i="7"/>
  <c r="D3" i="7"/>
  <c r="W2" i="7"/>
  <c r="V2" i="7"/>
  <c r="P2" i="7"/>
  <c r="O2" i="7"/>
  <c r="G2" i="7"/>
  <c r="D2" i="7"/>
  <c r="L2" i="7" s="1"/>
  <c r="W193" i="4"/>
  <c r="V193" i="4"/>
  <c r="O193" i="4"/>
  <c r="K193" i="4"/>
  <c r="G193" i="4"/>
  <c r="D193" i="4"/>
  <c r="W192" i="4"/>
  <c r="V192" i="4"/>
  <c r="O192" i="4"/>
  <c r="K192" i="4"/>
  <c r="G192" i="4"/>
  <c r="D192" i="4"/>
  <c r="W191" i="4"/>
  <c r="V191" i="4"/>
  <c r="O191" i="4"/>
  <c r="K191" i="4"/>
  <c r="G191" i="4"/>
  <c r="D191" i="4"/>
  <c r="W190" i="4"/>
  <c r="V190" i="4"/>
  <c r="O190" i="4"/>
  <c r="K190" i="4"/>
  <c r="G190" i="4"/>
  <c r="D190" i="4"/>
  <c r="W189" i="4"/>
  <c r="V189" i="4"/>
  <c r="O189" i="4"/>
  <c r="K189" i="4"/>
  <c r="G189" i="4"/>
  <c r="D189" i="4"/>
  <c r="W188" i="4"/>
  <c r="V188" i="4"/>
  <c r="O188" i="4"/>
  <c r="K188" i="4"/>
  <c r="G188" i="4"/>
  <c r="D188" i="4"/>
  <c r="W187" i="4"/>
  <c r="V187" i="4"/>
  <c r="O187" i="4"/>
  <c r="K187" i="4"/>
  <c r="G187" i="4"/>
  <c r="D187" i="4"/>
  <c r="L187" i="4" s="1"/>
  <c r="W186" i="4"/>
  <c r="V186" i="4"/>
  <c r="O186" i="4"/>
  <c r="K186" i="4"/>
  <c r="G186" i="4"/>
  <c r="D186" i="4"/>
  <c r="L186" i="4" s="1"/>
  <c r="W185" i="4"/>
  <c r="V185" i="4"/>
  <c r="O185" i="4"/>
  <c r="K185" i="4"/>
  <c r="G185" i="4"/>
  <c r="D185" i="4"/>
  <c r="W184" i="4"/>
  <c r="V184" i="4"/>
  <c r="O184" i="4"/>
  <c r="K184" i="4"/>
  <c r="L184" i="4" s="1"/>
  <c r="G184" i="4"/>
  <c r="D184" i="4"/>
  <c r="W183" i="4"/>
  <c r="V183" i="4"/>
  <c r="O183" i="4"/>
  <c r="K183" i="4"/>
  <c r="G183" i="4"/>
  <c r="D183" i="4"/>
  <c r="W182" i="4"/>
  <c r="V182" i="4"/>
  <c r="O182" i="4"/>
  <c r="L182" i="4"/>
  <c r="K182" i="4"/>
  <c r="G182" i="4"/>
  <c r="D182" i="4"/>
  <c r="W181" i="4"/>
  <c r="V181" i="4"/>
  <c r="O181" i="4"/>
  <c r="K181" i="4"/>
  <c r="G181" i="4"/>
  <c r="D181" i="4"/>
  <c r="W180" i="4"/>
  <c r="V180" i="4"/>
  <c r="O180" i="4"/>
  <c r="K180" i="4"/>
  <c r="G180" i="4"/>
  <c r="D180" i="4"/>
  <c r="W179" i="4"/>
  <c r="V179" i="4"/>
  <c r="O179" i="4"/>
  <c r="K179" i="4"/>
  <c r="G179" i="4"/>
  <c r="D179" i="4"/>
  <c r="W178" i="4"/>
  <c r="V178" i="4"/>
  <c r="O178" i="4"/>
  <c r="K178" i="4"/>
  <c r="L178" i="4" s="1"/>
  <c r="G178" i="4"/>
  <c r="D178" i="4"/>
  <c r="W177" i="4"/>
  <c r="V177" i="4"/>
  <c r="O177" i="4"/>
  <c r="K177" i="4"/>
  <c r="G177" i="4"/>
  <c r="D177" i="4"/>
  <c r="W176" i="4"/>
  <c r="V176" i="4"/>
  <c r="O176" i="4"/>
  <c r="K176" i="4"/>
  <c r="G176" i="4"/>
  <c r="D176" i="4"/>
  <c r="W175" i="4"/>
  <c r="V175" i="4"/>
  <c r="O175" i="4"/>
  <c r="K175" i="4"/>
  <c r="G175" i="4"/>
  <c r="D175" i="4"/>
  <c r="W174" i="4"/>
  <c r="V174" i="4"/>
  <c r="O174" i="4"/>
  <c r="K174" i="4"/>
  <c r="L174" i="4" s="1"/>
  <c r="G174" i="4"/>
  <c r="D174" i="4"/>
  <c r="W173" i="4"/>
  <c r="V173" i="4"/>
  <c r="O173" i="4"/>
  <c r="K173" i="4"/>
  <c r="G173" i="4"/>
  <c r="D173" i="4"/>
  <c r="W172" i="4"/>
  <c r="V172" i="4"/>
  <c r="O172" i="4"/>
  <c r="K172" i="4"/>
  <c r="G172" i="4"/>
  <c r="D172" i="4"/>
  <c r="W171" i="4"/>
  <c r="V171" i="4"/>
  <c r="O171" i="4"/>
  <c r="K171" i="4"/>
  <c r="G171" i="4"/>
  <c r="D171" i="4"/>
  <c r="W170" i="4"/>
  <c r="V170" i="4"/>
  <c r="O170" i="4"/>
  <c r="K170" i="4"/>
  <c r="G170" i="4"/>
  <c r="D170" i="4"/>
  <c r="L170" i="4" s="1"/>
  <c r="W169" i="4"/>
  <c r="V169" i="4"/>
  <c r="O169" i="4"/>
  <c r="K169" i="4"/>
  <c r="L169" i="4" s="1"/>
  <c r="G169" i="4"/>
  <c r="D169" i="4"/>
  <c r="W168" i="4"/>
  <c r="V168" i="4"/>
  <c r="O168" i="4"/>
  <c r="K168" i="4"/>
  <c r="G168" i="4"/>
  <c r="D168" i="4"/>
  <c r="W167" i="4"/>
  <c r="V167" i="4"/>
  <c r="O167" i="4"/>
  <c r="K167" i="4"/>
  <c r="G167" i="4"/>
  <c r="D167" i="4"/>
  <c r="W166" i="4"/>
  <c r="V166" i="4"/>
  <c r="O166" i="4"/>
  <c r="K166" i="4"/>
  <c r="G166" i="4"/>
  <c r="D166" i="4"/>
  <c r="W165" i="4"/>
  <c r="V165" i="4"/>
  <c r="O165" i="4"/>
  <c r="K165" i="4"/>
  <c r="G165" i="4"/>
  <c r="D165" i="4"/>
  <c r="W164" i="4"/>
  <c r="V164" i="4"/>
  <c r="O164" i="4"/>
  <c r="K164" i="4"/>
  <c r="G164" i="4"/>
  <c r="D164" i="4"/>
  <c r="L164" i="4" s="1"/>
  <c r="W163" i="4"/>
  <c r="V163" i="4"/>
  <c r="O163" i="4"/>
  <c r="K163" i="4"/>
  <c r="G163" i="4"/>
  <c r="D163" i="4"/>
  <c r="W162" i="4"/>
  <c r="V162" i="4"/>
  <c r="O162" i="4"/>
  <c r="K162" i="4"/>
  <c r="G162" i="4"/>
  <c r="D162" i="4"/>
  <c r="W161" i="4"/>
  <c r="V161" i="4"/>
  <c r="O161" i="4"/>
  <c r="K161" i="4"/>
  <c r="G161" i="4"/>
  <c r="D161" i="4"/>
  <c r="W160" i="4"/>
  <c r="V160" i="4"/>
  <c r="O160" i="4"/>
  <c r="K160" i="4"/>
  <c r="G160" i="4"/>
  <c r="D160" i="4"/>
  <c r="W159" i="4"/>
  <c r="V159" i="4"/>
  <c r="O159" i="4"/>
  <c r="K159" i="4"/>
  <c r="L159" i="4" s="1"/>
  <c r="G159" i="4"/>
  <c r="D159" i="4"/>
  <c r="W158" i="4"/>
  <c r="V158" i="4"/>
  <c r="O158" i="4"/>
  <c r="K158" i="4"/>
  <c r="G158" i="4"/>
  <c r="D158" i="4"/>
  <c r="W157" i="4"/>
  <c r="V157" i="4"/>
  <c r="O157" i="4"/>
  <c r="K157" i="4"/>
  <c r="G157" i="4"/>
  <c r="D157" i="4"/>
  <c r="W156" i="4"/>
  <c r="V156" i="4"/>
  <c r="O156" i="4"/>
  <c r="K156" i="4"/>
  <c r="G156" i="4"/>
  <c r="D156" i="4"/>
  <c r="W155" i="4"/>
  <c r="V155" i="4"/>
  <c r="O155" i="4"/>
  <c r="K155" i="4"/>
  <c r="L155" i="4" s="1"/>
  <c r="G155" i="4"/>
  <c r="D155" i="4"/>
  <c r="W154" i="4"/>
  <c r="V154" i="4"/>
  <c r="O154" i="4"/>
  <c r="K154" i="4"/>
  <c r="G154" i="4"/>
  <c r="D154" i="4"/>
  <c r="W153" i="4"/>
  <c r="V153" i="4"/>
  <c r="O153" i="4"/>
  <c r="K153" i="4"/>
  <c r="G153" i="4"/>
  <c r="D153" i="4"/>
  <c r="L153" i="4" s="1"/>
  <c r="W152" i="4"/>
  <c r="V152" i="4"/>
  <c r="O152" i="4"/>
  <c r="K152" i="4"/>
  <c r="G152" i="4"/>
  <c r="D152" i="4"/>
  <c r="W151" i="4"/>
  <c r="V151" i="4"/>
  <c r="O151" i="4"/>
  <c r="L151" i="4"/>
  <c r="K151" i="4"/>
  <c r="G151" i="4"/>
  <c r="D151" i="4"/>
  <c r="W150" i="4"/>
  <c r="V150" i="4"/>
  <c r="O150" i="4"/>
  <c r="K150" i="4"/>
  <c r="G150" i="4"/>
  <c r="D150" i="4"/>
  <c r="L150" i="4" s="1"/>
  <c r="W149" i="4"/>
  <c r="V149" i="4"/>
  <c r="O149" i="4"/>
  <c r="K149" i="4"/>
  <c r="G149" i="4"/>
  <c r="D149" i="4"/>
  <c r="W148" i="4"/>
  <c r="V148" i="4"/>
  <c r="O148" i="4"/>
  <c r="K148" i="4"/>
  <c r="G148" i="4"/>
  <c r="D148" i="4"/>
  <c r="W147" i="4"/>
  <c r="V147" i="4"/>
  <c r="O147" i="4"/>
  <c r="K147" i="4"/>
  <c r="G147" i="4"/>
  <c r="D147" i="4"/>
  <c r="W146" i="4"/>
  <c r="V146" i="4"/>
  <c r="O146" i="4"/>
  <c r="L146" i="4"/>
  <c r="K146" i="4"/>
  <c r="G146" i="4"/>
  <c r="D146" i="4"/>
  <c r="W145" i="4"/>
  <c r="V145" i="4"/>
  <c r="O145" i="4"/>
  <c r="K145" i="4"/>
  <c r="G145" i="4"/>
  <c r="D145" i="4"/>
  <c r="W144" i="4"/>
  <c r="V144" i="4"/>
  <c r="O144" i="4"/>
  <c r="K144" i="4"/>
  <c r="G144" i="4"/>
  <c r="D144" i="4"/>
  <c r="W143" i="4"/>
  <c r="V143" i="4"/>
  <c r="O143" i="4"/>
  <c r="K143" i="4"/>
  <c r="L143" i="4" s="1"/>
  <c r="G143" i="4"/>
  <c r="D143" i="4"/>
  <c r="W142" i="4"/>
  <c r="V142" i="4"/>
  <c r="O142" i="4"/>
  <c r="K142" i="4"/>
  <c r="G142" i="4"/>
  <c r="D142" i="4"/>
  <c r="W141" i="4"/>
  <c r="V141" i="4"/>
  <c r="O141" i="4"/>
  <c r="K141" i="4"/>
  <c r="G141" i="4"/>
  <c r="D141" i="4"/>
  <c r="W140" i="4"/>
  <c r="V140" i="4"/>
  <c r="O140" i="4"/>
  <c r="K140" i="4"/>
  <c r="G140" i="4"/>
  <c r="D140" i="4"/>
  <c r="W139" i="4"/>
  <c r="V139" i="4"/>
  <c r="O139" i="4"/>
  <c r="K139" i="4"/>
  <c r="L139" i="4" s="1"/>
  <c r="G139" i="4"/>
  <c r="D139" i="4"/>
  <c r="W138" i="4"/>
  <c r="V138" i="4"/>
  <c r="O138" i="4"/>
  <c r="K138" i="4"/>
  <c r="G138" i="4"/>
  <c r="D138" i="4"/>
  <c r="W137" i="4"/>
  <c r="V137" i="4"/>
  <c r="O137" i="4"/>
  <c r="K137" i="4"/>
  <c r="L137" i="4" s="1"/>
  <c r="G137" i="4"/>
  <c r="D137" i="4"/>
  <c r="W136" i="4"/>
  <c r="V136" i="4"/>
  <c r="O136" i="4"/>
  <c r="K136" i="4"/>
  <c r="G136" i="4"/>
  <c r="D136" i="4"/>
  <c r="W135" i="4"/>
  <c r="V135" i="4"/>
  <c r="O135" i="4"/>
  <c r="K135" i="4"/>
  <c r="L135" i="4" s="1"/>
  <c r="G135" i="4"/>
  <c r="D135" i="4"/>
  <c r="W134" i="4"/>
  <c r="V134" i="4"/>
  <c r="O134" i="4"/>
  <c r="K134" i="4"/>
  <c r="G134" i="4"/>
  <c r="D134" i="4"/>
  <c r="W133" i="4"/>
  <c r="V133" i="4"/>
  <c r="O133" i="4"/>
  <c r="K133" i="4"/>
  <c r="G133" i="4"/>
  <c r="D133" i="4"/>
  <c r="W132" i="4"/>
  <c r="V132" i="4"/>
  <c r="O132" i="4"/>
  <c r="K132" i="4"/>
  <c r="G132" i="4"/>
  <c r="D132" i="4"/>
  <c r="W131" i="4"/>
  <c r="V131" i="4"/>
  <c r="O131" i="4"/>
  <c r="K131" i="4"/>
  <c r="L131" i="4" s="1"/>
  <c r="G131" i="4"/>
  <c r="D131" i="4"/>
  <c r="W130" i="4"/>
  <c r="V130" i="4"/>
  <c r="O130" i="4"/>
  <c r="K130" i="4"/>
  <c r="G130" i="4"/>
  <c r="D130" i="4"/>
  <c r="W129" i="4"/>
  <c r="V129" i="4"/>
  <c r="O129" i="4"/>
  <c r="K129" i="4"/>
  <c r="G129" i="4"/>
  <c r="D129" i="4"/>
  <c r="W128" i="4"/>
  <c r="V128" i="4"/>
  <c r="O128" i="4"/>
  <c r="K128" i="4"/>
  <c r="G128" i="4"/>
  <c r="D128" i="4"/>
  <c r="W127" i="4"/>
  <c r="V127" i="4"/>
  <c r="O127" i="4"/>
  <c r="W126" i="4"/>
  <c r="V126" i="4"/>
  <c r="O126" i="4"/>
  <c r="K126" i="4"/>
  <c r="G126" i="4"/>
  <c r="D126" i="4"/>
  <c r="W125" i="4"/>
  <c r="V125" i="4"/>
  <c r="O125" i="4"/>
  <c r="K125" i="4"/>
  <c r="G125" i="4"/>
  <c r="D125" i="4"/>
  <c r="W124" i="4"/>
  <c r="V124" i="4"/>
  <c r="O124" i="4"/>
  <c r="K124" i="4"/>
  <c r="G124" i="4"/>
  <c r="D124" i="4"/>
  <c r="L124" i="4" s="1"/>
  <c r="W123" i="4"/>
  <c r="V123" i="4"/>
  <c r="O123" i="4"/>
  <c r="K123" i="4"/>
  <c r="L123" i="4" s="1"/>
  <c r="G123" i="4"/>
  <c r="D123" i="4"/>
  <c r="W122" i="4"/>
  <c r="V122" i="4"/>
  <c r="O122" i="4"/>
  <c r="K122" i="4"/>
  <c r="G122" i="4"/>
  <c r="D122" i="4"/>
  <c r="W121" i="4"/>
  <c r="V121" i="4"/>
  <c r="O121" i="4"/>
  <c r="K121" i="4"/>
  <c r="G121" i="4"/>
  <c r="D121" i="4"/>
  <c r="W120" i="4"/>
  <c r="V120" i="4"/>
  <c r="O120" i="4"/>
  <c r="W119" i="4"/>
  <c r="V119" i="4"/>
  <c r="O119" i="4"/>
  <c r="K119" i="4"/>
  <c r="G119" i="4"/>
  <c r="D119" i="4"/>
  <c r="W118" i="4"/>
  <c r="V118" i="4"/>
  <c r="O118" i="4"/>
  <c r="W117" i="4"/>
  <c r="V117" i="4"/>
  <c r="O117" i="4"/>
  <c r="K117" i="4"/>
  <c r="G117" i="4"/>
  <c r="D117" i="4"/>
  <c r="W116" i="4"/>
  <c r="V116" i="4"/>
  <c r="O116" i="4"/>
  <c r="W115" i="4"/>
  <c r="V115" i="4"/>
  <c r="O115" i="4"/>
  <c r="K115" i="4"/>
  <c r="G115" i="4"/>
  <c r="D115" i="4"/>
  <c r="W114" i="4"/>
  <c r="V114" i="4"/>
  <c r="O114" i="4"/>
  <c r="K114" i="4"/>
  <c r="G114" i="4"/>
  <c r="D114" i="4"/>
  <c r="W113" i="4"/>
  <c r="V113" i="4"/>
  <c r="O113" i="4"/>
  <c r="K113" i="4"/>
  <c r="G113" i="4"/>
  <c r="D113" i="4"/>
  <c r="W112" i="4"/>
  <c r="V112" i="4"/>
  <c r="O112" i="4"/>
  <c r="K112" i="4"/>
  <c r="G112" i="4"/>
  <c r="D112" i="4"/>
  <c r="W111" i="4"/>
  <c r="V111" i="4"/>
  <c r="O111" i="4"/>
  <c r="K111" i="4"/>
  <c r="G111" i="4"/>
  <c r="D111" i="4"/>
  <c r="W110" i="4"/>
  <c r="V110" i="4"/>
  <c r="O110" i="4"/>
  <c r="K110" i="4"/>
  <c r="G110" i="4"/>
  <c r="D110" i="4"/>
  <c r="W109" i="4"/>
  <c r="V109" i="4"/>
  <c r="O109" i="4"/>
  <c r="K109" i="4"/>
  <c r="G109" i="4"/>
  <c r="D109" i="4"/>
  <c r="W108" i="4"/>
  <c r="V108" i="4"/>
  <c r="O108" i="4"/>
  <c r="K108" i="4"/>
  <c r="G108" i="4"/>
  <c r="D108" i="4"/>
  <c r="W107" i="4"/>
  <c r="V107" i="4"/>
  <c r="O107" i="4"/>
  <c r="K107" i="4"/>
  <c r="G107" i="4"/>
  <c r="D107" i="4"/>
  <c r="W106" i="4"/>
  <c r="V106" i="4"/>
  <c r="O106" i="4"/>
  <c r="K106" i="4"/>
  <c r="G106" i="4"/>
  <c r="D106" i="4"/>
  <c r="L106" i="4" s="1"/>
  <c r="W105" i="4"/>
  <c r="V105" i="4"/>
  <c r="O105" i="4"/>
  <c r="K105" i="4"/>
  <c r="L105" i="4" s="1"/>
  <c r="G105" i="4"/>
  <c r="D105" i="4"/>
  <c r="W104" i="4"/>
  <c r="V104" i="4"/>
  <c r="O104" i="4"/>
  <c r="K104" i="4"/>
  <c r="G104" i="4"/>
  <c r="D104" i="4"/>
  <c r="W103" i="4"/>
  <c r="V103" i="4"/>
  <c r="O103" i="4"/>
  <c r="K103" i="4"/>
  <c r="L103" i="4" s="1"/>
  <c r="G103" i="4"/>
  <c r="D103" i="4"/>
  <c r="W102" i="4"/>
  <c r="V102" i="4"/>
  <c r="O102" i="4"/>
  <c r="K102" i="4"/>
  <c r="G102" i="4"/>
  <c r="D102" i="4"/>
  <c r="W101" i="4"/>
  <c r="V101" i="4"/>
  <c r="O101" i="4"/>
  <c r="K101" i="4"/>
  <c r="G101" i="4"/>
  <c r="D101" i="4"/>
  <c r="W100" i="4"/>
  <c r="V100" i="4"/>
  <c r="O100" i="4"/>
  <c r="K100" i="4"/>
  <c r="G100" i="4"/>
  <c r="D100" i="4"/>
  <c r="L100" i="4" s="1"/>
  <c r="W99" i="4"/>
  <c r="V99" i="4"/>
  <c r="O99" i="4"/>
  <c r="K99" i="4"/>
  <c r="G99" i="4"/>
  <c r="D99" i="4"/>
  <c r="W98" i="4"/>
  <c r="V98" i="4"/>
  <c r="O98" i="4"/>
  <c r="K98" i="4"/>
  <c r="G98" i="4"/>
  <c r="D98" i="4"/>
  <c r="L98" i="4" s="1"/>
  <c r="W97" i="4"/>
  <c r="V97" i="4"/>
  <c r="O97" i="4"/>
  <c r="K97" i="4"/>
  <c r="G97" i="4"/>
  <c r="D97" i="4"/>
  <c r="W96" i="4"/>
  <c r="V96" i="4"/>
  <c r="O96" i="4"/>
  <c r="K96" i="4"/>
  <c r="G96" i="4"/>
  <c r="D96" i="4"/>
  <c r="W95" i="4"/>
  <c r="V95" i="4"/>
  <c r="O95" i="4"/>
  <c r="K95" i="4"/>
  <c r="L95" i="4" s="1"/>
  <c r="G95" i="4"/>
  <c r="D95" i="4"/>
  <c r="W94" i="4"/>
  <c r="V94" i="4"/>
  <c r="O94" i="4"/>
  <c r="K94" i="4"/>
  <c r="G94" i="4"/>
  <c r="D94" i="4"/>
  <c r="L94" i="4" s="1"/>
  <c r="W93" i="4"/>
  <c r="V93" i="4"/>
  <c r="O93" i="4"/>
  <c r="K93" i="4"/>
  <c r="G93" i="4"/>
  <c r="D93" i="4"/>
  <c r="W92" i="4"/>
  <c r="V92" i="4"/>
  <c r="O92" i="4"/>
  <c r="K92" i="4"/>
  <c r="L92" i="4" s="1"/>
  <c r="G92" i="4"/>
  <c r="D92" i="4"/>
  <c r="W91" i="4"/>
  <c r="V91" i="4"/>
  <c r="O91" i="4"/>
  <c r="K91" i="4"/>
  <c r="G91" i="4"/>
  <c r="D91" i="4"/>
  <c r="W90" i="4"/>
  <c r="V90" i="4"/>
  <c r="O90" i="4"/>
  <c r="K90" i="4"/>
  <c r="G90" i="4"/>
  <c r="D90" i="4"/>
  <c r="W89" i="4"/>
  <c r="V89" i="4"/>
  <c r="O89" i="4"/>
  <c r="K89" i="4"/>
  <c r="G89" i="4"/>
  <c r="D89" i="4"/>
  <c r="W88" i="4"/>
  <c r="V88" i="4"/>
  <c r="O88" i="4"/>
  <c r="K88" i="4"/>
  <c r="L88" i="4" s="1"/>
  <c r="G88" i="4"/>
  <c r="D88" i="4"/>
  <c r="W87" i="4"/>
  <c r="V87" i="4"/>
  <c r="O87" i="4"/>
  <c r="K87" i="4"/>
  <c r="G87" i="4"/>
  <c r="D87" i="4"/>
  <c r="W86" i="4"/>
  <c r="V86" i="4"/>
  <c r="O86" i="4"/>
  <c r="K86" i="4"/>
  <c r="L86" i="4" s="1"/>
  <c r="G86" i="4"/>
  <c r="D86" i="4"/>
  <c r="W85" i="4"/>
  <c r="V85" i="4"/>
  <c r="O85" i="4"/>
  <c r="K85" i="4"/>
  <c r="G85" i="4"/>
  <c r="D85" i="4"/>
  <c r="W84" i="4"/>
  <c r="V84" i="4"/>
  <c r="O84" i="4"/>
  <c r="K84" i="4"/>
  <c r="G84" i="4"/>
  <c r="D84" i="4"/>
  <c r="W83" i="4"/>
  <c r="V83" i="4"/>
  <c r="O83" i="4"/>
  <c r="K83" i="4"/>
  <c r="G83" i="4"/>
  <c r="D83" i="4"/>
  <c r="L83" i="4" s="1"/>
  <c r="W82" i="4"/>
  <c r="V82" i="4"/>
  <c r="O82" i="4"/>
  <c r="K82" i="4"/>
  <c r="L82" i="4" s="1"/>
  <c r="G82" i="4"/>
  <c r="D82" i="4"/>
  <c r="W81" i="4"/>
  <c r="V81" i="4"/>
  <c r="O81" i="4"/>
  <c r="K81" i="4"/>
  <c r="G81" i="4"/>
  <c r="D81" i="4"/>
  <c r="L81" i="4" s="1"/>
  <c r="W80" i="4"/>
  <c r="V80" i="4"/>
  <c r="O80" i="4"/>
  <c r="K80" i="4"/>
  <c r="G80" i="4"/>
  <c r="D80" i="4"/>
  <c r="W79" i="4"/>
  <c r="V79" i="4"/>
  <c r="O79" i="4"/>
  <c r="W78" i="4"/>
  <c r="V78" i="4"/>
  <c r="O78" i="4"/>
  <c r="W77" i="4"/>
  <c r="V77" i="4"/>
  <c r="O77" i="4"/>
  <c r="K77" i="4"/>
  <c r="G77" i="4"/>
  <c r="D77" i="4"/>
  <c r="W76" i="4"/>
  <c r="V76" i="4"/>
  <c r="O76" i="4"/>
  <c r="K76" i="4"/>
  <c r="G76" i="4"/>
  <c r="D76" i="4"/>
  <c r="W75" i="4"/>
  <c r="V75" i="4"/>
  <c r="O75" i="4"/>
  <c r="K75" i="4"/>
  <c r="G75" i="4"/>
  <c r="D75" i="4"/>
  <c r="W74" i="4"/>
  <c r="V74" i="4"/>
  <c r="O74" i="4"/>
  <c r="K74" i="4"/>
  <c r="G74" i="4"/>
  <c r="D74" i="4"/>
  <c r="L74" i="4" s="1"/>
  <c r="W73" i="4"/>
  <c r="V73" i="4"/>
  <c r="O73" i="4"/>
  <c r="K73" i="4"/>
  <c r="G73" i="4"/>
  <c r="D73" i="4"/>
  <c r="W72" i="4"/>
  <c r="V72" i="4"/>
  <c r="O72" i="4"/>
  <c r="K72" i="4"/>
  <c r="G72" i="4"/>
  <c r="D72" i="4"/>
  <c r="W71" i="4"/>
  <c r="V71" i="4"/>
  <c r="O71" i="4"/>
  <c r="K71" i="4"/>
  <c r="L71" i="4" s="1"/>
  <c r="G71" i="4"/>
  <c r="D71" i="4"/>
  <c r="W70" i="4"/>
  <c r="V70" i="4"/>
  <c r="O70" i="4"/>
  <c r="K70" i="4"/>
  <c r="G70" i="4"/>
  <c r="D70" i="4"/>
  <c r="L70" i="4" s="1"/>
  <c r="W69" i="4"/>
  <c r="V69" i="4"/>
  <c r="O69" i="4"/>
  <c r="K69" i="4"/>
  <c r="G69" i="4"/>
  <c r="D69" i="4"/>
  <c r="W68" i="4"/>
  <c r="V68" i="4"/>
  <c r="O68" i="4"/>
  <c r="K68" i="4"/>
  <c r="G68" i="4"/>
  <c r="D68" i="4"/>
  <c r="W67" i="4"/>
  <c r="V67" i="4"/>
  <c r="O67" i="4"/>
  <c r="K67" i="4"/>
  <c r="L67" i="4" s="1"/>
  <c r="G67" i="4"/>
  <c r="D67" i="4"/>
  <c r="W66" i="4"/>
  <c r="V66" i="4"/>
  <c r="O66" i="4"/>
  <c r="K66" i="4"/>
  <c r="G66" i="4"/>
  <c r="D66" i="4"/>
  <c r="W65" i="4"/>
  <c r="V65" i="4"/>
  <c r="O65" i="4"/>
  <c r="L65" i="4"/>
  <c r="K65" i="4"/>
  <c r="G65" i="4"/>
  <c r="D65" i="4"/>
  <c r="W64" i="4"/>
  <c r="V64" i="4"/>
  <c r="O64" i="4"/>
  <c r="K64" i="4"/>
  <c r="L64" i="4" s="1"/>
  <c r="G64" i="4"/>
  <c r="D64" i="4"/>
  <c r="W63" i="4"/>
  <c r="V63" i="4"/>
  <c r="O63" i="4"/>
  <c r="K63" i="4"/>
  <c r="G63" i="4"/>
  <c r="D63" i="4"/>
  <c r="W62" i="4"/>
  <c r="V62" i="4"/>
  <c r="O62" i="4"/>
  <c r="K62" i="4"/>
  <c r="G62" i="4"/>
  <c r="D62" i="4"/>
  <c r="L62" i="4" s="1"/>
  <c r="W61" i="4"/>
  <c r="V61" i="4"/>
  <c r="O61" i="4"/>
  <c r="K61" i="4"/>
  <c r="G61" i="4"/>
  <c r="D61" i="4"/>
  <c r="W60" i="4"/>
  <c r="V60" i="4"/>
  <c r="O60" i="4"/>
  <c r="K60" i="4"/>
  <c r="G60" i="4"/>
  <c r="D60" i="4"/>
  <c r="W59" i="4"/>
  <c r="V59" i="4"/>
  <c r="O59" i="4"/>
  <c r="K59" i="4"/>
  <c r="G59" i="4"/>
  <c r="D59" i="4"/>
  <c r="L59" i="4" s="1"/>
  <c r="W58" i="4"/>
  <c r="V58" i="4"/>
  <c r="O58" i="4"/>
  <c r="K58" i="4"/>
  <c r="L58" i="4" s="1"/>
  <c r="G58" i="4"/>
  <c r="D58" i="4"/>
  <c r="W57" i="4"/>
  <c r="V57" i="4"/>
  <c r="O57" i="4"/>
  <c r="K57" i="4"/>
  <c r="G57" i="4"/>
  <c r="D57" i="4"/>
  <c r="W56" i="4"/>
  <c r="V56" i="4"/>
  <c r="O56" i="4"/>
  <c r="K56" i="4"/>
  <c r="G56" i="4"/>
  <c r="D56" i="4"/>
  <c r="W55" i="4"/>
  <c r="V55" i="4"/>
  <c r="O55" i="4"/>
  <c r="K55" i="4"/>
  <c r="G55" i="4"/>
  <c r="D55" i="4"/>
  <c r="W54" i="4"/>
  <c r="V54" i="4"/>
  <c r="O54" i="4"/>
  <c r="K54" i="4"/>
  <c r="G54" i="4"/>
  <c r="D54" i="4"/>
  <c r="W53" i="4"/>
  <c r="V53" i="4"/>
  <c r="O53" i="4"/>
  <c r="K53" i="4"/>
  <c r="G53" i="4"/>
  <c r="D53" i="4"/>
  <c r="W52" i="4"/>
  <c r="V52" i="4"/>
  <c r="O52" i="4"/>
  <c r="L52" i="4"/>
  <c r="K52" i="4"/>
  <c r="G52" i="4"/>
  <c r="D52" i="4"/>
  <c r="W51" i="4"/>
  <c r="V51" i="4"/>
  <c r="O51" i="4"/>
  <c r="K51" i="4"/>
  <c r="L51" i="4" s="1"/>
  <c r="G51" i="4"/>
  <c r="D51" i="4"/>
  <c r="W50" i="4"/>
  <c r="V50" i="4"/>
  <c r="O50" i="4"/>
  <c r="K50" i="4"/>
  <c r="G50" i="4"/>
  <c r="D50" i="4"/>
  <c r="L50" i="4" s="1"/>
  <c r="W49" i="4"/>
  <c r="V49" i="4"/>
  <c r="O49" i="4"/>
  <c r="K49" i="4"/>
  <c r="L49" i="4" s="1"/>
  <c r="G49" i="4"/>
  <c r="D49" i="4"/>
  <c r="W48" i="4"/>
  <c r="V48" i="4"/>
  <c r="O48" i="4"/>
  <c r="K48" i="4"/>
  <c r="G48" i="4"/>
  <c r="D48" i="4"/>
  <c r="W47" i="4"/>
  <c r="V47" i="4"/>
  <c r="O47" i="4"/>
  <c r="K47" i="4"/>
  <c r="G47" i="4"/>
  <c r="D47" i="4"/>
  <c r="L47" i="4" s="1"/>
  <c r="W46" i="4"/>
  <c r="V46" i="4"/>
  <c r="O46" i="4"/>
  <c r="K46" i="4"/>
  <c r="G46" i="4"/>
  <c r="D46" i="4"/>
  <c r="W45" i="4"/>
  <c r="V45" i="4"/>
  <c r="O45" i="4"/>
  <c r="K45" i="4"/>
  <c r="G45" i="4"/>
  <c r="D45" i="4"/>
  <c r="W44" i="4"/>
  <c r="V44" i="4"/>
  <c r="O44" i="4"/>
  <c r="K44" i="4"/>
  <c r="G44" i="4"/>
  <c r="D44" i="4"/>
  <c r="W43" i="4"/>
  <c r="V43" i="4"/>
  <c r="O43" i="4"/>
  <c r="K43" i="4"/>
  <c r="G43" i="4"/>
  <c r="D43" i="4"/>
  <c r="W42" i="4"/>
  <c r="V42" i="4"/>
  <c r="O42" i="4"/>
  <c r="K42" i="4"/>
  <c r="G42" i="4"/>
  <c r="D42" i="4"/>
  <c r="W41" i="4"/>
  <c r="V41" i="4"/>
  <c r="O41" i="4"/>
  <c r="K41" i="4"/>
  <c r="G41" i="4"/>
  <c r="D41" i="4"/>
  <c r="W40" i="4"/>
  <c r="V40" i="4"/>
  <c r="O40" i="4"/>
  <c r="K40" i="4"/>
  <c r="G40" i="4"/>
  <c r="D40" i="4"/>
  <c r="L40" i="4" s="1"/>
  <c r="W39" i="4"/>
  <c r="V39" i="4"/>
  <c r="O39" i="4"/>
  <c r="K39" i="4"/>
  <c r="L39" i="4" s="1"/>
  <c r="G39" i="4"/>
  <c r="D39" i="4"/>
  <c r="W38" i="4"/>
  <c r="V38" i="4"/>
  <c r="O38" i="4"/>
  <c r="K38" i="4"/>
  <c r="G38" i="4"/>
  <c r="D38" i="4"/>
  <c r="W37" i="4"/>
  <c r="V37" i="4"/>
  <c r="O37" i="4"/>
  <c r="K37" i="4"/>
  <c r="G37" i="4"/>
  <c r="D37" i="4"/>
  <c r="W36" i="4"/>
  <c r="V36" i="4"/>
  <c r="O36" i="4"/>
  <c r="K36" i="4"/>
  <c r="G36" i="4"/>
  <c r="D36" i="4"/>
  <c r="W35" i="4"/>
  <c r="V35" i="4"/>
  <c r="O35" i="4"/>
  <c r="K35" i="4"/>
  <c r="L35" i="4" s="1"/>
  <c r="G35" i="4"/>
  <c r="D35" i="4"/>
  <c r="W34" i="4"/>
  <c r="V34" i="4"/>
  <c r="O34" i="4"/>
  <c r="K34" i="4"/>
  <c r="G34" i="4"/>
  <c r="D34" i="4"/>
  <c r="W33" i="4"/>
  <c r="V33" i="4"/>
  <c r="O33" i="4"/>
  <c r="L33" i="4"/>
  <c r="K33" i="4"/>
  <c r="G33" i="4"/>
  <c r="D33" i="4"/>
  <c r="W32" i="4"/>
  <c r="V32" i="4"/>
  <c r="O32" i="4"/>
  <c r="K32" i="4"/>
  <c r="L32" i="4" s="1"/>
  <c r="G32" i="4"/>
  <c r="D32" i="4"/>
  <c r="W31" i="4"/>
  <c r="V31" i="4"/>
  <c r="O31" i="4"/>
  <c r="K31" i="4"/>
  <c r="G31" i="4"/>
  <c r="D31" i="4"/>
  <c r="L31" i="4" s="1"/>
  <c r="W30" i="4"/>
  <c r="V30" i="4"/>
  <c r="O30" i="4"/>
  <c r="W29" i="4"/>
  <c r="V29" i="4"/>
  <c r="O29" i="4"/>
  <c r="K29" i="4"/>
  <c r="G29" i="4"/>
  <c r="D29" i="4"/>
  <c r="L29" i="4" s="1"/>
  <c r="W28" i="4"/>
  <c r="V28" i="4"/>
  <c r="O28" i="4"/>
  <c r="K28" i="4"/>
  <c r="G28" i="4"/>
  <c r="D28" i="4"/>
  <c r="W27" i="4"/>
  <c r="V27" i="4"/>
  <c r="O27" i="4"/>
  <c r="K27" i="4"/>
  <c r="L27" i="4" s="1"/>
  <c r="G27" i="4"/>
  <c r="D27" i="4"/>
  <c r="W26" i="4"/>
  <c r="V26" i="4"/>
  <c r="O26" i="4"/>
  <c r="L26" i="4"/>
  <c r="K26" i="4"/>
  <c r="G26" i="4"/>
  <c r="D26" i="4"/>
  <c r="W25" i="4"/>
  <c r="V25" i="4"/>
  <c r="O25" i="4"/>
  <c r="K25" i="4"/>
  <c r="G25" i="4"/>
  <c r="D25" i="4"/>
  <c r="W24" i="4"/>
  <c r="V24" i="4"/>
  <c r="O24" i="4"/>
  <c r="K24" i="4"/>
  <c r="G24" i="4"/>
  <c r="D24" i="4"/>
  <c r="W23" i="4"/>
  <c r="V23" i="4"/>
  <c r="O23" i="4"/>
  <c r="K23" i="4"/>
  <c r="G23" i="4"/>
  <c r="D23" i="4"/>
  <c r="W22" i="4"/>
  <c r="V22" i="4"/>
  <c r="O22" i="4"/>
  <c r="K22" i="4"/>
  <c r="G22" i="4"/>
  <c r="D22" i="4"/>
  <c r="L22" i="4" s="1"/>
  <c r="W21" i="4"/>
  <c r="V21" i="4"/>
  <c r="O21" i="4"/>
  <c r="K21" i="4"/>
  <c r="G21" i="4"/>
  <c r="D21" i="4"/>
  <c r="W20" i="4"/>
  <c r="V20" i="4"/>
  <c r="O20" i="4"/>
  <c r="K20" i="4"/>
  <c r="G20" i="4"/>
  <c r="D20" i="4"/>
  <c r="W19" i="4"/>
  <c r="V19" i="4"/>
  <c r="O19" i="4"/>
  <c r="K19" i="4"/>
  <c r="G19" i="4"/>
  <c r="D19" i="4"/>
  <c r="W18" i="4"/>
  <c r="V18" i="4"/>
  <c r="O18" i="4"/>
  <c r="K18" i="4"/>
  <c r="G18" i="4"/>
  <c r="D18" i="4"/>
  <c r="W17" i="4"/>
  <c r="V17" i="4"/>
  <c r="O17" i="4"/>
  <c r="K17" i="4"/>
  <c r="G17" i="4"/>
  <c r="D17" i="4"/>
  <c r="W16" i="4"/>
  <c r="V16" i="4"/>
  <c r="O16" i="4"/>
  <c r="L16" i="4"/>
  <c r="K16" i="4"/>
  <c r="G16" i="4"/>
  <c r="D16" i="4"/>
  <c r="W15" i="4"/>
  <c r="V15" i="4"/>
  <c r="O15" i="4"/>
  <c r="K15" i="4"/>
  <c r="L15" i="4" s="1"/>
  <c r="G15" i="4"/>
  <c r="D15" i="4"/>
  <c r="W14" i="4"/>
  <c r="V14" i="4"/>
  <c r="O14" i="4"/>
  <c r="K14" i="4"/>
  <c r="G14" i="4"/>
  <c r="D14" i="4"/>
  <c r="W13" i="4"/>
  <c r="V13" i="4"/>
  <c r="O13" i="4"/>
  <c r="K13" i="4"/>
  <c r="L13" i="4" s="1"/>
  <c r="G13" i="4"/>
  <c r="D13" i="4"/>
  <c r="W12" i="4"/>
  <c r="V12" i="4"/>
  <c r="O12" i="4"/>
  <c r="K12" i="4"/>
  <c r="G12" i="4"/>
  <c r="D12" i="4"/>
  <c r="W11" i="4"/>
  <c r="V11" i="4"/>
  <c r="O11" i="4"/>
  <c r="K11" i="4"/>
  <c r="L11" i="4" s="1"/>
  <c r="G11" i="4"/>
  <c r="D11" i="4"/>
  <c r="W10" i="4"/>
  <c r="V10" i="4"/>
  <c r="O10" i="4"/>
  <c r="K10" i="4"/>
  <c r="G10" i="4"/>
  <c r="D10" i="4"/>
  <c r="W9" i="4"/>
  <c r="V9" i="4"/>
  <c r="O9" i="4"/>
  <c r="K9" i="4"/>
  <c r="G9" i="4"/>
  <c r="D9" i="4"/>
  <c r="W8" i="4"/>
  <c r="V8" i="4"/>
  <c r="O8" i="4"/>
  <c r="K8" i="4"/>
  <c r="G8" i="4"/>
  <c r="D8" i="4"/>
  <c r="L8" i="4" s="1"/>
  <c r="W7" i="4"/>
  <c r="V7" i="4"/>
  <c r="O7" i="4"/>
  <c r="K7" i="4"/>
  <c r="G7" i="4"/>
  <c r="D7" i="4"/>
  <c r="W6" i="4"/>
  <c r="V6" i="4"/>
  <c r="O6" i="4"/>
  <c r="K6" i="4"/>
  <c r="G6" i="4"/>
  <c r="D6" i="4"/>
  <c r="W5" i="4"/>
  <c r="V5" i="4"/>
  <c r="O5" i="4"/>
  <c r="K5" i="4"/>
  <c r="G5" i="4"/>
  <c r="D5" i="4"/>
  <c r="W4" i="4"/>
  <c r="V4" i="4"/>
  <c r="O4" i="4"/>
  <c r="K4" i="4"/>
  <c r="G4" i="4"/>
  <c r="D4" i="4"/>
  <c r="W3" i="4"/>
  <c r="Q3" i="4" s="1"/>
  <c r="V3" i="4"/>
  <c r="O3" i="4"/>
  <c r="K3" i="4"/>
  <c r="L3" i="4" s="1"/>
  <c r="G3" i="4"/>
  <c r="D3" i="4"/>
  <c r="W2" i="4"/>
  <c r="Q2" i="4" s="1"/>
  <c r="V2" i="4"/>
  <c r="O2" i="4"/>
  <c r="K2" i="4"/>
  <c r="G2" i="4"/>
  <c r="D2" i="4"/>
  <c r="W193" i="3"/>
  <c r="V193" i="3"/>
  <c r="O193" i="3"/>
  <c r="K193" i="3"/>
  <c r="G193" i="3"/>
  <c r="D193" i="3"/>
  <c r="W192" i="3"/>
  <c r="V192" i="3"/>
  <c r="O192" i="3"/>
  <c r="K192" i="3"/>
  <c r="G192" i="3"/>
  <c r="D192" i="3"/>
  <c r="W191" i="3"/>
  <c r="V191" i="3"/>
  <c r="O191" i="3"/>
  <c r="K191" i="3"/>
  <c r="G191" i="3"/>
  <c r="D191" i="3"/>
  <c r="W190" i="3"/>
  <c r="V190" i="3"/>
  <c r="O190" i="3"/>
  <c r="K190" i="3"/>
  <c r="G190" i="3"/>
  <c r="D190" i="3"/>
  <c r="W189" i="3"/>
  <c r="V189" i="3"/>
  <c r="O189" i="3"/>
  <c r="K189" i="3"/>
  <c r="G189" i="3"/>
  <c r="D189" i="3"/>
  <c r="W188" i="3"/>
  <c r="V188" i="3"/>
  <c r="O188" i="3"/>
  <c r="K188" i="3"/>
  <c r="G188" i="3"/>
  <c r="D188" i="3"/>
  <c r="W187" i="3"/>
  <c r="V187" i="3"/>
  <c r="O187" i="3"/>
  <c r="K187" i="3"/>
  <c r="G187" i="3"/>
  <c r="D187" i="3"/>
  <c r="L187" i="3" s="1"/>
  <c r="W186" i="3"/>
  <c r="V186" i="3"/>
  <c r="O186" i="3"/>
  <c r="K186" i="3"/>
  <c r="G186" i="3"/>
  <c r="D186" i="3"/>
  <c r="W185" i="3"/>
  <c r="V185" i="3"/>
  <c r="O185" i="3"/>
  <c r="K185" i="3"/>
  <c r="G185" i="3"/>
  <c r="D185" i="3"/>
  <c r="W184" i="3"/>
  <c r="V184" i="3"/>
  <c r="O184" i="3"/>
  <c r="K184" i="3"/>
  <c r="G184" i="3"/>
  <c r="D184" i="3"/>
  <c r="W183" i="3"/>
  <c r="V183" i="3"/>
  <c r="O183" i="3"/>
  <c r="K183" i="3"/>
  <c r="G183" i="3"/>
  <c r="D183" i="3"/>
  <c r="W182" i="3"/>
  <c r="V182" i="3"/>
  <c r="O182" i="3"/>
  <c r="K182" i="3"/>
  <c r="G182" i="3"/>
  <c r="D182" i="3"/>
  <c r="W181" i="3"/>
  <c r="V181" i="3"/>
  <c r="O181" i="3"/>
  <c r="K181" i="3"/>
  <c r="G181" i="3"/>
  <c r="D181" i="3"/>
  <c r="L181" i="3" s="1"/>
  <c r="W180" i="3"/>
  <c r="V180" i="3"/>
  <c r="O180" i="3"/>
  <c r="K180" i="3"/>
  <c r="G180" i="3"/>
  <c r="D180" i="3"/>
  <c r="W179" i="3"/>
  <c r="V179" i="3"/>
  <c r="O179" i="3"/>
  <c r="K179" i="3"/>
  <c r="G179" i="3"/>
  <c r="D179" i="3"/>
  <c r="L179" i="3" s="1"/>
  <c r="W178" i="3"/>
  <c r="V178" i="3"/>
  <c r="O178" i="3"/>
  <c r="K178" i="3"/>
  <c r="G178" i="3"/>
  <c r="D178" i="3"/>
  <c r="W177" i="3"/>
  <c r="V177" i="3"/>
  <c r="O177" i="3"/>
  <c r="K177" i="3"/>
  <c r="G177" i="3"/>
  <c r="D177" i="3"/>
  <c r="W176" i="3"/>
  <c r="V176" i="3"/>
  <c r="O176" i="3"/>
  <c r="K176" i="3"/>
  <c r="G176" i="3"/>
  <c r="D176" i="3"/>
  <c r="W175" i="3"/>
  <c r="V175" i="3"/>
  <c r="O175" i="3"/>
  <c r="K175" i="3"/>
  <c r="G175" i="3"/>
  <c r="D175" i="3"/>
  <c r="W174" i="3"/>
  <c r="V174" i="3"/>
  <c r="O174" i="3"/>
  <c r="K174" i="3"/>
  <c r="G174" i="3"/>
  <c r="D174" i="3"/>
  <c r="L174" i="3" s="1"/>
  <c r="W173" i="3"/>
  <c r="V173" i="3"/>
  <c r="O173" i="3"/>
  <c r="K173" i="3"/>
  <c r="G173" i="3"/>
  <c r="D173" i="3"/>
  <c r="W172" i="3"/>
  <c r="V172" i="3"/>
  <c r="O172" i="3"/>
  <c r="K172" i="3"/>
  <c r="L172" i="3" s="1"/>
  <c r="G172" i="3"/>
  <c r="D172" i="3"/>
  <c r="W171" i="3"/>
  <c r="V171" i="3"/>
  <c r="O171" i="3"/>
  <c r="K171" i="3"/>
  <c r="G171" i="3"/>
  <c r="D171" i="3"/>
  <c r="W170" i="3"/>
  <c r="V170" i="3"/>
  <c r="O170" i="3"/>
  <c r="K170" i="3"/>
  <c r="L170" i="3" s="1"/>
  <c r="G170" i="3"/>
  <c r="D170" i="3"/>
  <c r="W169" i="3"/>
  <c r="V169" i="3"/>
  <c r="O169" i="3"/>
  <c r="K169" i="3"/>
  <c r="G169" i="3"/>
  <c r="D169" i="3"/>
  <c r="W168" i="3"/>
  <c r="V168" i="3"/>
  <c r="O168" i="3"/>
  <c r="K168" i="3"/>
  <c r="G168" i="3"/>
  <c r="D168" i="3"/>
  <c r="W167" i="3"/>
  <c r="V167" i="3"/>
  <c r="O167" i="3"/>
  <c r="K167" i="3"/>
  <c r="G167" i="3"/>
  <c r="D167" i="3"/>
  <c r="L167" i="3" s="1"/>
  <c r="W166" i="3"/>
  <c r="V166" i="3"/>
  <c r="O166" i="3"/>
  <c r="K166" i="3"/>
  <c r="G166" i="3"/>
  <c r="D166" i="3"/>
  <c r="W165" i="3"/>
  <c r="V165" i="3"/>
  <c r="O165" i="3"/>
  <c r="K165" i="3"/>
  <c r="G165" i="3"/>
  <c r="D165" i="3"/>
  <c r="W164" i="3"/>
  <c r="V164" i="3"/>
  <c r="O164" i="3"/>
  <c r="K164" i="3"/>
  <c r="G164" i="3"/>
  <c r="D164" i="3"/>
  <c r="W163" i="3"/>
  <c r="V163" i="3"/>
  <c r="O163" i="3"/>
  <c r="K163" i="3"/>
  <c r="G163" i="3"/>
  <c r="D163" i="3"/>
  <c r="L163" i="3" s="1"/>
  <c r="W162" i="3"/>
  <c r="V162" i="3"/>
  <c r="O162" i="3"/>
  <c r="K162" i="3"/>
  <c r="L162" i="3" s="1"/>
  <c r="G162" i="3"/>
  <c r="D162" i="3"/>
  <c r="W161" i="3"/>
  <c r="V161" i="3"/>
  <c r="O161" i="3"/>
  <c r="K161" i="3"/>
  <c r="G161" i="3"/>
  <c r="D161" i="3"/>
  <c r="L161" i="3" s="1"/>
  <c r="W160" i="3"/>
  <c r="V160" i="3"/>
  <c r="O160" i="3"/>
  <c r="L160" i="3"/>
  <c r="K160" i="3"/>
  <c r="G160" i="3"/>
  <c r="D160" i="3"/>
  <c r="W159" i="3"/>
  <c r="V159" i="3"/>
  <c r="O159" i="3"/>
  <c r="K159" i="3"/>
  <c r="G159" i="3"/>
  <c r="D159" i="3"/>
  <c r="W158" i="3"/>
  <c r="V158" i="3"/>
  <c r="O158" i="3"/>
  <c r="K158" i="3"/>
  <c r="G158" i="3"/>
  <c r="D158" i="3"/>
  <c r="L158" i="3" s="1"/>
  <c r="W157" i="3"/>
  <c r="V157" i="3"/>
  <c r="O157" i="3"/>
  <c r="L157" i="3"/>
  <c r="K157" i="3"/>
  <c r="G157" i="3"/>
  <c r="D157" i="3"/>
  <c r="W156" i="3"/>
  <c r="V156" i="3"/>
  <c r="O156" i="3"/>
  <c r="K156" i="3"/>
  <c r="G156" i="3"/>
  <c r="D156" i="3"/>
  <c r="L156" i="3" s="1"/>
  <c r="W155" i="3"/>
  <c r="V155" i="3"/>
  <c r="O155" i="3"/>
  <c r="K155" i="3"/>
  <c r="G155" i="3"/>
  <c r="D155" i="3"/>
  <c r="L155" i="3" s="1"/>
  <c r="W154" i="3"/>
  <c r="V154" i="3"/>
  <c r="O154" i="3"/>
  <c r="L154" i="3"/>
  <c r="K154" i="3"/>
  <c r="G154" i="3"/>
  <c r="D154" i="3"/>
  <c r="W153" i="3"/>
  <c r="V153" i="3"/>
  <c r="O153" i="3"/>
  <c r="K153" i="3"/>
  <c r="G153" i="3"/>
  <c r="D153" i="3"/>
  <c r="L153" i="3" s="1"/>
  <c r="W152" i="3"/>
  <c r="V152" i="3"/>
  <c r="O152" i="3"/>
  <c r="K152" i="3"/>
  <c r="G152" i="3"/>
  <c r="D152" i="3"/>
  <c r="L152" i="3" s="1"/>
  <c r="W151" i="3"/>
  <c r="V151" i="3"/>
  <c r="O151" i="3"/>
  <c r="K151" i="3"/>
  <c r="G151" i="3"/>
  <c r="D151" i="3"/>
  <c r="W150" i="3"/>
  <c r="V150" i="3"/>
  <c r="O150" i="3"/>
  <c r="K150" i="3"/>
  <c r="G150" i="3"/>
  <c r="D150" i="3"/>
  <c r="W149" i="3"/>
  <c r="V149" i="3"/>
  <c r="O149" i="3"/>
  <c r="K149" i="3"/>
  <c r="G149" i="3"/>
  <c r="D149" i="3"/>
  <c r="W148" i="3"/>
  <c r="V148" i="3"/>
  <c r="O148" i="3"/>
  <c r="K148" i="3"/>
  <c r="G148" i="3"/>
  <c r="D148" i="3"/>
  <c r="L148" i="3" s="1"/>
  <c r="W147" i="3"/>
  <c r="V147" i="3"/>
  <c r="O147" i="3"/>
  <c r="K147" i="3"/>
  <c r="G147" i="3"/>
  <c r="D147" i="3"/>
  <c r="W146" i="3"/>
  <c r="V146" i="3"/>
  <c r="O146" i="3"/>
  <c r="K146" i="3"/>
  <c r="G146" i="3"/>
  <c r="D146" i="3"/>
  <c r="W145" i="3"/>
  <c r="V145" i="3"/>
  <c r="O145" i="3"/>
  <c r="K145" i="3"/>
  <c r="G145" i="3"/>
  <c r="D145" i="3"/>
  <c r="W144" i="3"/>
  <c r="V144" i="3"/>
  <c r="O144" i="3"/>
  <c r="K144" i="3"/>
  <c r="G144" i="3"/>
  <c r="D144" i="3"/>
  <c r="W143" i="3"/>
  <c r="V143" i="3"/>
  <c r="O143" i="3"/>
  <c r="K143" i="3"/>
  <c r="G143" i="3"/>
  <c r="D143" i="3"/>
  <c r="W142" i="3"/>
  <c r="V142" i="3"/>
  <c r="O142" i="3"/>
  <c r="K142" i="3"/>
  <c r="G142" i="3"/>
  <c r="D142" i="3"/>
  <c r="W141" i="3"/>
  <c r="V141" i="3"/>
  <c r="O141" i="3"/>
  <c r="K141" i="3"/>
  <c r="L141" i="3" s="1"/>
  <c r="G141" i="3"/>
  <c r="D141" i="3"/>
  <c r="W140" i="3"/>
  <c r="V140" i="3"/>
  <c r="O140" i="3"/>
  <c r="K140" i="3"/>
  <c r="G140" i="3"/>
  <c r="D140" i="3"/>
  <c r="W139" i="3"/>
  <c r="V139" i="3"/>
  <c r="O139" i="3"/>
  <c r="K139" i="3"/>
  <c r="G139" i="3"/>
  <c r="D139" i="3"/>
  <c r="W138" i="3"/>
  <c r="V138" i="3"/>
  <c r="O138" i="3"/>
  <c r="K138" i="3"/>
  <c r="G138" i="3"/>
  <c r="D138" i="3"/>
  <c r="W137" i="3"/>
  <c r="V137" i="3"/>
  <c r="O137" i="3"/>
  <c r="K137" i="3"/>
  <c r="L137" i="3" s="1"/>
  <c r="G137" i="3"/>
  <c r="D137" i="3"/>
  <c r="W136" i="3"/>
  <c r="V136" i="3"/>
  <c r="O136" i="3"/>
  <c r="K136" i="3"/>
  <c r="G136" i="3"/>
  <c r="D136" i="3"/>
  <c r="W135" i="3"/>
  <c r="V135" i="3"/>
  <c r="O135" i="3"/>
  <c r="K135" i="3"/>
  <c r="G135" i="3"/>
  <c r="D135" i="3"/>
  <c r="W134" i="3"/>
  <c r="V134" i="3"/>
  <c r="O134" i="3"/>
  <c r="K134" i="3"/>
  <c r="G134" i="3"/>
  <c r="D134" i="3"/>
  <c r="L134" i="3" s="1"/>
  <c r="W133" i="3"/>
  <c r="V133" i="3"/>
  <c r="O133" i="3"/>
  <c r="K133" i="3"/>
  <c r="G133" i="3"/>
  <c r="D133" i="3"/>
  <c r="W132" i="3"/>
  <c r="V132" i="3"/>
  <c r="O132" i="3"/>
  <c r="K132" i="3"/>
  <c r="G132" i="3"/>
  <c r="D132" i="3"/>
  <c r="W131" i="3"/>
  <c r="V131" i="3"/>
  <c r="O131" i="3"/>
  <c r="K131" i="3"/>
  <c r="G131" i="3"/>
  <c r="D131" i="3"/>
  <c r="W130" i="3"/>
  <c r="V130" i="3"/>
  <c r="O130" i="3"/>
  <c r="K130" i="3"/>
  <c r="G130" i="3"/>
  <c r="D130" i="3"/>
  <c r="W129" i="3"/>
  <c r="V129" i="3"/>
  <c r="O129" i="3"/>
  <c r="K129" i="3"/>
  <c r="G129" i="3"/>
  <c r="D129" i="3"/>
  <c r="W128" i="3"/>
  <c r="V128" i="3"/>
  <c r="O128" i="3"/>
  <c r="K128" i="3"/>
  <c r="G128" i="3"/>
  <c r="D128" i="3"/>
  <c r="W127" i="3"/>
  <c r="V127" i="3"/>
  <c r="O127" i="3"/>
  <c r="W126" i="3"/>
  <c r="V126" i="3"/>
  <c r="O126" i="3"/>
  <c r="K126" i="3"/>
  <c r="L126" i="3" s="1"/>
  <c r="G126" i="3"/>
  <c r="D126" i="3"/>
  <c r="W125" i="3"/>
  <c r="V125" i="3"/>
  <c r="O125" i="3"/>
  <c r="K125" i="3"/>
  <c r="G125" i="3"/>
  <c r="D125" i="3"/>
  <c r="W124" i="3"/>
  <c r="V124" i="3"/>
  <c r="O124" i="3"/>
  <c r="K124" i="3"/>
  <c r="G124" i="3"/>
  <c r="D124" i="3"/>
  <c r="L124" i="3" s="1"/>
  <c r="W123" i="3"/>
  <c r="V123" i="3"/>
  <c r="O123" i="3"/>
  <c r="K123" i="3"/>
  <c r="G123" i="3"/>
  <c r="D123" i="3"/>
  <c r="W122" i="3"/>
  <c r="V122" i="3"/>
  <c r="O122" i="3"/>
  <c r="K122" i="3"/>
  <c r="L122" i="3" s="1"/>
  <c r="G122" i="3"/>
  <c r="D122" i="3"/>
  <c r="W121" i="3"/>
  <c r="V121" i="3"/>
  <c r="O121" i="3"/>
  <c r="L121" i="3"/>
  <c r="K121" i="3"/>
  <c r="G121" i="3"/>
  <c r="D121" i="3"/>
  <c r="W120" i="3"/>
  <c r="V120" i="3"/>
  <c r="O120" i="3"/>
  <c r="W119" i="3"/>
  <c r="V119" i="3"/>
  <c r="O119" i="3"/>
  <c r="K119" i="3"/>
  <c r="G119" i="3"/>
  <c r="D119" i="3"/>
  <c r="W118" i="3"/>
  <c r="V118" i="3"/>
  <c r="O118" i="3"/>
  <c r="W117" i="3"/>
  <c r="V117" i="3"/>
  <c r="O117" i="3"/>
  <c r="K117" i="3"/>
  <c r="G117" i="3"/>
  <c r="D117" i="3"/>
  <c r="W116" i="3"/>
  <c r="V116" i="3"/>
  <c r="O116" i="3"/>
  <c r="W115" i="3"/>
  <c r="V115" i="3"/>
  <c r="O115" i="3"/>
  <c r="K115" i="3"/>
  <c r="G115" i="3"/>
  <c r="D115" i="3"/>
  <c r="L115" i="3" s="1"/>
  <c r="W114" i="3"/>
  <c r="V114" i="3"/>
  <c r="O114" i="3"/>
  <c r="K114" i="3"/>
  <c r="L114" i="3" s="1"/>
  <c r="G114" i="3"/>
  <c r="D114" i="3"/>
  <c r="W113" i="3"/>
  <c r="V113" i="3"/>
  <c r="O113" i="3"/>
  <c r="K113" i="3"/>
  <c r="G113" i="3"/>
  <c r="D113" i="3"/>
  <c r="W112" i="3"/>
  <c r="V112" i="3"/>
  <c r="O112" i="3"/>
  <c r="K112" i="3"/>
  <c r="L112" i="3" s="1"/>
  <c r="G112" i="3"/>
  <c r="D112" i="3"/>
  <c r="W111" i="3"/>
  <c r="V111" i="3"/>
  <c r="O111" i="3"/>
  <c r="K111" i="3"/>
  <c r="G111" i="3"/>
  <c r="D111" i="3"/>
  <c r="L111" i="3" s="1"/>
  <c r="W110" i="3"/>
  <c r="V110" i="3"/>
  <c r="O110" i="3"/>
  <c r="K110" i="3"/>
  <c r="L110" i="3" s="1"/>
  <c r="G110" i="3"/>
  <c r="D110" i="3"/>
  <c r="W109" i="3"/>
  <c r="V109" i="3"/>
  <c r="O109" i="3"/>
  <c r="K109" i="3"/>
  <c r="G109" i="3"/>
  <c r="D109" i="3"/>
  <c r="W108" i="3"/>
  <c r="V108" i="3"/>
  <c r="O108" i="3"/>
  <c r="K108" i="3"/>
  <c r="L108" i="3" s="1"/>
  <c r="G108" i="3"/>
  <c r="D108" i="3"/>
  <c r="W107" i="3"/>
  <c r="V107" i="3"/>
  <c r="O107" i="3"/>
  <c r="K107" i="3"/>
  <c r="G107" i="3"/>
  <c r="D107" i="3"/>
  <c r="W106" i="3"/>
  <c r="V106" i="3"/>
  <c r="O106" i="3"/>
  <c r="K106" i="3"/>
  <c r="L106" i="3" s="1"/>
  <c r="G106" i="3"/>
  <c r="D106" i="3"/>
  <c r="W105" i="3"/>
  <c r="V105" i="3"/>
  <c r="O105" i="3"/>
  <c r="K105" i="3"/>
  <c r="G105" i="3"/>
  <c r="D105" i="3"/>
  <c r="W104" i="3"/>
  <c r="V104" i="3"/>
  <c r="O104" i="3"/>
  <c r="K104" i="3"/>
  <c r="G104" i="3"/>
  <c r="D104" i="3"/>
  <c r="W103" i="3"/>
  <c r="V103" i="3"/>
  <c r="O103" i="3"/>
  <c r="K103" i="3"/>
  <c r="G103" i="3"/>
  <c r="D103" i="3"/>
  <c r="L103" i="3" s="1"/>
  <c r="W102" i="3"/>
  <c r="V102" i="3"/>
  <c r="O102" i="3"/>
  <c r="K102" i="3"/>
  <c r="G102" i="3"/>
  <c r="D102" i="3"/>
  <c r="W101" i="3"/>
  <c r="V101" i="3"/>
  <c r="O101" i="3"/>
  <c r="K101" i="3"/>
  <c r="G101" i="3"/>
  <c r="D101" i="3"/>
  <c r="L101" i="3" s="1"/>
  <c r="W100" i="3"/>
  <c r="V100" i="3"/>
  <c r="O100" i="3"/>
  <c r="K100" i="3"/>
  <c r="G100" i="3"/>
  <c r="D100" i="3"/>
  <c r="W99" i="3"/>
  <c r="V99" i="3"/>
  <c r="O99" i="3"/>
  <c r="K99" i="3"/>
  <c r="G99" i="3"/>
  <c r="D99" i="3"/>
  <c r="W98" i="3"/>
  <c r="V98" i="3"/>
  <c r="O98" i="3"/>
  <c r="K98" i="3"/>
  <c r="L98" i="3" s="1"/>
  <c r="G98" i="3"/>
  <c r="D98" i="3"/>
  <c r="W97" i="3"/>
  <c r="V97" i="3"/>
  <c r="O97" i="3"/>
  <c r="K97" i="3"/>
  <c r="G97" i="3"/>
  <c r="D97" i="3"/>
  <c r="L97" i="3" s="1"/>
  <c r="W96" i="3"/>
  <c r="V96" i="3"/>
  <c r="O96" i="3"/>
  <c r="K96" i="3"/>
  <c r="L96" i="3" s="1"/>
  <c r="G96" i="3"/>
  <c r="D96" i="3"/>
  <c r="W95" i="3"/>
  <c r="V95" i="3"/>
  <c r="O95" i="3"/>
  <c r="K95" i="3"/>
  <c r="G95" i="3"/>
  <c r="D95" i="3"/>
  <c r="L95" i="3" s="1"/>
  <c r="W94" i="3"/>
  <c r="V94" i="3"/>
  <c r="O94" i="3"/>
  <c r="L94" i="3"/>
  <c r="K94" i="3"/>
  <c r="G94" i="3"/>
  <c r="D94" i="3"/>
  <c r="W93" i="3"/>
  <c r="V93" i="3"/>
  <c r="O93" i="3"/>
  <c r="K93" i="3"/>
  <c r="L93" i="3" s="1"/>
  <c r="G93" i="3"/>
  <c r="D93" i="3"/>
  <c r="W92" i="3"/>
  <c r="V92" i="3"/>
  <c r="O92" i="3"/>
  <c r="K92" i="3"/>
  <c r="G92" i="3"/>
  <c r="D92" i="3"/>
  <c r="L92" i="3" s="1"/>
  <c r="W91" i="3"/>
  <c r="V91" i="3"/>
  <c r="O91" i="3"/>
  <c r="K91" i="3"/>
  <c r="G91" i="3"/>
  <c r="D91" i="3"/>
  <c r="W90" i="3"/>
  <c r="V90" i="3"/>
  <c r="O90" i="3"/>
  <c r="K90" i="3"/>
  <c r="G90" i="3"/>
  <c r="D90" i="3"/>
  <c r="W89" i="3"/>
  <c r="V89" i="3"/>
  <c r="O89" i="3"/>
  <c r="L89" i="3"/>
  <c r="K89" i="3"/>
  <c r="G89" i="3"/>
  <c r="D89" i="3"/>
  <c r="W88" i="3"/>
  <c r="V88" i="3"/>
  <c r="O88" i="3"/>
  <c r="K88" i="3"/>
  <c r="G88" i="3"/>
  <c r="D88" i="3"/>
  <c r="W87" i="3"/>
  <c r="V87" i="3"/>
  <c r="O87" i="3"/>
  <c r="K87" i="3"/>
  <c r="G87" i="3"/>
  <c r="D87" i="3"/>
  <c r="L87" i="3" s="1"/>
  <c r="W86" i="3"/>
  <c r="V86" i="3"/>
  <c r="O86" i="3"/>
  <c r="K86" i="3"/>
  <c r="G86" i="3"/>
  <c r="D86" i="3"/>
  <c r="W85" i="3"/>
  <c r="V85" i="3"/>
  <c r="O85" i="3"/>
  <c r="K85" i="3"/>
  <c r="G85" i="3"/>
  <c r="D85" i="3"/>
  <c r="W84" i="3"/>
  <c r="V84" i="3"/>
  <c r="O84" i="3"/>
  <c r="K84" i="3"/>
  <c r="G84" i="3"/>
  <c r="D84" i="3"/>
  <c r="W83" i="3"/>
  <c r="V83" i="3"/>
  <c r="O83" i="3"/>
  <c r="K83" i="3"/>
  <c r="G83" i="3"/>
  <c r="D83" i="3"/>
  <c r="L83" i="3" s="1"/>
  <c r="W82" i="3"/>
  <c r="V82" i="3"/>
  <c r="O82" i="3"/>
  <c r="K82" i="3"/>
  <c r="L82" i="3" s="1"/>
  <c r="G82" i="3"/>
  <c r="D82" i="3"/>
  <c r="W81" i="3"/>
  <c r="V81" i="3"/>
  <c r="O81" i="3"/>
  <c r="K81" i="3"/>
  <c r="G81" i="3"/>
  <c r="D81" i="3"/>
  <c r="W80" i="3"/>
  <c r="V80" i="3"/>
  <c r="O80" i="3"/>
  <c r="K80" i="3"/>
  <c r="L80" i="3" s="1"/>
  <c r="G80" i="3"/>
  <c r="D80" i="3"/>
  <c r="W79" i="3"/>
  <c r="V79" i="3"/>
  <c r="O79" i="3"/>
  <c r="W78" i="3"/>
  <c r="V78" i="3"/>
  <c r="O78" i="3"/>
  <c r="W77" i="3"/>
  <c r="V77" i="3"/>
  <c r="O77" i="3"/>
  <c r="K77" i="3"/>
  <c r="G77" i="3"/>
  <c r="D77" i="3"/>
  <c r="W76" i="3"/>
  <c r="V76" i="3"/>
  <c r="O76" i="3"/>
  <c r="K76" i="3"/>
  <c r="G76" i="3"/>
  <c r="D76" i="3"/>
  <c r="W75" i="3"/>
  <c r="V75" i="3"/>
  <c r="O75" i="3"/>
  <c r="K75" i="3"/>
  <c r="G75" i="3"/>
  <c r="D75" i="3"/>
  <c r="W74" i="3"/>
  <c r="V74" i="3"/>
  <c r="O74" i="3"/>
  <c r="K74" i="3"/>
  <c r="G74" i="3"/>
  <c r="D74" i="3"/>
  <c r="W73" i="3"/>
  <c r="V73" i="3"/>
  <c r="O73" i="3"/>
  <c r="K73" i="3"/>
  <c r="G73" i="3"/>
  <c r="D73" i="3"/>
  <c r="W72" i="3"/>
  <c r="V72" i="3"/>
  <c r="O72" i="3"/>
  <c r="K72" i="3"/>
  <c r="G72" i="3"/>
  <c r="D72" i="3"/>
  <c r="W71" i="3"/>
  <c r="V71" i="3"/>
  <c r="O71" i="3"/>
  <c r="K71" i="3"/>
  <c r="G71" i="3"/>
  <c r="D71" i="3"/>
  <c r="W70" i="3"/>
  <c r="V70" i="3"/>
  <c r="O70" i="3"/>
  <c r="K70" i="3"/>
  <c r="G70" i="3"/>
  <c r="D70" i="3"/>
  <c r="W69" i="3"/>
  <c r="V69" i="3"/>
  <c r="O69" i="3"/>
  <c r="K69" i="3"/>
  <c r="L69" i="3" s="1"/>
  <c r="G69" i="3"/>
  <c r="D69" i="3"/>
  <c r="W68" i="3"/>
  <c r="V68" i="3"/>
  <c r="O68" i="3"/>
  <c r="K68" i="3"/>
  <c r="G68" i="3"/>
  <c r="D68" i="3"/>
  <c r="L68" i="3" s="1"/>
  <c r="W67" i="3"/>
  <c r="V67" i="3"/>
  <c r="O67" i="3"/>
  <c r="K67" i="3"/>
  <c r="G67" i="3"/>
  <c r="D67" i="3"/>
  <c r="W66" i="3"/>
  <c r="V66" i="3"/>
  <c r="O66" i="3"/>
  <c r="K66" i="3"/>
  <c r="L66" i="3" s="1"/>
  <c r="G66" i="3"/>
  <c r="D66" i="3"/>
  <c r="W65" i="3"/>
  <c r="V65" i="3"/>
  <c r="O65" i="3"/>
  <c r="K65" i="3"/>
  <c r="G65" i="3"/>
  <c r="D65" i="3"/>
  <c r="L65" i="3" s="1"/>
  <c r="W64" i="3"/>
  <c r="V64" i="3"/>
  <c r="O64" i="3"/>
  <c r="K64" i="3"/>
  <c r="G64" i="3"/>
  <c r="D64" i="3"/>
  <c r="W63" i="3"/>
  <c r="V63" i="3"/>
  <c r="O63" i="3"/>
  <c r="K63" i="3"/>
  <c r="G63" i="3"/>
  <c r="D63" i="3"/>
  <c r="L63" i="3" s="1"/>
  <c r="W62" i="3"/>
  <c r="V62" i="3"/>
  <c r="O62" i="3"/>
  <c r="K62" i="3"/>
  <c r="G62" i="3"/>
  <c r="D62" i="3"/>
  <c r="W61" i="3"/>
  <c r="V61" i="3"/>
  <c r="O61" i="3"/>
  <c r="K61" i="3"/>
  <c r="G61" i="3"/>
  <c r="D61" i="3"/>
  <c r="L61" i="3" s="1"/>
  <c r="W60" i="3"/>
  <c r="V60" i="3"/>
  <c r="O60" i="3"/>
  <c r="K60" i="3"/>
  <c r="G60" i="3"/>
  <c r="D60" i="3"/>
  <c r="W59" i="3"/>
  <c r="V59" i="3"/>
  <c r="O59" i="3"/>
  <c r="K59" i="3"/>
  <c r="G59" i="3"/>
  <c r="D59" i="3"/>
  <c r="W58" i="3"/>
  <c r="V58" i="3"/>
  <c r="O58" i="3"/>
  <c r="K58" i="3"/>
  <c r="L58" i="3" s="1"/>
  <c r="G58" i="3"/>
  <c r="D58" i="3"/>
  <c r="W57" i="3"/>
  <c r="V57" i="3"/>
  <c r="O57" i="3"/>
  <c r="K57" i="3"/>
  <c r="G57" i="3"/>
  <c r="D57" i="3"/>
  <c r="W56" i="3"/>
  <c r="V56" i="3"/>
  <c r="O56" i="3"/>
  <c r="L56" i="3"/>
  <c r="K56" i="3"/>
  <c r="G56" i="3"/>
  <c r="D56" i="3"/>
  <c r="W55" i="3"/>
  <c r="V55" i="3"/>
  <c r="O55" i="3"/>
  <c r="K55" i="3"/>
  <c r="G55" i="3"/>
  <c r="D55" i="3"/>
  <c r="W54" i="3"/>
  <c r="V54" i="3"/>
  <c r="O54" i="3"/>
  <c r="K54" i="3"/>
  <c r="G54" i="3"/>
  <c r="D54" i="3"/>
  <c r="W53" i="3"/>
  <c r="V53" i="3"/>
  <c r="O53" i="3"/>
  <c r="K53" i="3"/>
  <c r="L53" i="3" s="1"/>
  <c r="G53" i="3"/>
  <c r="D53" i="3"/>
  <c r="W52" i="3"/>
  <c r="V52" i="3"/>
  <c r="O52" i="3"/>
  <c r="K52" i="3"/>
  <c r="G52" i="3"/>
  <c r="D52" i="3"/>
  <c r="W51" i="3"/>
  <c r="V51" i="3"/>
  <c r="O51" i="3"/>
  <c r="K51" i="3"/>
  <c r="G51" i="3"/>
  <c r="D51" i="3"/>
  <c r="W50" i="3"/>
  <c r="V50" i="3"/>
  <c r="O50" i="3"/>
  <c r="K50" i="3"/>
  <c r="G50" i="3"/>
  <c r="D50" i="3"/>
  <c r="L50" i="3" s="1"/>
  <c r="W49" i="3"/>
  <c r="V49" i="3"/>
  <c r="O49" i="3"/>
  <c r="K49" i="3"/>
  <c r="G49" i="3"/>
  <c r="D49" i="3"/>
  <c r="W48" i="3"/>
  <c r="V48" i="3"/>
  <c r="O48" i="3"/>
  <c r="K48" i="3"/>
  <c r="G48" i="3"/>
  <c r="D48" i="3"/>
  <c r="W47" i="3"/>
  <c r="V47" i="3"/>
  <c r="O47" i="3"/>
  <c r="K47" i="3"/>
  <c r="G47" i="3"/>
  <c r="D47" i="3"/>
  <c r="L47" i="3" s="1"/>
  <c r="W46" i="3"/>
  <c r="V46" i="3"/>
  <c r="O46" i="3"/>
  <c r="K46" i="3"/>
  <c r="G46" i="3"/>
  <c r="D46" i="3"/>
  <c r="W45" i="3"/>
  <c r="V45" i="3"/>
  <c r="O45" i="3"/>
  <c r="K45" i="3"/>
  <c r="G45" i="3"/>
  <c r="D45" i="3"/>
  <c r="L45" i="3" s="1"/>
  <c r="W44" i="3"/>
  <c r="V44" i="3"/>
  <c r="O44" i="3"/>
  <c r="K44" i="3"/>
  <c r="G44" i="3"/>
  <c r="D44" i="3"/>
  <c r="W43" i="3"/>
  <c r="V43" i="3"/>
  <c r="O43" i="3"/>
  <c r="K43" i="3"/>
  <c r="G43" i="3"/>
  <c r="D43" i="3"/>
  <c r="W42" i="3"/>
  <c r="V42" i="3"/>
  <c r="O42" i="3"/>
  <c r="K42" i="3"/>
  <c r="L42" i="3" s="1"/>
  <c r="G42" i="3"/>
  <c r="D42" i="3"/>
  <c r="W41" i="3"/>
  <c r="V41" i="3"/>
  <c r="O41" i="3"/>
  <c r="K41" i="3"/>
  <c r="G41" i="3"/>
  <c r="D41" i="3"/>
  <c r="W40" i="3"/>
  <c r="V40" i="3"/>
  <c r="O40" i="3"/>
  <c r="K40" i="3"/>
  <c r="L40" i="3" s="1"/>
  <c r="G40" i="3"/>
  <c r="D40" i="3"/>
  <c r="W39" i="3"/>
  <c r="V39" i="3"/>
  <c r="O39" i="3"/>
  <c r="K39" i="3"/>
  <c r="G39" i="3"/>
  <c r="D39" i="3"/>
  <c r="W38" i="3"/>
  <c r="V38" i="3"/>
  <c r="O38" i="3"/>
  <c r="L38" i="3"/>
  <c r="K38" i="3"/>
  <c r="G38" i="3"/>
  <c r="D38" i="3"/>
  <c r="W37" i="3"/>
  <c r="V37" i="3"/>
  <c r="O37" i="3"/>
  <c r="K37" i="3"/>
  <c r="G37" i="3"/>
  <c r="D37" i="3"/>
  <c r="L37" i="3" s="1"/>
  <c r="W36" i="3"/>
  <c r="V36" i="3"/>
  <c r="O36" i="3"/>
  <c r="K36" i="3"/>
  <c r="G36" i="3"/>
  <c r="D36" i="3"/>
  <c r="L36" i="3" s="1"/>
  <c r="W35" i="3"/>
  <c r="V35" i="3"/>
  <c r="O35" i="3"/>
  <c r="K35" i="3"/>
  <c r="G35" i="3"/>
  <c r="D35" i="3"/>
  <c r="W34" i="3"/>
  <c r="V34" i="3"/>
  <c r="O34" i="3"/>
  <c r="K34" i="3"/>
  <c r="L34" i="3" s="1"/>
  <c r="G34" i="3"/>
  <c r="D34" i="3"/>
  <c r="W33" i="3"/>
  <c r="V33" i="3"/>
  <c r="O33" i="3"/>
  <c r="L33" i="3"/>
  <c r="K33" i="3"/>
  <c r="G33" i="3"/>
  <c r="D33" i="3"/>
  <c r="W32" i="3"/>
  <c r="V32" i="3"/>
  <c r="O32" i="3"/>
  <c r="K32" i="3"/>
  <c r="G32" i="3"/>
  <c r="D32" i="3"/>
  <c r="W31" i="3"/>
  <c r="V31" i="3"/>
  <c r="O31" i="3"/>
  <c r="K31" i="3"/>
  <c r="G31" i="3"/>
  <c r="D31" i="3"/>
  <c r="W30" i="3"/>
  <c r="V30" i="3"/>
  <c r="O30" i="3"/>
  <c r="W29" i="3"/>
  <c r="V29" i="3"/>
  <c r="O29" i="3"/>
  <c r="K29" i="3"/>
  <c r="L29" i="3" s="1"/>
  <c r="G29" i="3"/>
  <c r="D29" i="3"/>
  <c r="W28" i="3"/>
  <c r="V28" i="3"/>
  <c r="O28" i="3"/>
  <c r="K28" i="3"/>
  <c r="G28" i="3"/>
  <c r="D28" i="3"/>
  <c r="L28" i="3" s="1"/>
  <c r="W27" i="3"/>
  <c r="V27" i="3"/>
  <c r="O27" i="3"/>
  <c r="K27" i="3"/>
  <c r="G27" i="3"/>
  <c r="D27" i="3"/>
  <c r="W26" i="3"/>
  <c r="V26" i="3"/>
  <c r="O26" i="3"/>
  <c r="K26" i="3"/>
  <c r="G26" i="3"/>
  <c r="D26" i="3"/>
  <c r="L26" i="3" s="1"/>
  <c r="W25" i="3"/>
  <c r="V25" i="3"/>
  <c r="O25" i="3"/>
  <c r="K25" i="3"/>
  <c r="G25" i="3"/>
  <c r="D25" i="3"/>
  <c r="W24" i="3"/>
  <c r="V24" i="3"/>
  <c r="O24" i="3"/>
  <c r="K24" i="3"/>
  <c r="G24" i="3"/>
  <c r="D24" i="3"/>
  <c r="L24" i="3" s="1"/>
  <c r="W23" i="3"/>
  <c r="V23" i="3"/>
  <c r="O23" i="3"/>
  <c r="K23" i="3"/>
  <c r="G23" i="3"/>
  <c r="D23" i="3"/>
  <c r="W22" i="3"/>
  <c r="V22" i="3"/>
  <c r="O22" i="3"/>
  <c r="K22" i="3"/>
  <c r="G22" i="3"/>
  <c r="D22" i="3"/>
  <c r="W21" i="3"/>
  <c r="V21" i="3"/>
  <c r="O21" i="3"/>
  <c r="K21" i="3"/>
  <c r="G21" i="3"/>
  <c r="D21" i="3"/>
  <c r="W20" i="3"/>
  <c r="V20" i="3"/>
  <c r="O20" i="3"/>
  <c r="K20" i="3"/>
  <c r="G20" i="3"/>
  <c r="D20" i="3"/>
  <c r="L20" i="3" s="1"/>
  <c r="W19" i="3"/>
  <c r="V19" i="3"/>
  <c r="O19" i="3"/>
  <c r="K19" i="3"/>
  <c r="G19" i="3"/>
  <c r="D19" i="3"/>
  <c r="W18" i="3"/>
  <c r="V18" i="3"/>
  <c r="O18" i="3"/>
  <c r="K18" i="3"/>
  <c r="G18" i="3"/>
  <c r="D18" i="3"/>
  <c r="W17" i="3"/>
  <c r="V17" i="3"/>
  <c r="O17" i="3"/>
  <c r="K17" i="3"/>
  <c r="G17" i="3"/>
  <c r="D17" i="3"/>
  <c r="W16" i="3"/>
  <c r="V16" i="3"/>
  <c r="O16" i="3"/>
  <c r="K16" i="3"/>
  <c r="G16" i="3"/>
  <c r="D16" i="3"/>
  <c r="L16" i="3" s="1"/>
  <c r="W15" i="3"/>
  <c r="V15" i="3"/>
  <c r="O15" i="3"/>
  <c r="K15" i="3"/>
  <c r="G15" i="3"/>
  <c r="D15" i="3"/>
  <c r="W14" i="3"/>
  <c r="V14" i="3"/>
  <c r="O14" i="3"/>
  <c r="L14" i="3"/>
  <c r="K14" i="3"/>
  <c r="G14" i="3"/>
  <c r="D14" i="3"/>
  <c r="W13" i="3"/>
  <c r="V13" i="3"/>
  <c r="O13" i="3"/>
  <c r="K13" i="3"/>
  <c r="L13" i="3" s="1"/>
  <c r="G13" i="3"/>
  <c r="D13" i="3"/>
  <c r="W12" i="3"/>
  <c r="V12" i="3"/>
  <c r="O12" i="3"/>
  <c r="K12" i="3"/>
  <c r="G12" i="3"/>
  <c r="D12" i="3"/>
  <c r="W11" i="3"/>
  <c r="V11" i="3"/>
  <c r="O11" i="3"/>
  <c r="K11" i="3"/>
  <c r="G11" i="3"/>
  <c r="D11" i="3"/>
  <c r="W10" i="3"/>
  <c r="V10" i="3"/>
  <c r="O10" i="3"/>
  <c r="K10" i="3"/>
  <c r="G10" i="3"/>
  <c r="D10" i="3"/>
  <c r="W9" i="3"/>
  <c r="V9" i="3"/>
  <c r="O9" i="3"/>
  <c r="K9" i="3"/>
  <c r="G9" i="3"/>
  <c r="D9" i="3"/>
  <c r="W8" i="3"/>
  <c r="V8" i="3"/>
  <c r="O8" i="3"/>
  <c r="K8" i="3"/>
  <c r="G8" i="3"/>
  <c r="D8" i="3"/>
  <c r="W7" i="3"/>
  <c r="V7" i="3"/>
  <c r="O7" i="3"/>
  <c r="K7" i="3"/>
  <c r="L7" i="3" s="1"/>
  <c r="G7" i="3"/>
  <c r="D7" i="3"/>
  <c r="W6" i="3"/>
  <c r="V6" i="3"/>
  <c r="O6" i="3"/>
  <c r="K6" i="3"/>
  <c r="G6" i="3"/>
  <c r="D6" i="3"/>
  <c r="W5" i="3"/>
  <c r="V5" i="3"/>
  <c r="O5" i="3"/>
  <c r="K5" i="3"/>
  <c r="G5" i="3"/>
  <c r="D5" i="3"/>
  <c r="W4" i="3"/>
  <c r="V4" i="3"/>
  <c r="O4" i="3"/>
  <c r="K4" i="3"/>
  <c r="G4" i="3"/>
  <c r="D4" i="3"/>
  <c r="W3" i="3"/>
  <c r="V3" i="3"/>
  <c r="Q3" i="3"/>
  <c r="O3" i="3"/>
  <c r="K3" i="3"/>
  <c r="G3" i="3"/>
  <c r="D3" i="3"/>
  <c r="L3" i="3" s="1"/>
  <c r="W2" i="3"/>
  <c r="V2" i="3"/>
  <c r="P2" i="3"/>
  <c r="O2" i="3"/>
  <c r="K2" i="3"/>
  <c r="G2" i="3"/>
  <c r="D2" i="3"/>
  <c r="W193" i="2"/>
  <c r="V193" i="2"/>
  <c r="O193" i="2"/>
  <c r="K193" i="2"/>
  <c r="G193" i="2"/>
  <c r="D193" i="2"/>
  <c r="W192" i="2"/>
  <c r="V192" i="2"/>
  <c r="O192" i="2"/>
  <c r="K192" i="2"/>
  <c r="G192" i="2"/>
  <c r="D192" i="2"/>
  <c r="W191" i="2"/>
  <c r="V191" i="2"/>
  <c r="O191" i="2"/>
  <c r="K191" i="2"/>
  <c r="G191" i="2"/>
  <c r="D191" i="2"/>
  <c r="W190" i="2"/>
  <c r="V190" i="2"/>
  <c r="O190" i="2"/>
  <c r="K190" i="2"/>
  <c r="G190" i="2"/>
  <c r="D190" i="2"/>
  <c r="L190" i="2" s="1"/>
  <c r="W189" i="2"/>
  <c r="V189" i="2"/>
  <c r="O189" i="2"/>
  <c r="K189" i="2"/>
  <c r="G189" i="2"/>
  <c r="D189" i="2"/>
  <c r="L189" i="2" s="1"/>
  <c r="W188" i="2"/>
  <c r="V188" i="2"/>
  <c r="O188" i="2"/>
  <c r="K188" i="2"/>
  <c r="G188" i="2"/>
  <c r="D188" i="2"/>
  <c r="L188" i="2" s="1"/>
  <c r="W187" i="2"/>
  <c r="V187" i="2"/>
  <c r="O187" i="2"/>
  <c r="K187" i="2"/>
  <c r="G187" i="2"/>
  <c r="D187" i="2"/>
  <c r="W186" i="2"/>
  <c r="V186" i="2"/>
  <c r="O186" i="2"/>
  <c r="K186" i="2"/>
  <c r="G186" i="2"/>
  <c r="D186" i="2"/>
  <c r="W185" i="2"/>
  <c r="V185" i="2"/>
  <c r="O185" i="2"/>
  <c r="K185" i="2"/>
  <c r="G185" i="2"/>
  <c r="D185" i="2"/>
  <c r="W184" i="2"/>
  <c r="V184" i="2"/>
  <c r="O184" i="2"/>
  <c r="K184" i="2"/>
  <c r="G184" i="2"/>
  <c r="D184" i="2"/>
  <c r="L184" i="2" s="1"/>
  <c r="W183" i="2"/>
  <c r="V183" i="2"/>
  <c r="O183" i="2"/>
  <c r="K183" i="2"/>
  <c r="G183" i="2"/>
  <c r="D183" i="2"/>
  <c r="W182" i="2"/>
  <c r="V182" i="2"/>
  <c r="O182" i="2"/>
  <c r="K182" i="2"/>
  <c r="G182" i="2"/>
  <c r="D182" i="2"/>
  <c r="W181" i="2"/>
  <c r="V181" i="2"/>
  <c r="O181" i="2"/>
  <c r="K181" i="2"/>
  <c r="G181" i="2"/>
  <c r="D181" i="2"/>
  <c r="W180" i="2"/>
  <c r="V180" i="2"/>
  <c r="O180" i="2"/>
  <c r="K180" i="2"/>
  <c r="G180" i="2"/>
  <c r="D180" i="2"/>
  <c r="L180" i="2" s="1"/>
  <c r="W179" i="2"/>
  <c r="V179" i="2"/>
  <c r="O179" i="2"/>
  <c r="K179" i="2"/>
  <c r="G179" i="2"/>
  <c r="D179" i="2"/>
  <c r="W178" i="2"/>
  <c r="V178" i="2"/>
  <c r="O178" i="2"/>
  <c r="K178" i="2"/>
  <c r="G178" i="2"/>
  <c r="D178" i="2"/>
  <c r="L178" i="2" s="1"/>
  <c r="W177" i="2"/>
  <c r="V177" i="2"/>
  <c r="O177" i="2"/>
  <c r="K177" i="2"/>
  <c r="G177" i="2"/>
  <c r="D177" i="2"/>
  <c r="W176" i="2"/>
  <c r="V176" i="2"/>
  <c r="O176" i="2"/>
  <c r="K176" i="2"/>
  <c r="G176" i="2"/>
  <c r="D176" i="2"/>
  <c r="W175" i="2"/>
  <c r="V175" i="2"/>
  <c r="O175" i="2"/>
  <c r="K175" i="2"/>
  <c r="G175" i="2"/>
  <c r="D175" i="2"/>
  <c r="W174" i="2"/>
  <c r="V174" i="2"/>
  <c r="O174" i="2"/>
  <c r="K174" i="2"/>
  <c r="G174" i="2"/>
  <c r="D174" i="2"/>
  <c r="W173" i="2"/>
  <c r="V173" i="2"/>
  <c r="O173" i="2"/>
  <c r="K173" i="2"/>
  <c r="G173" i="2"/>
  <c r="D173" i="2"/>
  <c r="W172" i="2"/>
  <c r="V172" i="2"/>
  <c r="O172" i="2"/>
  <c r="K172" i="2"/>
  <c r="G172" i="2"/>
  <c r="D172" i="2"/>
  <c r="W171" i="2"/>
  <c r="V171" i="2"/>
  <c r="O171" i="2"/>
  <c r="K171" i="2"/>
  <c r="L171" i="2" s="1"/>
  <c r="G171" i="2"/>
  <c r="D171" i="2"/>
  <c r="W170" i="2"/>
  <c r="V170" i="2"/>
  <c r="O170" i="2"/>
  <c r="L170" i="2"/>
  <c r="K170" i="2"/>
  <c r="G170" i="2"/>
  <c r="D170" i="2"/>
  <c r="W169" i="2"/>
  <c r="V169" i="2"/>
  <c r="O169" i="2"/>
  <c r="K169" i="2"/>
  <c r="G169" i="2"/>
  <c r="D169" i="2"/>
  <c r="W168" i="2"/>
  <c r="V168" i="2"/>
  <c r="O168" i="2"/>
  <c r="K168" i="2"/>
  <c r="L168" i="2" s="1"/>
  <c r="G168" i="2"/>
  <c r="D168" i="2"/>
  <c r="W167" i="2"/>
  <c r="V167" i="2"/>
  <c r="O167" i="2"/>
  <c r="K167" i="2"/>
  <c r="G167" i="2"/>
  <c r="D167" i="2"/>
  <c r="L167" i="2" s="1"/>
  <c r="W166" i="2"/>
  <c r="V166" i="2"/>
  <c r="O166" i="2"/>
  <c r="K166" i="2"/>
  <c r="G166" i="2"/>
  <c r="D166" i="2"/>
  <c r="W165" i="2"/>
  <c r="V165" i="2"/>
  <c r="O165" i="2"/>
  <c r="K165" i="2"/>
  <c r="G165" i="2"/>
  <c r="D165" i="2"/>
  <c r="W164" i="2"/>
  <c r="V164" i="2"/>
  <c r="O164" i="2"/>
  <c r="K164" i="2"/>
  <c r="L164" i="2" s="1"/>
  <c r="G164" i="2"/>
  <c r="D164" i="2"/>
  <c r="W163" i="2"/>
  <c r="V163" i="2"/>
  <c r="O163" i="2"/>
  <c r="K163" i="2"/>
  <c r="G163" i="2"/>
  <c r="D163" i="2"/>
  <c r="W162" i="2"/>
  <c r="V162" i="2"/>
  <c r="O162" i="2"/>
  <c r="K162" i="2"/>
  <c r="L162" i="2" s="1"/>
  <c r="G162" i="2"/>
  <c r="D162" i="2"/>
  <c r="W161" i="2"/>
  <c r="V161" i="2"/>
  <c r="O161" i="2"/>
  <c r="K161" i="2"/>
  <c r="G161" i="2"/>
  <c r="D161" i="2"/>
  <c r="L161" i="2" s="1"/>
  <c r="W160" i="2"/>
  <c r="V160" i="2"/>
  <c r="O160" i="2"/>
  <c r="K160" i="2"/>
  <c r="L160" i="2" s="1"/>
  <c r="G160" i="2"/>
  <c r="D160" i="2"/>
  <c r="W159" i="2"/>
  <c r="V159" i="2"/>
  <c r="O159" i="2"/>
  <c r="K159" i="2"/>
  <c r="G159" i="2"/>
  <c r="D159" i="2"/>
  <c r="L159" i="2" s="1"/>
  <c r="W158" i="2"/>
  <c r="V158" i="2"/>
  <c r="O158" i="2"/>
  <c r="K158" i="2"/>
  <c r="L158" i="2" s="1"/>
  <c r="G158" i="2"/>
  <c r="D158" i="2"/>
  <c r="W157" i="2"/>
  <c r="V157" i="2"/>
  <c r="O157" i="2"/>
  <c r="K157" i="2"/>
  <c r="G157" i="2"/>
  <c r="D157" i="2"/>
  <c r="W156" i="2"/>
  <c r="V156" i="2"/>
  <c r="O156" i="2"/>
  <c r="K156" i="2"/>
  <c r="G156" i="2"/>
  <c r="D156" i="2"/>
  <c r="L156" i="2" s="1"/>
  <c r="W155" i="2"/>
  <c r="V155" i="2"/>
  <c r="O155" i="2"/>
  <c r="K155" i="2"/>
  <c r="G155" i="2"/>
  <c r="D155" i="2"/>
  <c r="W154" i="2"/>
  <c r="V154" i="2"/>
  <c r="O154" i="2"/>
  <c r="L154" i="2"/>
  <c r="K154" i="2"/>
  <c r="G154" i="2"/>
  <c r="D154" i="2"/>
  <c r="W153" i="2"/>
  <c r="V153" i="2"/>
  <c r="O153" i="2"/>
  <c r="K153" i="2"/>
  <c r="L153" i="2" s="1"/>
  <c r="G153" i="2"/>
  <c r="D153" i="2"/>
  <c r="W152" i="2"/>
  <c r="V152" i="2"/>
  <c r="O152" i="2"/>
  <c r="K152" i="2"/>
  <c r="G152" i="2"/>
  <c r="D152" i="2"/>
  <c r="W151" i="2"/>
  <c r="V151" i="2"/>
  <c r="O151" i="2"/>
  <c r="K151" i="2"/>
  <c r="G151" i="2"/>
  <c r="D151" i="2"/>
  <c r="W150" i="2"/>
  <c r="V150" i="2"/>
  <c r="O150" i="2"/>
  <c r="K150" i="2"/>
  <c r="G150" i="2"/>
  <c r="D150" i="2"/>
  <c r="L150" i="2" s="1"/>
  <c r="W149" i="2"/>
  <c r="V149" i="2"/>
  <c r="O149" i="2"/>
  <c r="K149" i="2"/>
  <c r="G149" i="2"/>
  <c r="D149" i="2"/>
  <c r="W148" i="2"/>
  <c r="V148" i="2"/>
  <c r="O148" i="2"/>
  <c r="K148" i="2"/>
  <c r="G148" i="2"/>
  <c r="D148" i="2"/>
  <c r="W147" i="2"/>
  <c r="V147" i="2"/>
  <c r="O147" i="2"/>
  <c r="K147" i="2"/>
  <c r="G147" i="2"/>
  <c r="D147" i="2"/>
  <c r="W146" i="2"/>
  <c r="V146" i="2"/>
  <c r="O146" i="2"/>
  <c r="K146" i="2"/>
  <c r="G146" i="2"/>
  <c r="D146" i="2"/>
  <c r="W145" i="2"/>
  <c r="V145" i="2"/>
  <c r="O145" i="2"/>
  <c r="K145" i="2"/>
  <c r="G145" i="2"/>
  <c r="D145" i="2"/>
  <c r="W144" i="2"/>
  <c r="V144" i="2"/>
  <c r="O144" i="2"/>
  <c r="K144" i="2"/>
  <c r="G144" i="2"/>
  <c r="D144" i="2"/>
  <c r="W143" i="2"/>
  <c r="V143" i="2"/>
  <c r="O143" i="2"/>
  <c r="K143" i="2"/>
  <c r="G143" i="2"/>
  <c r="D143" i="2"/>
  <c r="W142" i="2"/>
  <c r="V142" i="2"/>
  <c r="O142" i="2"/>
  <c r="K142" i="2"/>
  <c r="G142" i="2"/>
  <c r="D142" i="2"/>
  <c r="L142" i="2" s="1"/>
  <c r="W141" i="2"/>
  <c r="V141" i="2"/>
  <c r="O141" i="2"/>
  <c r="K141" i="2"/>
  <c r="G141" i="2"/>
  <c r="D141" i="2"/>
  <c r="W140" i="2"/>
  <c r="V140" i="2"/>
  <c r="O140" i="2"/>
  <c r="K140" i="2"/>
  <c r="L140" i="2" s="1"/>
  <c r="G140" i="2"/>
  <c r="D140" i="2"/>
  <c r="W139" i="2"/>
  <c r="V139" i="2"/>
  <c r="O139" i="2"/>
  <c r="K139" i="2"/>
  <c r="G139" i="2"/>
  <c r="D139" i="2"/>
  <c r="W138" i="2"/>
  <c r="V138" i="2"/>
  <c r="O138" i="2"/>
  <c r="L138" i="2"/>
  <c r="K138" i="2"/>
  <c r="G138" i="2"/>
  <c r="D138" i="2"/>
  <c r="W137" i="2"/>
  <c r="V137" i="2"/>
  <c r="O137" i="2"/>
  <c r="K137" i="2"/>
  <c r="G137" i="2"/>
  <c r="D137" i="2"/>
  <c r="L137" i="2" s="1"/>
  <c r="W136" i="2"/>
  <c r="V136" i="2"/>
  <c r="O136" i="2"/>
  <c r="K136" i="2"/>
  <c r="G136" i="2"/>
  <c r="D136" i="2"/>
  <c r="L136" i="2" s="1"/>
  <c r="W135" i="2"/>
  <c r="V135" i="2"/>
  <c r="O135" i="2"/>
  <c r="K135" i="2"/>
  <c r="G135" i="2"/>
  <c r="D135" i="2"/>
  <c r="W134" i="2"/>
  <c r="V134" i="2"/>
  <c r="O134" i="2"/>
  <c r="K134" i="2"/>
  <c r="G134" i="2"/>
  <c r="D134" i="2"/>
  <c r="W133" i="2"/>
  <c r="V133" i="2"/>
  <c r="O133" i="2"/>
  <c r="K133" i="2"/>
  <c r="G133" i="2"/>
  <c r="D133" i="2"/>
  <c r="W132" i="2"/>
  <c r="V132" i="2"/>
  <c r="O132" i="2"/>
  <c r="K132" i="2"/>
  <c r="L132" i="2" s="1"/>
  <c r="G132" i="2"/>
  <c r="D132" i="2"/>
  <c r="W131" i="2"/>
  <c r="V131" i="2"/>
  <c r="O131" i="2"/>
  <c r="K131" i="2"/>
  <c r="G131" i="2"/>
  <c r="D131" i="2"/>
  <c r="W130" i="2"/>
  <c r="V130" i="2"/>
  <c r="O130" i="2"/>
  <c r="K130" i="2"/>
  <c r="G130" i="2"/>
  <c r="D130" i="2"/>
  <c r="W129" i="2"/>
  <c r="V129" i="2"/>
  <c r="O129" i="2"/>
  <c r="K129" i="2"/>
  <c r="G129" i="2"/>
  <c r="D129" i="2"/>
  <c r="W128" i="2"/>
  <c r="V128" i="2"/>
  <c r="O128" i="2"/>
  <c r="K128" i="2"/>
  <c r="G128" i="2"/>
  <c r="D128" i="2"/>
  <c r="L128" i="2" s="1"/>
  <c r="W127" i="2"/>
  <c r="V127" i="2"/>
  <c r="O127" i="2"/>
  <c r="W126" i="2"/>
  <c r="V126" i="2"/>
  <c r="O126" i="2"/>
  <c r="K126" i="2"/>
  <c r="L126" i="2" s="1"/>
  <c r="G126" i="2"/>
  <c r="D126" i="2"/>
  <c r="W125" i="2"/>
  <c r="V125" i="2"/>
  <c r="O125" i="2"/>
  <c r="K125" i="2"/>
  <c r="G125" i="2"/>
  <c r="D125" i="2"/>
  <c r="W124" i="2"/>
  <c r="V124" i="2"/>
  <c r="O124" i="2"/>
  <c r="K124" i="2"/>
  <c r="G124" i="2"/>
  <c r="D124" i="2"/>
  <c r="W123" i="2"/>
  <c r="V123" i="2"/>
  <c r="O123" i="2"/>
  <c r="K123" i="2"/>
  <c r="G123" i="2"/>
  <c r="D123" i="2"/>
  <c r="L123" i="2" s="1"/>
  <c r="W122" i="2"/>
  <c r="V122" i="2"/>
  <c r="O122" i="2"/>
  <c r="K122" i="2"/>
  <c r="L122" i="2" s="1"/>
  <c r="G122" i="2"/>
  <c r="D122" i="2"/>
  <c r="W121" i="2"/>
  <c r="V121" i="2"/>
  <c r="O121" i="2"/>
  <c r="K121" i="2"/>
  <c r="L121" i="2" s="1"/>
  <c r="G121" i="2"/>
  <c r="D121" i="2"/>
  <c r="W120" i="2"/>
  <c r="V120" i="2"/>
  <c r="O120" i="2"/>
  <c r="W119" i="2"/>
  <c r="V119" i="2"/>
  <c r="O119" i="2"/>
  <c r="K119" i="2"/>
  <c r="G119" i="2"/>
  <c r="D119" i="2"/>
  <c r="W118" i="2"/>
  <c r="V118" i="2"/>
  <c r="O118" i="2"/>
  <c r="W117" i="2"/>
  <c r="V117" i="2"/>
  <c r="O117" i="2"/>
  <c r="K117" i="2"/>
  <c r="G117" i="2"/>
  <c r="D117" i="2"/>
  <c r="L117" i="2" s="1"/>
  <c r="W116" i="2"/>
  <c r="V116" i="2"/>
  <c r="O116" i="2"/>
  <c r="W115" i="2"/>
  <c r="V115" i="2"/>
  <c r="O115" i="2"/>
  <c r="K115" i="2"/>
  <c r="G115" i="2"/>
  <c r="D115" i="2"/>
  <c r="L115" i="2" s="1"/>
  <c r="W114" i="2"/>
  <c r="V114" i="2"/>
  <c r="O114" i="2"/>
  <c r="K114" i="2"/>
  <c r="L114" i="2" s="1"/>
  <c r="G114" i="2"/>
  <c r="D114" i="2"/>
  <c r="W113" i="2"/>
  <c r="V113" i="2"/>
  <c r="O113" i="2"/>
  <c r="K113" i="2"/>
  <c r="G113" i="2"/>
  <c r="D113" i="2"/>
  <c r="L113" i="2" s="1"/>
  <c r="W112" i="2"/>
  <c r="V112" i="2"/>
  <c r="O112" i="2"/>
  <c r="K112" i="2"/>
  <c r="L112" i="2" s="1"/>
  <c r="G112" i="2"/>
  <c r="D112" i="2"/>
  <c r="W111" i="2"/>
  <c r="V111" i="2"/>
  <c r="O111" i="2"/>
  <c r="K111" i="2"/>
  <c r="G111" i="2"/>
  <c r="D111" i="2"/>
  <c r="L111" i="2" s="1"/>
  <c r="W110" i="2"/>
  <c r="V110" i="2"/>
  <c r="O110" i="2"/>
  <c r="L110" i="2"/>
  <c r="K110" i="2"/>
  <c r="G110" i="2"/>
  <c r="D110" i="2"/>
  <c r="W109" i="2"/>
  <c r="V109" i="2"/>
  <c r="O109" i="2"/>
  <c r="K109" i="2"/>
  <c r="L109" i="2" s="1"/>
  <c r="G109" i="2"/>
  <c r="D109" i="2"/>
  <c r="W108" i="2"/>
  <c r="V108" i="2"/>
  <c r="O108" i="2"/>
  <c r="K108" i="2"/>
  <c r="G108" i="2"/>
  <c r="D108" i="2"/>
  <c r="L108" i="2" s="1"/>
  <c r="W107" i="2"/>
  <c r="V107" i="2"/>
  <c r="O107" i="2"/>
  <c r="L107" i="2"/>
  <c r="K107" i="2"/>
  <c r="G107" i="2"/>
  <c r="D107" i="2"/>
  <c r="W106" i="2"/>
  <c r="V106" i="2"/>
  <c r="O106" i="2"/>
  <c r="K106" i="2"/>
  <c r="G106" i="2"/>
  <c r="D106" i="2"/>
  <c r="W105" i="2"/>
  <c r="V105" i="2"/>
  <c r="O105" i="2"/>
  <c r="K105" i="2"/>
  <c r="L105" i="2" s="1"/>
  <c r="G105" i="2"/>
  <c r="D105" i="2"/>
  <c r="W104" i="2"/>
  <c r="V104" i="2"/>
  <c r="O104" i="2"/>
  <c r="K104" i="2"/>
  <c r="L104" i="2" s="1"/>
  <c r="G104" i="2"/>
  <c r="D104" i="2"/>
  <c r="W103" i="2"/>
  <c r="V103" i="2"/>
  <c r="O103" i="2"/>
  <c r="K103" i="2"/>
  <c r="G103" i="2"/>
  <c r="D103" i="2"/>
  <c r="W102" i="2"/>
  <c r="V102" i="2"/>
  <c r="O102" i="2"/>
  <c r="K102" i="2"/>
  <c r="G102" i="2"/>
  <c r="D102" i="2"/>
  <c r="L102" i="2" s="1"/>
  <c r="W101" i="2"/>
  <c r="V101" i="2"/>
  <c r="O101" i="2"/>
  <c r="K101" i="2"/>
  <c r="G101" i="2"/>
  <c r="D101" i="2"/>
  <c r="W100" i="2"/>
  <c r="V100" i="2"/>
  <c r="O100" i="2"/>
  <c r="K100" i="2"/>
  <c r="G100" i="2"/>
  <c r="D100" i="2"/>
  <c r="L100" i="2" s="1"/>
  <c r="W99" i="2"/>
  <c r="V99" i="2"/>
  <c r="O99" i="2"/>
  <c r="K99" i="2"/>
  <c r="G99" i="2"/>
  <c r="D99" i="2"/>
  <c r="W98" i="2"/>
  <c r="V98" i="2"/>
  <c r="O98" i="2"/>
  <c r="K98" i="2"/>
  <c r="L98" i="2" s="1"/>
  <c r="G98" i="2"/>
  <c r="D98" i="2"/>
  <c r="W97" i="2"/>
  <c r="V97" i="2"/>
  <c r="O97" i="2"/>
  <c r="K97" i="2"/>
  <c r="G97" i="2"/>
  <c r="D97" i="2"/>
  <c r="W96" i="2"/>
  <c r="V96" i="2"/>
  <c r="O96" i="2"/>
  <c r="K96" i="2"/>
  <c r="L96" i="2" s="1"/>
  <c r="G96" i="2"/>
  <c r="D96" i="2"/>
  <c r="W95" i="2"/>
  <c r="V95" i="2"/>
  <c r="O95" i="2"/>
  <c r="K95" i="2"/>
  <c r="G95" i="2"/>
  <c r="D95" i="2"/>
  <c r="W94" i="2"/>
  <c r="V94" i="2"/>
  <c r="O94" i="2"/>
  <c r="K94" i="2"/>
  <c r="L94" i="2" s="1"/>
  <c r="G94" i="2"/>
  <c r="D94" i="2"/>
  <c r="W93" i="2"/>
  <c r="V93" i="2"/>
  <c r="O93" i="2"/>
  <c r="K93" i="2"/>
  <c r="G93" i="2"/>
  <c r="D93" i="2"/>
  <c r="W92" i="2"/>
  <c r="V92" i="2"/>
  <c r="O92" i="2"/>
  <c r="K92" i="2"/>
  <c r="L92" i="2" s="1"/>
  <c r="G92" i="2"/>
  <c r="D92" i="2"/>
  <c r="W91" i="2"/>
  <c r="V91" i="2"/>
  <c r="O91" i="2"/>
  <c r="K91" i="2"/>
  <c r="G91" i="2"/>
  <c r="D91" i="2"/>
  <c r="W90" i="2"/>
  <c r="V90" i="2"/>
  <c r="O90" i="2"/>
  <c r="K90" i="2"/>
  <c r="L90" i="2" s="1"/>
  <c r="G90" i="2"/>
  <c r="D90" i="2"/>
  <c r="W89" i="2"/>
  <c r="V89" i="2"/>
  <c r="O89" i="2"/>
  <c r="L89" i="2"/>
  <c r="K89" i="2"/>
  <c r="G89" i="2"/>
  <c r="D89" i="2"/>
  <c r="W88" i="2"/>
  <c r="V88" i="2"/>
  <c r="O88" i="2"/>
  <c r="K88" i="2"/>
  <c r="L88" i="2" s="1"/>
  <c r="G88" i="2"/>
  <c r="D88" i="2"/>
  <c r="W87" i="2"/>
  <c r="V87" i="2"/>
  <c r="O87" i="2"/>
  <c r="K87" i="2"/>
  <c r="G87" i="2"/>
  <c r="D87" i="2"/>
  <c r="W86" i="2"/>
  <c r="V86" i="2"/>
  <c r="O86" i="2"/>
  <c r="K86" i="2"/>
  <c r="G86" i="2"/>
  <c r="D86" i="2"/>
  <c r="W85" i="2"/>
  <c r="V85" i="2"/>
  <c r="O85" i="2"/>
  <c r="K85" i="2"/>
  <c r="G85" i="2"/>
  <c r="D85" i="2"/>
  <c r="W84" i="2"/>
  <c r="V84" i="2"/>
  <c r="O84" i="2"/>
  <c r="K84" i="2"/>
  <c r="G84" i="2"/>
  <c r="D84" i="2"/>
  <c r="L84" i="2" s="1"/>
  <c r="W83" i="2"/>
  <c r="V83" i="2"/>
  <c r="O83" i="2"/>
  <c r="K83" i="2"/>
  <c r="G83" i="2"/>
  <c r="D83" i="2"/>
  <c r="W82" i="2"/>
  <c r="V82" i="2"/>
  <c r="O82" i="2"/>
  <c r="K82" i="2"/>
  <c r="G82" i="2"/>
  <c r="D82" i="2"/>
  <c r="W81" i="2"/>
  <c r="V81" i="2"/>
  <c r="O81" i="2"/>
  <c r="K81" i="2"/>
  <c r="G81" i="2"/>
  <c r="D81" i="2"/>
  <c r="W80" i="2"/>
  <c r="V80" i="2"/>
  <c r="O80" i="2"/>
  <c r="K80" i="2"/>
  <c r="G80" i="2"/>
  <c r="D80" i="2"/>
  <c r="W79" i="2"/>
  <c r="V79" i="2"/>
  <c r="O79" i="2"/>
  <c r="W78" i="2"/>
  <c r="V78" i="2"/>
  <c r="O78" i="2"/>
  <c r="W77" i="2"/>
  <c r="V77" i="2"/>
  <c r="O77" i="2"/>
  <c r="K77" i="2"/>
  <c r="G77" i="2"/>
  <c r="D77" i="2"/>
  <c r="W76" i="2"/>
  <c r="V76" i="2"/>
  <c r="O76" i="2"/>
  <c r="K76" i="2"/>
  <c r="L76" i="2" s="1"/>
  <c r="G76" i="2"/>
  <c r="D76" i="2"/>
  <c r="W75" i="2"/>
  <c r="V75" i="2"/>
  <c r="O75" i="2"/>
  <c r="K75" i="2"/>
  <c r="G75" i="2"/>
  <c r="D75" i="2"/>
  <c r="L75" i="2" s="1"/>
  <c r="W74" i="2"/>
  <c r="V74" i="2"/>
  <c r="O74" i="2"/>
  <c r="K74" i="2"/>
  <c r="L74" i="2" s="1"/>
  <c r="G74" i="2"/>
  <c r="D74" i="2"/>
  <c r="W73" i="2"/>
  <c r="V73" i="2"/>
  <c r="O73" i="2"/>
  <c r="K73" i="2"/>
  <c r="G73" i="2"/>
  <c r="D73" i="2"/>
  <c r="W72" i="2"/>
  <c r="V72" i="2"/>
  <c r="O72" i="2"/>
  <c r="K72" i="2"/>
  <c r="L72" i="2" s="1"/>
  <c r="G72" i="2"/>
  <c r="D72" i="2"/>
  <c r="W71" i="2"/>
  <c r="V71" i="2"/>
  <c r="O71" i="2"/>
  <c r="K71" i="2"/>
  <c r="G71" i="2"/>
  <c r="D71" i="2"/>
  <c r="W70" i="2"/>
  <c r="V70" i="2"/>
  <c r="O70" i="2"/>
  <c r="K70" i="2"/>
  <c r="L70" i="2" s="1"/>
  <c r="G70" i="2"/>
  <c r="D70" i="2"/>
  <c r="W69" i="2"/>
  <c r="V69" i="2"/>
  <c r="O69" i="2"/>
  <c r="K69" i="2"/>
  <c r="G69" i="2"/>
  <c r="D69" i="2"/>
  <c r="W68" i="2"/>
  <c r="V68" i="2"/>
  <c r="O68" i="2"/>
  <c r="K68" i="2"/>
  <c r="L68" i="2" s="1"/>
  <c r="G68" i="2"/>
  <c r="D68" i="2"/>
  <c r="W67" i="2"/>
  <c r="V67" i="2"/>
  <c r="O67" i="2"/>
  <c r="K67" i="2"/>
  <c r="G67" i="2"/>
  <c r="D67" i="2"/>
  <c r="W66" i="2"/>
  <c r="V66" i="2"/>
  <c r="O66" i="2"/>
  <c r="K66" i="2"/>
  <c r="L66" i="2" s="1"/>
  <c r="G66" i="2"/>
  <c r="D66" i="2"/>
  <c r="W65" i="2"/>
  <c r="V65" i="2"/>
  <c r="O65" i="2"/>
  <c r="K65" i="2"/>
  <c r="G65" i="2"/>
  <c r="D65" i="2"/>
  <c r="L65" i="2" s="1"/>
  <c r="W64" i="2"/>
  <c r="V64" i="2"/>
  <c r="O64" i="2"/>
  <c r="K64" i="2"/>
  <c r="G64" i="2"/>
  <c r="D64" i="2"/>
  <c r="L64" i="2" s="1"/>
  <c r="W63" i="2"/>
  <c r="V63" i="2"/>
  <c r="O63" i="2"/>
  <c r="K63" i="2"/>
  <c r="G63" i="2"/>
  <c r="D63" i="2"/>
  <c r="W62" i="2"/>
  <c r="V62" i="2"/>
  <c r="O62" i="2"/>
  <c r="K62" i="2"/>
  <c r="G62" i="2"/>
  <c r="D62" i="2"/>
  <c r="W61" i="2"/>
  <c r="V61" i="2"/>
  <c r="O61" i="2"/>
  <c r="K61" i="2"/>
  <c r="G61" i="2"/>
  <c r="D61" i="2"/>
  <c r="W60" i="2"/>
  <c r="V60" i="2"/>
  <c r="O60" i="2"/>
  <c r="K60" i="2"/>
  <c r="G60" i="2"/>
  <c r="D60" i="2"/>
  <c r="L60" i="2" s="1"/>
  <c r="W59" i="2"/>
  <c r="V59" i="2"/>
  <c r="O59" i="2"/>
  <c r="K59" i="2"/>
  <c r="G59" i="2"/>
  <c r="D59" i="2"/>
  <c r="W58" i="2"/>
  <c r="V58" i="2"/>
  <c r="O58" i="2"/>
  <c r="K58" i="2"/>
  <c r="L58" i="2" s="1"/>
  <c r="G58" i="2"/>
  <c r="D58" i="2"/>
  <c r="W57" i="2"/>
  <c r="V57" i="2"/>
  <c r="O57" i="2"/>
  <c r="K57" i="2"/>
  <c r="G57" i="2"/>
  <c r="D57" i="2"/>
  <c r="W56" i="2"/>
  <c r="V56" i="2"/>
  <c r="O56" i="2"/>
  <c r="K56" i="2"/>
  <c r="G56" i="2"/>
  <c r="D56" i="2"/>
  <c r="L56" i="2" s="1"/>
  <c r="W55" i="2"/>
  <c r="V55" i="2"/>
  <c r="O55" i="2"/>
  <c r="K55" i="2"/>
  <c r="G55" i="2"/>
  <c r="D55" i="2"/>
  <c r="L55" i="2" s="1"/>
  <c r="W54" i="2"/>
  <c r="V54" i="2"/>
  <c r="O54" i="2"/>
  <c r="L54" i="2"/>
  <c r="K54" i="2"/>
  <c r="G54" i="2"/>
  <c r="D54" i="2"/>
  <c r="W53" i="2"/>
  <c r="V53" i="2"/>
  <c r="O53" i="2"/>
  <c r="K53" i="2"/>
  <c r="L53" i="2" s="1"/>
  <c r="G53" i="2"/>
  <c r="D53" i="2"/>
  <c r="W52" i="2"/>
  <c r="V52" i="2"/>
  <c r="O52" i="2"/>
  <c r="K52" i="2"/>
  <c r="G52" i="2"/>
  <c r="D52" i="2"/>
  <c r="W51" i="2"/>
  <c r="V51" i="2"/>
  <c r="O51" i="2"/>
  <c r="K51" i="2"/>
  <c r="G51" i="2"/>
  <c r="D51" i="2"/>
  <c r="L51" i="2" s="1"/>
  <c r="W50" i="2"/>
  <c r="V50" i="2"/>
  <c r="O50" i="2"/>
  <c r="K50" i="2"/>
  <c r="G50" i="2"/>
  <c r="D50" i="2"/>
  <c r="L50" i="2" s="1"/>
  <c r="W49" i="2"/>
  <c r="V49" i="2"/>
  <c r="O49" i="2"/>
  <c r="K49" i="2"/>
  <c r="G49" i="2"/>
  <c r="D49" i="2"/>
  <c r="L49" i="2" s="1"/>
  <c r="W48" i="2"/>
  <c r="V48" i="2"/>
  <c r="O48" i="2"/>
  <c r="K48" i="2"/>
  <c r="L48" i="2" s="1"/>
  <c r="G48" i="2"/>
  <c r="D48" i="2"/>
  <c r="W47" i="2"/>
  <c r="V47" i="2"/>
  <c r="O47" i="2"/>
  <c r="K47" i="2"/>
  <c r="G47" i="2"/>
  <c r="D47" i="2"/>
  <c r="L47" i="2" s="1"/>
  <c r="W46" i="2"/>
  <c r="V46" i="2"/>
  <c r="O46" i="2"/>
  <c r="K46" i="2"/>
  <c r="G46" i="2"/>
  <c r="D46" i="2"/>
  <c r="W45" i="2"/>
  <c r="V45" i="2"/>
  <c r="O45" i="2"/>
  <c r="K45" i="2"/>
  <c r="G45" i="2"/>
  <c r="D45" i="2"/>
  <c r="W44" i="2"/>
  <c r="V44" i="2"/>
  <c r="O44" i="2"/>
  <c r="K44" i="2"/>
  <c r="L44" i="2" s="1"/>
  <c r="G44" i="2"/>
  <c r="D44" i="2"/>
  <c r="W43" i="2"/>
  <c r="V43" i="2"/>
  <c r="O43" i="2"/>
  <c r="K43" i="2"/>
  <c r="G43" i="2"/>
  <c r="D43" i="2"/>
  <c r="L43" i="2" s="1"/>
  <c r="W42" i="2"/>
  <c r="V42" i="2"/>
  <c r="O42" i="2"/>
  <c r="K42" i="2"/>
  <c r="L42" i="2" s="1"/>
  <c r="G42" i="2"/>
  <c r="D42" i="2"/>
  <c r="W41" i="2"/>
  <c r="V41" i="2"/>
  <c r="O41" i="2"/>
  <c r="K41" i="2"/>
  <c r="G41" i="2"/>
  <c r="D41" i="2"/>
  <c r="L41" i="2" s="1"/>
  <c r="W40" i="2"/>
  <c r="V40" i="2"/>
  <c r="O40" i="2"/>
  <c r="K40" i="2"/>
  <c r="L40" i="2" s="1"/>
  <c r="G40" i="2"/>
  <c r="D40" i="2"/>
  <c r="W39" i="2"/>
  <c r="V39" i="2"/>
  <c r="O39" i="2"/>
  <c r="K39" i="2"/>
  <c r="G39" i="2"/>
  <c r="D39" i="2"/>
  <c r="L39" i="2" s="1"/>
  <c r="W38" i="2"/>
  <c r="V38" i="2"/>
  <c r="O38" i="2"/>
  <c r="L38" i="2"/>
  <c r="K38" i="2"/>
  <c r="G38" i="2"/>
  <c r="D38" i="2"/>
  <c r="W37" i="2"/>
  <c r="V37" i="2"/>
  <c r="O37" i="2"/>
  <c r="K37" i="2"/>
  <c r="L37" i="2" s="1"/>
  <c r="G37" i="2"/>
  <c r="D37" i="2"/>
  <c r="W36" i="2"/>
  <c r="V36" i="2"/>
  <c r="O36" i="2"/>
  <c r="K36" i="2"/>
  <c r="G36" i="2"/>
  <c r="D36" i="2"/>
  <c r="L36" i="2" s="1"/>
  <c r="W35" i="2"/>
  <c r="V35" i="2"/>
  <c r="O35" i="2"/>
  <c r="L35" i="2"/>
  <c r="K35" i="2"/>
  <c r="G35" i="2"/>
  <c r="D35" i="2"/>
  <c r="W34" i="2"/>
  <c r="V34" i="2"/>
  <c r="O34" i="2"/>
  <c r="K34" i="2"/>
  <c r="G34" i="2"/>
  <c r="D34" i="2"/>
  <c r="W33" i="2"/>
  <c r="V33" i="2"/>
  <c r="O33" i="2"/>
  <c r="K33" i="2"/>
  <c r="G33" i="2"/>
  <c r="D33" i="2"/>
  <c r="L33" i="2" s="1"/>
  <c r="W32" i="2"/>
  <c r="V32" i="2"/>
  <c r="O32" i="2"/>
  <c r="K32" i="2"/>
  <c r="L32" i="2" s="1"/>
  <c r="G32" i="2"/>
  <c r="D32" i="2"/>
  <c r="W31" i="2"/>
  <c r="V31" i="2"/>
  <c r="O31" i="2"/>
  <c r="K31" i="2"/>
  <c r="G31" i="2"/>
  <c r="D31" i="2"/>
  <c r="W30" i="2"/>
  <c r="V30" i="2"/>
  <c r="O30" i="2"/>
  <c r="W29" i="2"/>
  <c r="V29" i="2"/>
  <c r="O29" i="2"/>
  <c r="K29" i="2"/>
  <c r="L29" i="2" s="1"/>
  <c r="G29" i="2"/>
  <c r="D29" i="2"/>
  <c r="W28" i="2"/>
  <c r="V28" i="2"/>
  <c r="O28" i="2"/>
  <c r="K28" i="2"/>
  <c r="G28" i="2"/>
  <c r="D28" i="2"/>
  <c r="W27" i="2"/>
  <c r="V27" i="2"/>
  <c r="O27" i="2"/>
  <c r="K27" i="2"/>
  <c r="G27" i="2"/>
  <c r="D27" i="2"/>
  <c r="W26" i="2"/>
  <c r="V26" i="2"/>
  <c r="O26" i="2"/>
  <c r="K26" i="2"/>
  <c r="G26" i="2"/>
  <c r="D26" i="2"/>
  <c r="W25" i="2"/>
  <c r="V25" i="2"/>
  <c r="O25" i="2"/>
  <c r="K25" i="2"/>
  <c r="G25" i="2"/>
  <c r="D25" i="2"/>
  <c r="W24" i="2"/>
  <c r="V24" i="2"/>
  <c r="O24" i="2"/>
  <c r="K24" i="2"/>
  <c r="G24" i="2"/>
  <c r="D24" i="2"/>
  <c r="L24" i="2" s="1"/>
  <c r="W23" i="2"/>
  <c r="V23" i="2"/>
  <c r="O23" i="2"/>
  <c r="K23" i="2"/>
  <c r="G23" i="2"/>
  <c r="D23" i="2"/>
  <c r="W22" i="2"/>
  <c r="V22" i="2"/>
  <c r="O22" i="2"/>
  <c r="K22" i="2"/>
  <c r="G22" i="2"/>
  <c r="D22" i="2"/>
  <c r="W21" i="2"/>
  <c r="V21" i="2"/>
  <c r="O21" i="2"/>
  <c r="K21" i="2"/>
  <c r="G21" i="2"/>
  <c r="D21" i="2"/>
  <c r="W20" i="2"/>
  <c r="V20" i="2"/>
  <c r="O20" i="2"/>
  <c r="K20" i="2"/>
  <c r="G20" i="2"/>
  <c r="D20" i="2"/>
  <c r="L20" i="2" s="1"/>
  <c r="W19" i="2"/>
  <c r="V19" i="2"/>
  <c r="O19" i="2"/>
  <c r="K19" i="2"/>
  <c r="G19" i="2"/>
  <c r="D19" i="2"/>
  <c r="W18" i="2"/>
  <c r="V18" i="2"/>
  <c r="O18" i="2"/>
  <c r="K18" i="2"/>
  <c r="G18" i="2"/>
  <c r="D18" i="2"/>
  <c r="W17" i="2"/>
  <c r="V17" i="2"/>
  <c r="O17" i="2"/>
  <c r="K17" i="2"/>
  <c r="L17" i="2" s="1"/>
  <c r="G17" i="2"/>
  <c r="D17" i="2"/>
  <c r="W16" i="2"/>
  <c r="V16" i="2"/>
  <c r="O16" i="2"/>
  <c r="K16" i="2"/>
  <c r="G16" i="2"/>
  <c r="D16" i="2"/>
  <c r="W15" i="2"/>
  <c r="V15" i="2"/>
  <c r="O15" i="2"/>
  <c r="K15" i="2"/>
  <c r="L15" i="2" s="1"/>
  <c r="G15" i="2"/>
  <c r="D15" i="2"/>
  <c r="W14" i="2"/>
  <c r="V14" i="2"/>
  <c r="O14" i="2"/>
  <c r="K14" i="2"/>
  <c r="G14" i="2"/>
  <c r="D14" i="2"/>
  <c r="L14" i="2" s="1"/>
  <c r="W13" i="2"/>
  <c r="V13" i="2"/>
  <c r="O13" i="2"/>
  <c r="K13" i="2"/>
  <c r="L13" i="2" s="1"/>
  <c r="G13" i="2"/>
  <c r="D13" i="2"/>
  <c r="W12" i="2"/>
  <c r="V12" i="2"/>
  <c r="O12" i="2"/>
  <c r="K12" i="2"/>
  <c r="G12" i="2"/>
  <c r="D12" i="2"/>
  <c r="W11" i="2"/>
  <c r="V11" i="2"/>
  <c r="O11" i="2"/>
  <c r="K11" i="2"/>
  <c r="G11" i="2"/>
  <c r="D11" i="2"/>
  <c r="W10" i="2"/>
  <c r="V10" i="2"/>
  <c r="O10" i="2"/>
  <c r="K10" i="2"/>
  <c r="G10" i="2"/>
  <c r="D10" i="2"/>
  <c r="L10" i="2" s="1"/>
  <c r="W9" i="2"/>
  <c r="V9" i="2"/>
  <c r="O9" i="2"/>
  <c r="K9" i="2"/>
  <c r="G9" i="2"/>
  <c r="D9" i="2"/>
  <c r="W8" i="2"/>
  <c r="V8" i="2"/>
  <c r="O8" i="2"/>
  <c r="K8" i="2"/>
  <c r="G8" i="2"/>
  <c r="D8" i="2"/>
  <c r="L8" i="2" s="1"/>
  <c r="W7" i="2"/>
  <c r="V7" i="2"/>
  <c r="O7" i="2"/>
  <c r="K7" i="2"/>
  <c r="G7" i="2"/>
  <c r="D7" i="2"/>
  <c r="W6" i="2"/>
  <c r="Q173" i="2" s="1"/>
  <c r="V6" i="2"/>
  <c r="O6" i="2"/>
  <c r="K6" i="2"/>
  <c r="L6" i="2" s="1"/>
  <c r="G6" i="2"/>
  <c r="D6" i="2"/>
  <c r="W5" i="2"/>
  <c r="V5" i="2"/>
  <c r="O5" i="2"/>
  <c r="K5" i="2"/>
  <c r="G5" i="2"/>
  <c r="D5" i="2"/>
  <c r="W4" i="2"/>
  <c r="V4" i="2"/>
  <c r="O4" i="2"/>
  <c r="K4" i="2"/>
  <c r="L4" i="2" s="1"/>
  <c r="G4" i="2"/>
  <c r="D4" i="2"/>
  <c r="W3" i="2"/>
  <c r="V3" i="2"/>
  <c r="O3" i="2"/>
  <c r="K3" i="2"/>
  <c r="G3" i="2"/>
  <c r="D3" i="2"/>
  <c r="W2" i="2"/>
  <c r="Q179" i="2" s="1"/>
  <c r="V2" i="2"/>
  <c r="O2" i="2"/>
  <c r="K2" i="2"/>
  <c r="L2" i="2" s="1"/>
  <c r="G2" i="2"/>
  <c r="D2" i="2"/>
  <c r="Q35" i="4" l="1"/>
  <c r="P3" i="2"/>
  <c r="L28" i="2"/>
  <c r="L85" i="2"/>
  <c r="L124" i="2"/>
  <c r="L141" i="2"/>
  <c r="L166" i="2"/>
  <c r="L191" i="2"/>
  <c r="Q179" i="3"/>
  <c r="Q117" i="3"/>
  <c r="L18" i="3"/>
  <c r="L19" i="3"/>
  <c r="L44" i="3"/>
  <c r="L49" i="3"/>
  <c r="L54" i="3"/>
  <c r="L84" i="3"/>
  <c r="L88" i="3"/>
  <c r="L176" i="3"/>
  <c r="L184" i="3"/>
  <c r="L189" i="3"/>
  <c r="L5" i="4"/>
  <c r="L6" i="4"/>
  <c r="L10" i="4"/>
  <c r="L48" i="4"/>
  <c r="L87" i="4"/>
  <c r="L91" i="4"/>
  <c r="L104" i="4"/>
  <c r="L108" i="4"/>
  <c r="L130" i="4"/>
  <c r="L133" i="4"/>
  <c r="L134" i="4"/>
  <c r="L145" i="4"/>
  <c r="L156" i="4"/>
  <c r="L160" i="4"/>
  <c r="L168" i="4"/>
  <c r="L172" i="4"/>
  <c r="L185" i="4"/>
  <c r="P65" i="7"/>
  <c r="P106" i="3"/>
  <c r="P188" i="4"/>
  <c r="L26" i="2"/>
  <c r="L101" i="2"/>
  <c r="L106" i="2"/>
  <c r="L129" i="2"/>
  <c r="L130" i="2"/>
  <c r="Q179" i="4"/>
  <c r="P8" i="4"/>
  <c r="L107" i="4"/>
  <c r="L111" i="4"/>
  <c r="L115" i="4"/>
  <c r="L167" i="4"/>
  <c r="L171" i="4"/>
  <c r="L175" i="4"/>
  <c r="P188" i="7"/>
  <c r="Q3" i="2"/>
  <c r="L9" i="2"/>
  <c r="L67" i="2"/>
  <c r="L93" i="2"/>
  <c r="L139" i="2"/>
  <c r="L144" i="2"/>
  <c r="L151" i="2"/>
  <c r="L174" i="2"/>
  <c r="P170" i="3"/>
  <c r="L21" i="3"/>
  <c r="L74" i="3"/>
  <c r="L42" i="4"/>
  <c r="L55" i="4"/>
  <c r="L183" i="4"/>
  <c r="Q186" i="7"/>
  <c r="Q5" i="2"/>
  <c r="Q2" i="2"/>
  <c r="L18" i="2"/>
  <c r="L22" i="2"/>
  <c r="L46" i="2"/>
  <c r="L80" i="2"/>
  <c r="L119" i="2"/>
  <c r="L143" i="2"/>
  <c r="L148" i="2"/>
  <c r="L152" i="2"/>
  <c r="L173" i="2"/>
  <c r="L185" i="2"/>
  <c r="L4" i="3"/>
  <c r="L22" i="3"/>
  <c r="L52" i="3"/>
  <c r="L70" i="3"/>
  <c r="L77" i="3"/>
  <c r="L91" i="3"/>
  <c r="L105" i="3"/>
  <c r="L109" i="3"/>
  <c r="L128" i="3"/>
  <c r="L135" i="3"/>
  <c r="L140" i="3"/>
  <c r="L143" i="3"/>
  <c r="L144" i="3"/>
  <c r="L147" i="3"/>
  <c r="L166" i="3"/>
  <c r="Q55" i="4"/>
  <c r="L45" i="4"/>
  <c r="L46" i="4"/>
  <c r="L68" i="4"/>
  <c r="L126" i="4"/>
  <c r="P188" i="2"/>
  <c r="L5" i="2"/>
  <c r="Q29" i="2"/>
  <c r="L25" i="2"/>
  <c r="L52" i="2"/>
  <c r="L157" i="2"/>
  <c r="L169" i="2"/>
  <c r="L17" i="3"/>
  <c r="L31" i="3"/>
  <c r="L55" i="3"/>
  <c r="L182" i="3"/>
  <c r="L2" i="4"/>
  <c r="L4" i="4"/>
  <c r="L7" i="4"/>
  <c r="L12" i="4"/>
  <c r="L24" i="4"/>
  <c r="L63" i="4"/>
  <c r="L75" i="4"/>
  <c r="L84" i="4"/>
  <c r="L89" i="4"/>
  <c r="L102" i="4"/>
  <c r="L114" i="4"/>
  <c r="L119" i="4"/>
  <c r="L136" i="4"/>
  <c r="L140" i="4"/>
  <c r="L144" i="4"/>
  <c r="L158" i="4"/>
  <c r="L162" i="4"/>
  <c r="L166" i="4"/>
  <c r="L177" i="4"/>
  <c r="P34" i="7"/>
  <c r="Q107" i="4"/>
  <c r="P170" i="7"/>
  <c r="Q20" i="7"/>
  <c r="L12" i="2"/>
  <c r="L16" i="2"/>
  <c r="L63" i="2"/>
  <c r="L69" i="2"/>
  <c r="L81" i="2"/>
  <c r="L82" i="2"/>
  <c r="L91" i="2"/>
  <c r="L145" i="2"/>
  <c r="L146" i="2"/>
  <c r="L155" i="2"/>
  <c r="L172" i="2"/>
  <c r="L175" i="2"/>
  <c r="L179" i="2"/>
  <c r="L183" i="2"/>
  <c r="P188" i="3"/>
  <c r="P5" i="3"/>
  <c r="L5" i="3"/>
  <c r="L6" i="3"/>
  <c r="L9" i="3"/>
  <c r="L10" i="3"/>
  <c r="Q79" i="3"/>
  <c r="L23" i="3"/>
  <c r="L72" i="3"/>
  <c r="L75" i="3"/>
  <c r="L90" i="3"/>
  <c r="L102" i="3"/>
  <c r="L129" i="3"/>
  <c r="L130" i="3"/>
  <c r="L133" i="3"/>
  <c r="L138" i="3"/>
  <c r="L142" i="3"/>
  <c r="L146" i="3"/>
  <c r="L149" i="3"/>
  <c r="L169" i="3"/>
  <c r="L173" i="3"/>
  <c r="L18" i="4"/>
  <c r="L19" i="4"/>
  <c r="L28" i="4"/>
  <c r="L36" i="4"/>
  <c r="L56" i="4"/>
  <c r="L69" i="4"/>
  <c r="L147" i="4"/>
  <c r="L152" i="4"/>
  <c r="P66" i="7"/>
  <c r="L140" i="7"/>
  <c r="L132" i="7"/>
  <c r="L137" i="7"/>
  <c r="L142" i="7"/>
  <c r="L152" i="7"/>
  <c r="L157" i="7"/>
  <c r="L162" i="7"/>
  <c r="L172" i="7"/>
  <c r="L182" i="7"/>
  <c r="L134" i="7"/>
  <c r="L139" i="7"/>
  <c r="L144" i="7"/>
  <c r="L155" i="7"/>
  <c r="L160" i="7"/>
  <c r="L190" i="7"/>
  <c r="L154" i="7"/>
  <c r="L164" i="7"/>
  <c r="L169" i="7"/>
  <c r="L174" i="7"/>
  <c r="L184" i="7"/>
  <c r="L189" i="7"/>
  <c r="L150" i="7"/>
  <c r="L170" i="7"/>
  <c r="L136" i="7"/>
  <c r="L141" i="7"/>
  <c r="L146" i="7"/>
  <c r="L27" i="7"/>
  <c r="L5" i="7"/>
  <c r="L10" i="7"/>
  <c r="L87" i="7"/>
  <c r="L117" i="7"/>
  <c r="L135" i="7"/>
  <c r="L19" i="7"/>
  <c r="L7" i="7"/>
  <c r="L23" i="7"/>
  <c r="L55" i="7"/>
  <c r="L129" i="7"/>
  <c r="L81" i="7"/>
  <c r="L86" i="7"/>
  <c r="L47" i="7"/>
  <c r="L77" i="7"/>
  <c r="L149" i="7"/>
  <c r="L24" i="7"/>
  <c r="L41" i="7"/>
  <c r="L46" i="7"/>
  <c r="L151" i="7"/>
  <c r="L161" i="7"/>
  <c r="L176" i="7"/>
  <c r="L181" i="7"/>
  <c r="L7" i="2"/>
  <c r="L23" i="2"/>
  <c r="L73" i="2"/>
  <c r="L99" i="2"/>
  <c r="L134" i="2"/>
  <c r="L165" i="2"/>
  <c r="L61" i="2"/>
  <c r="L87" i="2"/>
  <c r="L131" i="2"/>
  <c r="L176" i="2"/>
  <c r="L181" i="2"/>
  <c r="L186" i="2"/>
  <c r="L133" i="2"/>
  <c r="L147" i="2"/>
  <c r="L193" i="2"/>
  <c r="L3" i="2"/>
  <c r="L11" i="2"/>
  <c r="L27" i="2"/>
  <c r="L77" i="2"/>
  <c r="L86" i="2"/>
  <c r="L95" i="2"/>
  <c r="L103" i="2"/>
  <c r="L19" i="2"/>
  <c r="L34" i="2"/>
  <c r="L57" i="2"/>
  <c r="L83" i="2"/>
  <c r="L135" i="2"/>
  <c r="L31" i="2"/>
  <c r="L45" i="2"/>
  <c r="L62" i="2"/>
  <c r="L71" i="2"/>
  <c r="L125" i="2"/>
  <c r="L149" i="2"/>
  <c r="L163" i="2"/>
  <c r="L177" i="2"/>
  <c r="L182" i="2"/>
  <c r="L187" i="2"/>
  <c r="L21" i="2"/>
  <c r="L59" i="2"/>
  <c r="L97" i="2"/>
  <c r="L192" i="2"/>
  <c r="L59" i="3"/>
  <c r="L64" i="3"/>
  <c r="L67" i="3"/>
  <c r="L73" i="3"/>
  <c r="L123" i="3"/>
  <c r="L177" i="3"/>
  <c r="L192" i="3"/>
  <c r="L168" i="3"/>
  <c r="L171" i="3"/>
  <c r="L12" i="3"/>
  <c r="L15" i="3"/>
  <c r="L39" i="3"/>
  <c r="L81" i="3"/>
  <c r="L86" i="3"/>
  <c r="L100" i="3"/>
  <c r="L125" i="3"/>
  <c r="L132" i="3"/>
  <c r="L151" i="3"/>
  <c r="L165" i="3"/>
  <c r="L186" i="3"/>
  <c r="L191" i="3"/>
  <c r="L25" i="3"/>
  <c r="L32" i="3"/>
  <c r="L35" i="3"/>
  <c r="L41" i="3"/>
  <c r="L46" i="3"/>
  <c r="L60" i="3"/>
  <c r="L159" i="3"/>
  <c r="L178" i="3"/>
  <c r="L183" i="3"/>
  <c r="L188" i="3"/>
  <c r="L193" i="3"/>
  <c r="L11" i="3"/>
  <c r="L71" i="3"/>
  <c r="L85" i="3"/>
  <c r="L99" i="3"/>
  <c r="L104" i="3"/>
  <c r="L107" i="3"/>
  <c r="L113" i="3"/>
  <c r="L119" i="3"/>
  <c r="L131" i="3"/>
  <c r="L136" i="3"/>
  <c r="L139" i="3"/>
  <c r="L145" i="3"/>
  <c r="L150" i="3"/>
  <c r="L164" i="3"/>
  <c r="L2" i="3"/>
  <c r="L8" i="3"/>
  <c r="L27" i="3"/>
  <c r="L43" i="3"/>
  <c r="L48" i="3"/>
  <c r="L51" i="3"/>
  <c r="L57" i="3"/>
  <c r="L62" i="3"/>
  <c r="L76" i="3"/>
  <c r="L117" i="3"/>
  <c r="L175" i="3"/>
  <c r="L180" i="3"/>
  <c r="L185" i="3"/>
  <c r="L190" i="3"/>
  <c r="L9" i="4"/>
  <c r="L20" i="4"/>
  <c r="L41" i="4"/>
  <c r="L60" i="4"/>
  <c r="L85" i="4"/>
  <c r="L96" i="4"/>
  <c r="L141" i="4"/>
  <c r="L188" i="4"/>
  <c r="L193" i="4"/>
  <c r="L25" i="4"/>
  <c r="L57" i="4"/>
  <c r="L76" i="4"/>
  <c r="L101" i="4"/>
  <c r="L112" i="4"/>
  <c r="L125" i="4"/>
  <c r="L138" i="4"/>
  <c r="L157" i="4"/>
  <c r="L165" i="4"/>
  <c r="L179" i="4"/>
  <c r="L17" i="4"/>
  <c r="L38" i="4"/>
  <c r="L73" i="4"/>
  <c r="L93" i="4"/>
  <c r="L132" i="4"/>
  <c r="L154" i="4"/>
  <c r="L176" i="4"/>
  <c r="L190" i="4"/>
  <c r="L14" i="4"/>
  <c r="L43" i="4"/>
  <c r="L54" i="4"/>
  <c r="L90" i="4"/>
  <c r="L109" i="4"/>
  <c r="L122" i="4"/>
  <c r="L129" i="4"/>
  <c r="L148" i="4"/>
  <c r="L173" i="4"/>
  <c r="L181" i="4"/>
  <c r="L192" i="4"/>
  <c r="L21" i="4"/>
  <c r="L37" i="4"/>
  <c r="L61" i="4"/>
  <c r="L72" i="4"/>
  <c r="L97" i="4"/>
  <c r="L142" i="4"/>
  <c r="L161" i="4"/>
  <c r="L189" i="4"/>
  <c r="L34" i="4"/>
  <c r="L53" i="4"/>
  <c r="L77" i="4"/>
  <c r="L113" i="4"/>
  <c r="L121" i="4"/>
  <c r="L128" i="4"/>
  <c r="L180" i="4"/>
  <c r="L191" i="4"/>
  <c r="L23" i="4"/>
  <c r="L44" i="4"/>
  <c r="L66" i="4"/>
  <c r="L80" i="4"/>
  <c r="L99" i="4"/>
  <c r="L110" i="4"/>
  <c r="L117" i="4"/>
  <c r="L149" i="4"/>
  <c r="L163" i="4"/>
  <c r="L102" i="7"/>
  <c r="L147" i="7"/>
  <c r="L177" i="7"/>
  <c r="L125" i="7"/>
  <c r="L101" i="7"/>
  <c r="L11" i="7"/>
  <c r="L43" i="7"/>
  <c r="L59" i="7"/>
  <c r="L73" i="7"/>
  <c r="L159" i="7"/>
  <c r="L167" i="7"/>
  <c r="L95" i="7"/>
  <c r="L113" i="7"/>
  <c r="L119" i="7"/>
  <c r="L60" i="7"/>
  <c r="L83" i="7"/>
  <c r="L192" i="7"/>
  <c r="L178" i="7"/>
  <c r="L31" i="7"/>
  <c r="L57" i="7"/>
  <c r="L62" i="7"/>
  <c r="L71" i="7"/>
  <c r="L85" i="7"/>
  <c r="L183" i="7"/>
  <c r="L9" i="7"/>
  <c r="L21" i="7"/>
  <c r="L26" i="7"/>
  <c r="L45" i="7"/>
  <c r="L76" i="7"/>
  <c r="L99" i="7"/>
  <c r="L131" i="7"/>
  <c r="L143" i="7"/>
  <c r="L163" i="7"/>
  <c r="L175" i="7"/>
  <c r="L180" i="7"/>
  <c r="L188" i="7"/>
  <c r="L191" i="7"/>
  <c r="L185" i="7"/>
  <c r="L3" i="7"/>
  <c r="L39" i="7"/>
  <c r="L61" i="7"/>
  <c r="L115" i="7"/>
  <c r="L123" i="7"/>
  <c r="L133" i="7"/>
  <c r="L145" i="7"/>
  <c r="L165" i="7"/>
  <c r="L193" i="7"/>
  <c r="L8" i="7"/>
  <c r="L25" i="7"/>
  <c r="L44" i="7"/>
  <c r="L75" i="7"/>
  <c r="L103" i="7"/>
  <c r="L179" i="7"/>
  <c r="P16" i="7"/>
  <c r="Q23" i="7"/>
  <c r="P36" i="7"/>
  <c r="Q43" i="7"/>
  <c r="Q59" i="7"/>
  <c r="Q83" i="7"/>
  <c r="P92" i="7"/>
  <c r="P108" i="7"/>
  <c r="P120" i="7"/>
  <c r="Q131" i="7"/>
  <c r="P140" i="7"/>
  <c r="Q147" i="7"/>
  <c r="P156" i="7"/>
  <c r="Q163" i="7"/>
  <c r="P172" i="7"/>
  <c r="Q179" i="7"/>
  <c r="P9" i="7"/>
  <c r="Q16" i="7"/>
  <c r="P25" i="7"/>
  <c r="Q36" i="7"/>
  <c r="P45" i="7"/>
  <c r="Q52" i="7"/>
  <c r="P61" i="7"/>
  <c r="Q68" i="7"/>
  <c r="P77" i="7"/>
  <c r="P85" i="7"/>
  <c r="Q92" i="7"/>
  <c r="P101" i="7"/>
  <c r="Q108" i="7"/>
  <c r="Q120" i="7"/>
  <c r="P133" i="7"/>
  <c r="Q140" i="7"/>
  <c r="P149" i="7"/>
  <c r="Q156" i="7"/>
  <c r="P165" i="7"/>
  <c r="Q172" i="7"/>
  <c r="P181" i="7"/>
  <c r="Q188" i="7"/>
  <c r="Q7" i="7"/>
  <c r="P52" i="7"/>
  <c r="P68" i="7"/>
  <c r="Q75" i="7"/>
  <c r="Q99" i="7"/>
  <c r="Q115" i="7"/>
  <c r="Q9" i="7"/>
  <c r="P18" i="7"/>
  <c r="Q25" i="7"/>
  <c r="P38" i="7"/>
  <c r="Q45" i="7"/>
  <c r="P54" i="7"/>
  <c r="Q61" i="7"/>
  <c r="P70" i="7"/>
  <c r="Q77" i="7"/>
  <c r="Q85" i="7"/>
  <c r="P94" i="7"/>
  <c r="Q101" i="7"/>
  <c r="P110" i="7"/>
  <c r="P118" i="7"/>
  <c r="P122" i="7"/>
  <c r="Q133" i="7"/>
  <c r="P142" i="7"/>
  <c r="Q149" i="7"/>
  <c r="P158" i="7"/>
  <c r="Q165" i="7"/>
  <c r="P174" i="7"/>
  <c r="Q181" i="7"/>
  <c r="P190" i="7"/>
  <c r="P183" i="7"/>
  <c r="Q190" i="7"/>
  <c r="Q2" i="7"/>
  <c r="P11" i="7"/>
  <c r="Q18" i="7"/>
  <c r="P27" i="7"/>
  <c r="P31" i="7"/>
  <c r="Q38" i="7"/>
  <c r="P47" i="7"/>
  <c r="Q54" i="7"/>
  <c r="P63" i="7"/>
  <c r="Q70" i="7"/>
  <c r="P87" i="7"/>
  <c r="Q94" i="7"/>
  <c r="P103" i="7"/>
  <c r="Q110" i="7"/>
  <c r="Q118" i="7"/>
  <c r="Q122" i="7"/>
  <c r="P135" i="7"/>
  <c r="Q142" i="7"/>
  <c r="P151" i="7"/>
  <c r="Q158" i="7"/>
  <c r="P167" i="7"/>
  <c r="Q174" i="7"/>
  <c r="P4" i="7"/>
  <c r="Q11" i="7"/>
  <c r="P20" i="7"/>
  <c r="Q27" i="7"/>
  <c r="Q31" i="7"/>
  <c r="P40" i="7"/>
  <c r="Q47" i="7"/>
  <c r="P56" i="7"/>
  <c r="Q63" i="7"/>
  <c r="P72" i="7"/>
  <c r="P80" i="7"/>
  <c r="Q87" i="7"/>
  <c r="P96" i="7"/>
  <c r="Q103" i="7"/>
  <c r="P112" i="7"/>
  <c r="P116" i="7"/>
  <c r="P124" i="7"/>
  <c r="P128" i="7"/>
  <c r="Q135" i="7"/>
  <c r="P144" i="7"/>
  <c r="Q151" i="7"/>
  <c r="P160" i="7"/>
  <c r="Q167" i="7"/>
  <c r="P176" i="7"/>
  <c r="Q183" i="7"/>
  <c r="P192" i="7"/>
  <c r="P13" i="7"/>
  <c r="Q116" i="7"/>
  <c r="Q124" i="7"/>
  <c r="Q128" i="7"/>
  <c r="P137" i="7"/>
  <c r="Q144" i="7"/>
  <c r="P153" i="7"/>
  <c r="Q160" i="7"/>
  <c r="P169" i="7"/>
  <c r="Q176" i="7"/>
  <c r="P185" i="7"/>
  <c r="Q192" i="7"/>
  <c r="P178" i="7"/>
  <c r="Q185" i="7"/>
  <c r="P105" i="7"/>
  <c r="P22" i="7"/>
  <c r="P82" i="7"/>
  <c r="Q89" i="7"/>
  <c r="P98" i="7"/>
  <c r="Q105" i="7"/>
  <c r="P114" i="7"/>
  <c r="P126" i="7"/>
  <c r="P130" i="7"/>
  <c r="Q137" i="7"/>
  <c r="P146" i="7"/>
  <c r="P162" i="7"/>
  <c r="Q169" i="7"/>
  <c r="Q6" i="7"/>
  <c r="P15" i="7"/>
  <c r="Q22" i="7"/>
  <c r="P35" i="7"/>
  <c r="Q42" i="7"/>
  <c r="P51" i="7"/>
  <c r="Q58" i="7"/>
  <c r="P67" i="7"/>
  <c r="Q74" i="7"/>
  <c r="Q78" i="7"/>
  <c r="Q82" i="7"/>
  <c r="P91" i="7"/>
  <c r="Q98" i="7"/>
  <c r="P107" i="7"/>
  <c r="Q114" i="7"/>
  <c r="Q126" i="7"/>
  <c r="Q130" i="7"/>
  <c r="P139" i="7"/>
  <c r="Q146" i="7"/>
  <c r="P155" i="7"/>
  <c r="Q162" i="7"/>
  <c r="P171" i="7"/>
  <c r="Q178" i="7"/>
  <c r="P187" i="7"/>
  <c r="Q56" i="7"/>
  <c r="Q80" i="7"/>
  <c r="P89" i="7"/>
  <c r="Q33" i="7"/>
  <c r="P42" i="7"/>
  <c r="Q49" i="7"/>
  <c r="P58" i="7"/>
  <c r="Q65" i="7"/>
  <c r="P74" i="7"/>
  <c r="P78" i="7"/>
  <c r="P8" i="7"/>
  <c r="Q15" i="7"/>
  <c r="P24" i="7"/>
  <c r="Q35" i="7"/>
  <c r="P44" i="7"/>
  <c r="Q51" i="7"/>
  <c r="P60" i="7"/>
  <c r="Q67" i="7"/>
  <c r="P76" i="7"/>
  <c r="P84" i="7"/>
  <c r="Q91" i="7"/>
  <c r="P100" i="7"/>
  <c r="Q107" i="7"/>
  <c r="P132" i="7"/>
  <c r="Q139" i="7"/>
  <c r="P148" i="7"/>
  <c r="Q155" i="7"/>
  <c r="P164" i="7"/>
  <c r="Q171" i="7"/>
  <c r="P180" i="7"/>
  <c r="Q187" i="7"/>
  <c r="P29" i="7"/>
  <c r="Q40" i="7"/>
  <c r="Q72" i="7"/>
  <c r="P6" i="7"/>
  <c r="Q153" i="7"/>
  <c r="Q8" i="7"/>
  <c r="P17" i="7"/>
  <c r="Q24" i="7"/>
  <c r="P37" i="7"/>
  <c r="Q44" i="7"/>
  <c r="P53" i="7"/>
  <c r="Q60" i="7"/>
  <c r="P69" i="7"/>
  <c r="Q76" i="7"/>
  <c r="Q84" i="7"/>
  <c r="P93" i="7"/>
  <c r="Q100" i="7"/>
  <c r="P109" i="7"/>
  <c r="P121" i="7"/>
  <c r="Q132" i="7"/>
  <c r="P141" i="7"/>
  <c r="Q148" i="7"/>
  <c r="P157" i="7"/>
  <c r="Q164" i="7"/>
  <c r="P173" i="7"/>
  <c r="Q180" i="7"/>
  <c r="P189" i="7"/>
  <c r="P33" i="7"/>
  <c r="Q96" i="7"/>
  <c r="P10" i="7"/>
  <c r="Q17" i="7"/>
  <c r="P26" i="7"/>
  <c r="P30" i="7"/>
  <c r="Q37" i="7"/>
  <c r="P46" i="7"/>
  <c r="Q53" i="7"/>
  <c r="P62" i="7"/>
  <c r="Q69" i="7"/>
  <c r="P86" i="7"/>
  <c r="Q93" i="7"/>
  <c r="P102" i="7"/>
  <c r="Q109" i="7"/>
  <c r="Q121" i="7"/>
  <c r="P134" i="7"/>
  <c r="Q141" i="7"/>
  <c r="P150" i="7"/>
  <c r="Q157" i="7"/>
  <c r="P166" i="7"/>
  <c r="Q173" i="7"/>
  <c r="P182" i="7"/>
  <c r="Q189" i="7"/>
  <c r="Q4" i="7"/>
  <c r="P49" i="7"/>
  <c r="Q112" i="7"/>
  <c r="Q13" i="7"/>
  <c r="Q29" i="7"/>
  <c r="P3" i="7"/>
  <c r="Q10" i="7"/>
  <c r="P19" i="7"/>
  <c r="Q26" i="7"/>
  <c r="Q30" i="7"/>
  <c r="P39" i="7"/>
  <c r="Q46" i="7"/>
  <c r="P55" i="7"/>
  <c r="Q62" i="7"/>
  <c r="P71" i="7"/>
  <c r="P79" i="7"/>
  <c r="Q86" i="7"/>
  <c r="P95" i="7"/>
  <c r="Q102" i="7"/>
  <c r="P111" i="7"/>
  <c r="P119" i="7"/>
  <c r="P123" i="7"/>
  <c r="P127" i="7"/>
  <c r="Q134" i="7"/>
  <c r="P143" i="7"/>
  <c r="Q150" i="7"/>
  <c r="P159" i="7"/>
  <c r="Q166" i="7"/>
  <c r="P175" i="7"/>
  <c r="Q182" i="7"/>
  <c r="P191" i="7"/>
  <c r="Q3" i="7"/>
  <c r="P12" i="7"/>
  <c r="Q19" i="7"/>
  <c r="P28" i="7"/>
  <c r="P32" i="7"/>
  <c r="Q39" i="7"/>
  <c r="P48" i="7"/>
  <c r="Q55" i="7"/>
  <c r="P64" i="7"/>
  <c r="Q71" i="7"/>
  <c r="Q79" i="7"/>
  <c r="P88" i="7"/>
  <c r="Q95" i="7"/>
  <c r="P104" i="7"/>
  <c r="Q111" i="7"/>
  <c r="Q119" i="7"/>
  <c r="Q123" i="7"/>
  <c r="Q127" i="7"/>
  <c r="P136" i="7"/>
  <c r="Q143" i="7"/>
  <c r="P152" i="7"/>
  <c r="Q159" i="7"/>
  <c r="P168" i="7"/>
  <c r="Q175" i="7"/>
  <c r="P184" i="7"/>
  <c r="Q191" i="7"/>
  <c r="P5" i="7"/>
  <c r="Q12" i="7"/>
  <c r="P21" i="7"/>
  <c r="Q28" i="7"/>
  <c r="Q32" i="7"/>
  <c r="P41" i="7"/>
  <c r="Q48" i="7"/>
  <c r="P57" i="7"/>
  <c r="Q64" i="7"/>
  <c r="P73" i="7"/>
  <c r="P81" i="7"/>
  <c r="Q88" i="7"/>
  <c r="P97" i="7"/>
  <c r="Q104" i="7"/>
  <c r="P113" i="7"/>
  <c r="P117" i="7"/>
  <c r="P125" i="7"/>
  <c r="P129" i="7"/>
  <c r="Q136" i="7"/>
  <c r="P145" i="7"/>
  <c r="Q152" i="7"/>
  <c r="P161" i="7"/>
  <c r="Q168" i="7"/>
  <c r="P177" i="7"/>
  <c r="Q184" i="7"/>
  <c r="P193" i="7"/>
  <c r="P186" i="7"/>
  <c r="Q193" i="7"/>
  <c r="Q5" i="7"/>
  <c r="P14" i="7"/>
  <c r="Q21" i="7"/>
  <c r="Q41" i="7"/>
  <c r="P50" i="7"/>
  <c r="Q57" i="7"/>
  <c r="Q73" i="7"/>
  <c r="Q81" i="7"/>
  <c r="P90" i="7"/>
  <c r="Q97" i="7"/>
  <c r="P106" i="7"/>
  <c r="Q113" i="7"/>
  <c r="Q117" i="7"/>
  <c r="Q125" i="7"/>
  <c r="Q129" i="7"/>
  <c r="P138" i="7"/>
  <c r="Q145" i="7"/>
  <c r="P154" i="7"/>
  <c r="Q161" i="7"/>
  <c r="Q177" i="7"/>
  <c r="P7" i="7"/>
  <c r="Q14" i="7"/>
  <c r="P23" i="7"/>
  <c r="Q34" i="7"/>
  <c r="P43" i="7"/>
  <c r="Q50" i="7"/>
  <c r="P59" i="7"/>
  <c r="Q66" i="7"/>
  <c r="P75" i="7"/>
  <c r="P83" i="7"/>
  <c r="Q90" i="7"/>
  <c r="P99" i="7"/>
  <c r="Q106" i="7"/>
  <c r="P115" i="7"/>
  <c r="P131" i="7"/>
  <c r="Q138" i="7"/>
  <c r="P147" i="7"/>
  <c r="Q154" i="7"/>
  <c r="P163" i="7"/>
  <c r="Q170" i="7"/>
  <c r="P179" i="7"/>
  <c r="P148" i="4"/>
  <c r="P9" i="4"/>
  <c r="Q16" i="4"/>
  <c r="P25" i="4"/>
  <c r="Q36" i="4"/>
  <c r="P45" i="4"/>
  <c r="Q52" i="4"/>
  <c r="P61" i="4"/>
  <c r="Q68" i="4"/>
  <c r="P77" i="4"/>
  <c r="P85" i="4"/>
  <c r="Q92" i="4"/>
  <c r="P101" i="4"/>
  <c r="Q108" i="4"/>
  <c r="Q120" i="4"/>
  <c r="P133" i="4"/>
  <c r="Q140" i="4"/>
  <c r="P149" i="4"/>
  <c r="Q156" i="4"/>
  <c r="P165" i="4"/>
  <c r="Q172" i="4"/>
  <c r="P181" i="4"/>
  <c r="Q188" i="4"/>
  <c r="P2" i="4"/>
  <c r="Q9" i="4"/>
  <c r="P18" i="4"/>
  <c r="Q25" i="4"/>
  <c r="P38" i="4"/>
  <c r="Q45" i="4"/>
  <c r="P54" i="4"/>
  <c r="Q61" i="4"/>
  <c r="P70" i="4"/>
  <c r="Q77" i="4"/>
  <c r="Q85" i="4"/>
  <c r="P94" i="4"/>
  <c r="Q101" i="4"/>
  <c r="P110" i="4"/>
  <c r="P118" i="4"/>
  <c r="P122" i="4"/>
  <c r="Q133" i="4"/>
  <c r="P142" i="4"/>
  <c r="Q149" i="4"/>
  <c r="P158" i="4"/>
  <c r="Q165" i="4"/>
  <c r="P174" i="4"/>
  <c r="Q181" i="4"/>
  <c r="P190" i="4"/>
  <c r="P11" i="4"/>
  <c r="Q18" i="4"/>
  <c r="P27" i="4"/>
  <c r="P31" i="4"/>
  <c r="Q38" i="4"/>
  <c r="P47" i="4"/>
  <c r="Q54" i="4"/>
  <c r="P63" i="4"/>
  <c r="Q70" i="4"/>
  <c r="P87" i="4"/>
  <c r="Q94" i="4"/>
  <c r="P103" i="4"/>
  <c r="Q110" i="4"/>
  <c r="Q118" i="4"/>
  <c r="Q122" i="4"/>
  <c r="P135" i="4"/>
  <c r="Q142" i="4"/>
  <c r="P151" i="4"/>
  <c r="Q158" i="4"/>
  <c r="P167" i="4"/>
  <c r="Q174" i="4"/>
  <c r="P183" i="4"/>
  <c r="Q190" i="4"/>
  <c r="P192" i="4"/>
  <c r="P185" i="4"/>
  <c r="Q192" i="4"/>
  <c r="P20" i="4"/>
  <c r="Q27" i="4"/>
  <c r="Q47" i="4"/>
  <c r="P56" i="4"/>
  <c r="Q63" i="4"/>
  <c r="P72" i="4"/>
  <c r="P80" i="4"/>
  <c r="Q87" i="4"/>
  <c r="P116" i="4"/>
  <c r="P144" i="4"/>
  <c r="Q151" i="4"/>
  <c r="P160" i="4"/>
  <c r="Q167" i="4"/>
  <c r="P176" i="4"/>
  <c r="Q183" i="4"/>
  <c r="Q4" i="4"/>
  <c r="P13" i="4"/>
  <c r="Q20" i="4"/>
  <c r="P29" i="4"/>
  <c r="P33" i="4"/>
  <c r="Q40" i="4"/>
  <c r="Q56" i="4"/>
  <c r="P89" i="4"/>
  <c r="Q96" i="4"/>
  <c r="P105" i="4"/>
  <c r="Q112" i="4"/>
  <c r="Q116" i="4"/>
  <c r="Q124" i="4"/>
  <c r="P169" i="4"/>
  <c r="Q176" i="4"/>
  <c r="P6" i="4"/>
  <c r="Q13" i="4"/>
  <c r="P22" i="4"/>
  <c r="Q29" i="4"/>
  <c r="Q33" i="4"/>
  <c r="P42" i="4"/>
  <c r="Q49" i="4"/>
  <c r="P58" i="4"/>
  <c r="Q65" i="4"/>
  <c r="P74" i="4"/>
  <c r="P78" i="4"/>
  <c r="P82" i="4"/>
  <c r="Q89" i="4"/>
  <c r="P98" i="4"/>
  <c r="Q105" i="4"/>
  <c r="P114" i="4"/>
  <c r="P126" i="4"/>
  <c r="P130" i="4"/>
  <c r="Q137" i="4"/>
  <c r="P146" i="4"/>
  <c r="Q153" i="4"/>
  <c r="P162" i="4"/>
  <c r="Q169" i="4"/>
  <c r="P178" i="4"/>
  <c r="Q185" i="4"/>
  <c r="P4" i="4"/>
  <c r="Q11" i="4"/>
  <c r="Q31" i="4"/>
  <c r="P40" i="4"/>
  <c r="P96" i="4"/>
  <c r="Q103" i="4"/>
  <c r="P112" i="4"/>
  <c r="P124" i="4"/>
  <c r="P128" i="4"/>
  <c r="Q135" i="4"/>
  <c r="P49" i="4"/>
  <c r="P65" i="4"/>
  <c r="Q72" i="4"/>
  <c r="Q80" i="4"/>
  <c r="Q128" i="4"/>
  <c r="P137" i="4"/>
  <c r="Q144" i="4"/>
  <c r="P153" i="4"/>
  <c r="Q160" i="4"/>
  <c r="Q6" i="4"/>
  <c r="P15" i="4"/>
  <c r="Q22" i="4"/>
  <c r="P35" i="4"/>
  <c r="Q42" i="4"/>
  <c r="P51" i="4"/>
  <c r="Q58" i="4"/>
  <c r="P67" i="4"/>
  <c r="Q74" i="4"/>
  <c r="Q78" i="4"/>
  <c r="Q82" i="4"/>
  <c r="P91" i="4"/>
  <c r="Q98" i="4"/>
  <c r="P107" i="4"/>
  <c r="Q114" i="4"/>
  <c r="Q126" i="4"/>
  <c r="Q130" i="4"/>
  <c r="P139" i="4"/>
  <c r="Q146" i="4"/>
  <c r="P155" i="4"/>
  <c r="Q162" i="4"/>
  <c r="P171" i="4"/>
  <c r="Q178" i="4"/>
  <c r="P187" i="4"/>
  <c r="P189" i="4"/>
  <c r="Q15" i="4"/>
  <c r="P24" i="4"/>
  <c r="Q91" i="4"/>
  <c r="P164" i="4"/>
  <c r="Q171" i="4"/>
  <c r="Q8" i="4"/>
  <c r="P37" i="4"/>
  <c r="P53" i="4"/>
  <c r="P69" i="4"/>
  <c r="Q84" i="4"/>
  <c r="Q100" i="4"/>
  <c r="P121" i="4"/>
  <c r="P141" i="4"/>
  <c r="Q148" i="4"/>
  <c r="P157" i="4"/>
  <c r="Q164" i="4"/>
  <c r="P173" i="4"/>
  <c r="Q180" i="4"/>
  <c r="P10" i="4"/>
  <c r="Q17" i="4"/>
  <c r="P26" i="4"/>
  <c r="P30" i="4"/>
  <c r="Q37" i="4"/>
  <c r="P46" i="4"/>
  <c r="Q53" i="4"/>
  <c r="P62" i="4"/>
  <c r="Q69" i="4"/>
  <c r="P86" i="4"/>
  <c r="Q93" i="4"/>
  <c r="P102" i="4"/>
  <c r="Q109" i="4"/>
  <c r="Q121" i="4"/>
  <c r="P134" i="4"/>
  <c r="Q141" i="4"/>
  <c r="P150" i="4"/>
  <c r="Q157" i="4"/>
  <c r="P166" i="4"/>
  <c r="Q173" i="4"/>
  <c r="P182" i="4"/>
  <c r="Q189" i="4"/>
  <c r="Q187" i="4"/>
  <c r="P17" i="4"/>
  <c r="Q24" i="4"/>
  <c r="Q44" i="4"/>
  <c r="Q60" i="4"/>
  <c r="Q76" i="4"/>
  <c r="P93" i="4"/>
  <c r="P109" i="4"/>
  <c r="Q132" i="4"/>
  <c r="P3" i="4"/>
  <c r="Q10" i="4"/>
  <c r="P19" i="4"/>
  <c r="Q26" i="4"/>
  <c r="Q30" i="4"/>
  <c r="P39" i="4"/>
  <c r="Q46" i="4"/>
  <c r="P55" i="4"/>
  <c r="Q62" i="4"/>
  <c r="P71" i="4"/>
  <c r="P79" i="4"/>
  <c r="Q86" i="4"/>
  <c r="P95" i="4"/>
  <c r="Q102" i="4"/>
  <c r="P111" i="4"/>
  <c r="P119" i="4"/>
  <c r="P123" i="4"/>
  <c r="P127" i="4"/>
  <c r="Q134" i="4"/>
  <c r="P143" i="4"/>
  <c r="Q150" i="4"/>
  <c r="P159" i="4"/>
  <c r="Q166" i="4"/>
  <c r="P175" i="4"/>
  <c r="Q182" i="4"/>
  <c r="P191" i="4"/>
  <c r="Q67" i="4"/>
  <c r="Q139" i="4"/>
  <c r="P48" i="4"/>
  <c r="P136" i="4"/>
  <c r="Q143" i="4"/>
  <c r="P152" i="4"/>
  <c r="P168" i="4"/>
  <c r="Q175" i="4"/>
  <c r="P184" i="4"/>
  <c r="Q191" i="4"/>
  <c r="P5" i="4"/>
  <c r="Q12" i="4"/>
  <c r="P21" i="4"/>
  <c r="Q28" i="4"/>
  <c r="Q32" i="4"/>
  <c r="P41" i="4"/>
  <c r="Q48" i="4"/>
  <c r="P57" i="4"/>
  <c r="Q64" i="4"/>
  <c r="P73" i="4"/>
  <c r="P81" i="4"/>
  <c r="Q88" i="4"/>
  <c r="P97" i="4"/>
  <c r="Q104" i="4"/>
  <c r="P113" i="4"/>
  <c r="P117" i="4"/>
  <c r="P125" i="4"/>
  <c r="P129" i="4"/>
  <c r="Q136" i="4"/>
  <c r="P145" i="4"/>
  <c r="Q152" i="4"/>
  <c r="P161" i="4"/>
  <c r="Q168" i="4"/>
  <c r="P177" i="4"/>
  <c r="Q184" i="4"/>
  <c r="P193" i="4"/>
  <c r="P84" i="4"/>
  <c r="P132" i="4"/>
  <c r="P32" i="4"/>
  <c r="P64" i="4"/>
  <c r="Q79" i="4"/>
  <c r="P104" i="4"/>
  <c r="Q127" i="4"/>
  <c r="Q5" i="4"/>
  <c r="P66" i="4"/>
  <c r="Q73" i="4"/>
  <c r="Q81" i="4"/>
  <c r="P90" i="4"/>
  <c r="P106" i="4"/>
  <c r="Q113" i="4"/>
  <c r="Q117" i="4"/>
  <c r="Q125" i="4"/>
  <c r="Q129" i="4"/>
  <c r="P138" i="4"/>
  <c r="Q145" i="4"/>
  <c r="P154" i="4"/>
  <c r="Q161" i="4"/>
  <c r="P170" i="4"/>
  <c r="Q177" i="4"/>
  <c r="P186" i="4"/>
  <c r="Q193" i="4"/>
  <c r="Q51" i="4"/>
  <c r="P60" i="4"/>
  <c r="P100" i="4"/>
  <c r="Q155" i="4"/>
  <c r="P180" i="4"/>
  <c r="P12" i="4"/>
  <c r="Q19" i="4"/>
  <c r="Q71" i="4"/>
  <c r="P88" i="4"/>
  <c r="P14" i="4"/>
  <c r="Q21" i="4"/>
  <c r="Q41" i="4"/>
  <c r="P50" i="4"/>
  <c r="Q97" i="4"/>
  <c r="P7" i="4"/>
  <c r="Q14" i="4"/>
  <c r="P23" i="4"/>
  <c r="Q34" i="4"/>
  <c r="P43" i="4"/>
  <c r="Q50" i="4"/>
  <c r="P59" i="4"/>
  <c r="Q66" i="4"/>
  <c r="P75" i="4"/>
  <c r="P83" i="4"/>
  <c r="Q90" i="4"/>
  <c r="P99" i="4"/>
  <c r="Q106" i="4"/>
  <c r="P115" i="4"/>
  <c r="P131" i="4"/>
  <c r="Q138" i="4"/>
  <c r="P147" i="4"/>
  <c r="Q154" i="4"/>
  <c r="P163" i="4"/>
  <c r="Q170" i="4"/>
  <c r="P179" i="4"/>
  <c r="Q186" i="4"/>
  <c r="P44" i="4"/>
  <c r="P76" i="4"/>
  <c r="P28" i="4"/>
  <c r="Q39" i="4"/>
  <c r="Q95" i="4"/>
  <c r="Q111" i="4"/>
  <c r="Q119" i="4"/>
  <c r="Q123" i="4"/>
  <c r="Q159" i="4"/>
  <c r="P34" i="4"/>
  <c r="Q57" i="4"/>
  <c r="Q7" i="4"/>
  <c r="P16" i="4"/>
  <c r="Q23" i="4"/>
  <c r="P36" i="4"/>
  <c r="Q43" i="4"/>
  <c r="P52" i="4"/>
  <c r="Q59" i="4"/>
  <c r="P68" i="4"/>
  <c r="Q75" i="4"/>
  <c r="Q83" i="4"/>
  <c r="P92" i="4"/>
  <c r="Q99" i="4"/>
  <c r="P108" i="4"/>
  <c r="Q115" i="4"/>
  <c r="P120" i="4"/>
  <c r="Q131" i="4"/>
  <c r="P140" i="4"/>
  <c r="Q147" i="4"/>
  <c r="P156" i="4"/>
  <c r="Q163" i="4"/>
  <c r="P172" i="4"/>
  <c r="Q19" i="3"/>
  <c r="Q71" i="3"/>
  <c r="Q5" i="3"/>
  <c r="Q81" i="3"/>
  <c r="P90" i="3"/>
  <c r="Q97" i="3"/>
  <c r="Q125" i="3"/>
  <c r="Q129" i="3"/>
  <c r="P138" i="3"/>
  <c r="Q145" i="3"/>
  <c r="Q161" i="3"/>
  <c r="Q177" i="3"/>
  <c r="P7" i="3"/>
  <c r="Q14" i="3"/>
  <c r="Q7" i="3"/>
  <c r="P16" i="3"/>
  <c r="Q23" i="3"/>
  <c r="Q43" i="3"/>
  <c r="P9" i="3"/>
  <c r="Q16" i="3"/>
  <c r="P25" i="3"/>
  <c r="Q36" i="3"/>
  <c r="P45" i="3"/>
  <c r="Q52" i="3"/>
  <c r="P61" i="3"/>
  <c r="Q68" i="3"/>
  <c r="P77" i="3"/>
  <c r="P85" i="3"/>
  <c r="Q92" i="3"/>
  <c r="P101" i="3"/>
  <c r="Q108" i="3"/>
  <c r="Q120" i="3"/>
  <c r="P133" i="3"/>
  <c r="Q140" i="3"/>
  <c r="P149" i="3"/>
  <c r="Q156" i="3"/>
  <c r="P165" i="3"/>
  <c r="Q172" i="3"/>
  <c r="P181" i="3"/>
  <c r="Q188" i="3"/>
  <c r="Q9" i="3"/>
  <c r="P18" i="3"/>
  <c r="Q25" i="3"/>
  <c r="P38" i="3"/>
  <c r="Q45" i="3"/>
  <c r="P54" i="3"/>
  <c r="Q61" i="3"/>
  <c r="P70" i="3"/>
  <c r="Q77" i="3"/>
  <c r="Q85" i="3"/>
  <c r="P94" i="3"/>
  <c r="Q101" i="3"/>
  <c r="P110" i="3"/>
  <c r="P118" i="3"/>
  <c r="P122" i="3"/>
  <c r="Q133" i="3"/>
  <c r="P142" i="3"/>
  <c r="Q149" i="3"/>
  <c r="P158" i="3"/>
  <c r="Q165" i="3"/>
  <c r="P174" i="3"/>
  <c r="Q181" i="3"/>
  <c r="P190" i="3"/>
  <c r="P183" i="3"/>
  <c r="Q190" i="3"/>
  <c r="P12" i="3"/>
  <c r="P48" i="3"/>
  <c r="P27" i="3"/>
  <c r="P47" i="3"/>
  <c r="Q54" i="3"/>
  <c r="Q70" i="3"/>
  <c r="P103" i="3"/>
  <c r="Q110" i="3"/>
  <c r="Q118" i="3"/>
  <c r="Q122" i="3"/>
  <c r="P135" i="3"/>
  <c r="Q142" i="3"/>
  <c r="P151" i="3"/>
  <c r="Q158" i="3"/>
  <c r="P167" i="3"/>
  <c r="Q174" i="3"/>
  <c r="P4" i="3"/>
  <c r="Q11" i="3"/>
  <c r="P20" i="3"/>
  <c r="Q27" i="3"/>
  <c r="Q31" i="3"/>
  <c r="P40" i="3"/>
  <c r="Q47" i="3"/>
  <c r="P56" i="3"/>
  <c r="Q63" i="3"/>
  <c r="P72" i="3"/>
  <c r="P80" i="3"/>
  <c r="Q87" i="3"/>
  <c r="P96" i="3"/>
  <c r="Q103" i="3"/>
  <c r="P112" i="3"/>
  <c r="P116" i="3"/>
  <c r="P124" i="3"/>
  <c r="P128" i="3"/>
  <c r="Q135" i="3"/>
  <c r="P144" i="3"/>
  <c r="Q151" i="3"/>
  <c r="P160" i="3"/>
  <c r="Q167" i="3"/>
  <c r="P176" i="3"/>
  <c r="Q183" i="3"/>
  <c r="P192" i="3"/>
  <c r="P28" i="3"/>
  <c r="P11" i="3"/>
  <c r="P31" i="3"/>
  <c r="Q4" i="3"/>
  <c r="P13" i="3"/>
  <c r="Q20" i="3"/>
  <c r="P29" i="3"/>
  <c r="P33" i="3"/>
  <c r="Q40" i="3"/>
  <c r="P49" i="3"/>
  <c r="Q56" i="3"/>
  <c r="P65" i="3"/>
  <c r="Q72" i="3"/>
  <c r="Q80" i="3"/>
  <c r="P89" i="3"/>
  <c r="Q96" i="3"/>
  <c r="P105" i="3"/>
  <c r="Q112" i="3"/>
  <c r="Q116" i="3"/>
  <c r="Q124" i="3"/>
  <c r="Q128" i="3"/>
  <c r="P137" i="3"/>
  <c r="Q144" i="3"/>
  <c r="P153" i="3"/>
  <c r="Q160" i="3"/>
  <c r="P169" i="3"/>
  <c r="Q176" i="3"/>
  <c r="P185" i="3"/>
  <c r="Q192" i="3"/>
  <c r="P104" i="3"/>
  <c r="Q41" i="3"/>
  <c r="P6" i="3"/>
  <c r="Q13" i="3"/>
  <c r="P22" i="3"/>
  <c r="Q29" i="3"/>
  <c r="Q33" i="3"/>
  <c r="P42" i="3"/>
  <c r="Q49" i="3"/>
  <c r="P58" i="3"/>
  <c r="Q65" i="3"/>
  <c r="P74" i="3"/>
  <c r="P78" i="3"/>
  <c r="P82" i="3"/>
  <c r="Q89" i="3"/>
  <c r="P98" i="3"/>
  <c r="Q105" i="3"/>
  <c r="P114" i="3"/>
  <c r="P126" i="3"/>
  <c r="P130" i="3"/>
  <c r="Q137" i="3"/>
  <c r="P146" i="3"/>
  <c r="Q153" i="3"/>
  <c r="P162" i="3"/>
  <c r="Q169" i="3"/>
  <c r="P178" i="3"/>
  <c r="Q185" i="3"/>
  <c r="P34" i="3"/>
  <c r="Q94" i="3"/>
  <c r="Q6" i="3"/>
  <c r="P15" i="3"/>
  <c r="Q22" i="3"/>
  <c r="P35" i="3"/>
  <c r="Q42" i="3"/>
  <c r="P51" i="3"/>
  <c r="Q58" i="3"/>
  <c r="P67" i="3"/>
  <c r="Q74" i="3"/>
  <c r="Q78" i="3"/>
  <c r="Q82" i="3"/>
  <c r="P91" i="3"/>
  <c r="Q98" i="3"/>
  <c r="P107" i="3"/>
  <c r="Q114" i="3"/>
  <c r="Q126" i="3"/>
  <c r="Q130" i="3"/>
  <c r="P139" i="3"/>
  <c r="Q146" i="3"/>
  <c r="P155" i="3"/>
  <c r="Q162" i="3"/>
  <c r="P171" i="3"/>
  <c r="Q178" i="3"/>
  <c r="P187" i="3"/>
  <c r="Q39" i="3"/>
  <c r="P64" i="3"/>
  <c r="Q38" i="3"/>
  <c r="P63" i="3"/>
  <c r="P8" i="3"/>
  <c r="Q15" i="3"/>
  <c r="P24" i="3"/>
  <c r="Q35" i="3"/>
  <c r="P44" i="3"/>
  <c r="Q51" i="3"/>
  <c r="P60" i="3"/>
  <c r="Q67" i="3"/>
  <c r="P76" i="3"/>
  <c r="P84" i="3"/>
  <c r="Q91" i="3"/>
  <c r="P100" i="3"/>
  <c r="Q107" i="3"/>
  <c r="P132" i="3"/>
  <c r="Q139" i="3"/>
  <c r="P148" i="3"/>
  <c r="Q155" i="3"/>
  <c r="P164" i="3"/>
  <c r="Q171" i="3"/>
  <c r="P180" i="3"/>
  <c r="Q187" i="3"/>
  <c r="P37" i="3"/>
  <c r="Q44" i="3"/>
  <c r="P53" i="3"/>
  <c r="Q60" i="3"/>
  <c r="P69" i="3"/>
  <c r="Q76" i="3"/>
  <c r="Q84" i="3"/>
  <c r="P93" i="3"/>
  <c r="Q100" i="3"/>
  <c r="P109" i="3"/>
  <c r="P121" i="3"/>
  <c r="Q132" i="3"/>
  <c r="P141" i="3"/>
  <c r="Q148" i="3"/>
  <c r="P157" i="3"/>
  <c r="Q164" i="3"/>
  <c r="P173" i="3"/>
  <c r="Q180" i="3"/>
  <c r="P189" i="3"/>
  <c r="Q8" i="3"/>
  <c r="P17" i="3"/>
  <c r="Q24" i="3"/>
  <c r="P46" i="3"/>
  <c r="Q53" i="3"/>
  <c r="P86" i="3"/>
  <c r="Q93" i="3"/>
  <c r="P102" i="3"/>
  <c r="Q109" i="3"/>
  <c r="Q121" i="3"/>
  <c r="P134" i="3"/>
  <c r="Q141" i="3"/>
  <c r="P150" i="3"/>
  <c r="Q157" i="3"/>
  <c r="P166" i="3"/>
  <c r="Q173" i="3"/>
  <c r="P182" i="3"/>
  <c r="Q189" i="3"/>
  <c r="P32" i="3"/>
  <c r="Q2" i="3"/>
  <c r="Q18" i="3"/>
  <c r="P87" i="3"/>
  <c r="P10" i="3"/>
  <c r="Q17" i="3"/>
  <c r="P26" i="3"/>
  <c r="P30" i="3"/>
  <c r="Q37" i="3"/>
  <c r="P62" i="3"/>
  <c r="Q69" i="3"/>
  <c r="P3" i="3"/>
  <c r="Q10" i="3"/>
  <c r="P19" i="3"/>
  <c r="Q26" i="3"/>
  <c r="Q30" i="3"/>
  <c r="P39" i="3"/>
  <c r="Q46" i="3"/>
  <c r="P55" i="3"/>
  <c r="Q62" i="3"/>
  <c r="P71" i="3"/>
  <c r="P79" i="3"/>
  <c r="Q86" i="3"/>
  <c r="P95" i="3"/>
  <c r="Q102" i="3"/>
  <c r="P111" i="3"/>
  <c r="P119" i="3"/>
  <c r="P123" i="3"/>
  <c r="P127" i="3"/>
  <c r="Q134" i="3"/>
  <c r="P143" i="3"/>
  <c r="Q150" i="3"/>
  <c r="P159" i="3"/>
  <c r="Q166" i="3"/>
  <c r="P175" i="3"/>
  <c r="Q182" i="3"/>
  <c r="P191" i="3"/>
  <c r="P184" i="3"/>
  <c r="Q191" i="3"/>
  <c r="Q55" i="3"/>
  <c r="P88" i="3"/>
  <c r="Q95" i="3"/>
  <c r="Q111" i="3"/>
  <c r="Q119" i="3"/>
  <c r="Q123" i="3"/>
  <c r="Q127" i="3"/>
  <c r="P136" i="3"/>
  <c r="Q143" i="3"/>
  <c r="P152" i="3"/>
  <c r="Q159" i="3"/>
  <c r="P168" i="3"/>
  <c r="Q175" i="3"/>
  <c r="Q12" i="3"/>
  <c r="P21" i="3"/>
  <c r="Q28" i="3"/>
  <c r="Q32" i="3"/>
  <c r="P41" i="3"/>
  <c r="Q48" i="3"/>
  <c r="P57" i="3"/>
  <c r="Q64" i="3"/>
  <c r="P73" i="3"/>
  <c r="P81" i="3"/>
  <c r="Q88" i="3"/>
  <c r="P97" i="3"/>
  <c r="Q104" i="3"/>
  <c r="P113" i="3"/>
  <c r="P117" i="3"/>
  <c r="P125" i="3"/>
  <c r="P129" i="3"/>
  <c r="Q136" i="3"/>
  <c r="P145" i="3"/>
  <c r="Q152" i="3"/>
  <c r="P161" i="3"/>
  <c r="Q168" i="3"/>
  <c r="P177" i="3"/>
  <c r="Q184" i="3"/>
  <c r="P193" i="3"/>
  <c r="P186" i="3"/>
  <c r="Q193" i="3"/>
  <c r="P23" i="3"/>
  <c r="Q34" i="3"/>
  <c r="P43" i="3"/>
  <c r="Q50" i="3"/>
  <c r="P59" i="3"/>
  <c r="Q66" i="3"/>
  <c r="P75" i="3"/>
  <c r="P83" i="3"/>
  <c r="Q90" i="3"/>
  <c r="P99" i="3"/>
  <c r="Q106" i="3"/>
  <c r="P115" i="3"/>
  <c r="P131" i="3"/>
  <c r="Q138" i="3"/>
  <c r="P147" i="3"/>
  <c r="Q154" i="3"/>
  <c r="P163" i="3"/>
  <c r="Q170" i="3"/>
  <c r="P179" i="3"/>
  <c r="Q186" i="3"/>
  <c r="P14" i="3"/>
  <c r="Q21" i="3"/>
  <c r="P50" i="3"/>
  <c r="Q57" i="3"/>
  <c r="P66" i="3"/>
  <c r="Q73" i="3"/>
  <c r="Q113" i="3"/>
  <c r="P154" i="3"/>
  <c r="P36" i="3"/>
  <c r="P52" i="3"/>
  <c r="Q59" i="3"/>
  <c r="P68" i="3"/>
  <c r="Q75" i="3"/>
  <c r="Q83" i="3"/>
  <c r="P92" i="3"/>
  <c r="Q99" i="3"/>
  <c r="P108" i="3"/>
  <c r="Q115" i="3"/>
  <c r="P120" i="3"/>
  <c r="Q131" i="3"/>
  <c r="P140" i="3"/>
  <c r="Q147" i="3"/>
  <c r="P156" i="3"/>
  <c r="Q163" i="3"/>
  <c r="P172" i="3"/>
  <c r="Q65" i="2"/>
  <c r="P78" i="2"/>
  <c r="Q89" i="2"/>
  <c r="Q8" i="2"/>
  <c r="P26" i="2"/>
  <c r="Q37" i="2"/>
  <c r="P62" i="2"/>
  <c r="Q69" i="2"/>
  <c r="P86" i="2"/>
  <c r="P134" i="2"/>
  <c r="Q141" i="2"/>
  <c r="P14" i="2"/>
  <c r="Q73" i="2"/>
  <c r="P90" i="2"/>
  <c r="Q97" i="2"/>
  <c r="P170" i="2"/>
  <c r="Q177" i="2"/>
  <c r="P7" i="2"/>
  <c r="Q14" i="2"/>
  <c r="Q7" i="2"/>
  <c r="P16" i="2"/>
  <c r="Q23" i="2"/>
  <c r="P36" i="2"/>
  <c r="Q75" i="2"/>
  <c r="P92" i="2"/>
  <c r="P9" i="2"/>
  <c r="Q16" i="2"/>
  <c r="P25" i="2"/>
  <c r="Q36" i="2"/>
  <c r="P45" i="2"/>
  <c r="Q52" i="2"/>
  <c r="P61" i="2"/>
  <c r="Q68" i="2"/>
  <c r="P77" i="2"/>
  <c r="P85" i="2"/>
  <c r="Q92" i="2"/>
  <c r="P101" i="2"/>
  <c r="Q108" i="2"/>
  <c r="Q120" i="2"/>
  <c r="P133" i="2"/>
  <c r="Q140" i="2"/>
  <c r="P149" i="2"/>
  <c r="Q156" i="2"/>
  <c r="P165" i="2"/>
  <c r="Q172" i="2"/>
  <c r="P181" i="2"/>
  <c r="Q188" i="2"/>
  <c r="Q13" i="2"/>
  <c r="P22" i="2"/>
  <c r="Q33" i="2"/>
  <c r="P58" i="2"/>
  <c r="Q17" i="2"/>
  <c r="P102" i="2"/>
  <c r="Q21" i="2"/>
  <c r="P34" i="2"/>
  <c r="Q41" i="2"/>
  <c r="P50" i="2"/>
  <c r="Q57" i="2"/>
  <c r="P66" i="2"/>
  <c r="Q81" i="2"/>
  <c r="P106" i="2"/>
  <c r="Q113" i="2"/>
  <c r="Q117" i="2"/>
  <c r="Q125" i="2"/>
  <c r="Q129" i="2"/>
  <c r="P138" i="2"/>
  <c r="Q145" i="2"/>
  <c r="P154" i="2"/>
  <c r="Q161" i="2"/>
  <c r="P2" i="2"/>
  <c r="Q9" i="2"/>
  <c r="P18" i="2"/>
  <c r="Q25" i="2"/>
  <c r="P38" i="2"/>
  <c r="Q45" i="2"/>
  <c r="P54" i="2"/>
  <c r="Q61" i="2"/>
  <c r="P70" i="2"/>
  <c r="Q77" i="2"/>
  <c r="Q85" i="2"/>
  <c r="P94" i="2"/>
  <c r="Q101" i="2"/>
  <c r="P110" i="2"/>
  <c r="P118" i="2"/>
  <c r="P122" i="2"/>
  <c r="Q133" i="2"/>
  <c r="P142" i="2"/>
  <c r="Q149" i="2"/>
  <c r="P158" i="2"/>
  <c r="Q165" i="2"/>
  <c r="P174" i="2"/>
  <c r="Q181" i="2"/>
  <c r="P190" i="2"/>
  <c r="P183" i="2"/>
  <c r="Q190" i="2"/>
  <c r="P42" i="2"/>
  <c r="P74" i="2"/>
  <c r="P82" i="2"/>
  <c r="P11" i="2"/>
  <c r="Q18" i="2"/>
  <c r="P27" i="2"/>
  <c r="Q38" i="2"/>
  <c r="P63" i="2"/>
  <c r="Q94" i="2"/>
  <c r="P135" i="2"/>
  <c r="Q158" i="2"/>
  <c r="P4" i="2"/>
  <c r="Q11" i="2"/>
  <c r="P20" i="2"/>
  <c r="Q27" i="2"/>
  <c r="Q31" i="2"/>
  <c r="P40" i="2"/>
  <c r="Q47" i="2"/>
  <c r="P56" i="2"/>
  <c r="Q63" i="2"/>
  <c r="P72" i="2"/>
  <c r="P80" i="2"/>
  <c r="Q87" i="2"/>
  <c r="P96" i="2"/>
  <c r="Q103" i="2"/>
  <c r="P112" i="2"/>
  <c r="P116" i="2"/>
  <c r="P124" i="2"/>
  <c r="P128" i="2"/>
  <c r="Q135" i="2"/>
  <c r="P144" i="2"/>
  <c r="Q151" i="2"/>
  <c r="P160" i="2"/>
  <c r="Q167" i="2"/>
  <c r="P176" i="2"/>
  <c r="Q183" i="2"/>
  <c r="P192" i="2"/>
  <c r="Q49" i="2"/>
  <c r="P31" i="2"/>
  <c r="P47" i="2"/>
  <c r="Q54" i="2"/>
  <c r="Q70" i="2"/>
  <c r="P87" i="2"/>
  <c r="P103" i="2"/>
  <c r="Q110" i="2"/>
  <c r="Q118" i="2"/>
  <c r="Q122" i="2"/>
  <c r="Q142" i="2"/>
  <c r="P151" i="2"/>
  <c r="P167" i="2"/>
  <c r="Q174" i="2"/>
  <c r="Q4" i="2"/>
  <c r="P13" i="2"/>
  <c r="Q20" i="2"/>
  <c r="P29" i="2"/>
  <c r="P33" i="2"/>
  <c r="Q40" i="2"/>
  <c r="P49" i="2"/>
  <c r="Q56" i="2"/>
  <c r="P65" i="2"/>
  <c r="Q72" i="2"/>
  <c r="Q80" i="2"/>
  <c r="P89" i="2"/>
  <c r="Q96" i="2"/>
  <c r="P105" i="2"/>
  <c r="Q112" i="2"/>
  <c r="Q116" i="2"/>
  <c r="Q124" i="2"/>
  <c r="Q128" i="2"/>
  <c r="P137" i="2"/>
  <c r="Q144" i="2"/>
  <c r="P153" i="2"/>
  <c r="Q160" i="2"/>
  <c r="P169" i="2"/>
  <c r="Q176" i="2"/>
  <c r="P185" i="2"/>
  <c r="Q192" i="2"/>
  <c r="P178" i="2"/>
  <c r="Q185" i="2"/>
  <c r="P171" i="2"/>
  <c r="Q178" i="2"/>
  <c r="P187" i="2"/>
  <c r="P98" i="2"/>
  <c r="Q105" i="2"/>
  <c r="P114" i="2"/>
  <c r="P126" i="2"/>
  <c r="P130" i="2"/>
  <c r="Q137" i="2"/>
  <c r="P146" i="2"/>
  <c r="Q153" i="2"/>
  <c r="P162" i="2"/>
  <c r="Q169" i="2"/>
  <c r="Q6" i="2"/>
  <c r="P15" i="2"/>
  <c r="Q22" i="2"/>
  <c r="P35" i="2"/>
  <c r="Q42" i="2"/>
  <c r="P51" i="2"/>
  <c r="Q58" i="2"/>
  <c r="P67" i="2"/>
  <c r="Q74" i="2"/>
  <c r="Q78" i="2"/>
  <c r="Q82" i="2"/>
  <c r="P91" i="2"/>
  <c r="Q98" i="2"/>
  <c r="P107" i="2"/>
  <c r="Q114" i="2"/>
  <c r="Q126" i="2"/>
  <c r="Q130" i="2"/>
  <c r="P139" i="2"/>
  <c r="Q146" i="2"/>
  <c r="P155" i="2"/>
  <c r="Q162" i="2"/>
  <c r="P8" i="2"/>
  <c r="Q15" i="2"/>
  <c r="P24" i="2"/>
  <c r="Q35" i="2"/>
  <c r="P44" i="2"/>
  <c r="Q51" i="2"/>
  <c r="P60" i="2"/>
  <c r="Q67" i="2"/>
  <c r="P76" i="2"/>
  <c r="P84" i="2"/>
  <c r="Q91" i="2"/>
  <c r="P100" i="2"/>
  <c r="Q107" i="2"/>
  <c r="P132" i="2"/>
  <c r="Q139" i="2"/>
  <c r="P148" i="2"/>
  <c r="Q155" i="2"/>
  <c r="P164" i="2"/>
  <c r="Q171" i="2"/>
  <c r="P180" i="2"/>
  <c r="Q187" i="2"/>
  <c r="P37" i="2"/>
  <c r="Q44" i="2"/>
  <c r="P53" i="2"/>
  <c r="Q60" i="2"/>
  <c r="P69" i="2"/>
  <c r="Q76" i="2"/>
  <c r="Q84" i="2"/>
  <c r="P93" i="2"/>
  <c r="Q100" i="2"/>
  <c r="P109" i="2"/>
  <c r="P121" i="2"/>
  <c r="Q132" i="2"/>
  <c r="P141" i="2"/>
  <c r="Q148" i="2"/>
  <c r="P157" i="2"/>
  <c r="Q164" i="2"/>
  <c r="P173" i="2"/>
  <c r="Q180" i="2"/>
  <c r="P189" i="2"/>
  <c r="P182" i="2"/>
  <c r="Q189" i="2"/>
  <c r="P19" i="2"/>
  <c r="Q26" i="2"/>
  <c r="Q30" i="2"/>
  <c r="P39" i="2"/>
  <c r="Q46" i="2"/>
  <c r="P55" i="2"/>
  <c r="Q62" i="2"/>
  <c r="P71" i="2"/>
  <c r="P79" i="2"/>
  <c r="Q86" i="2"/>
  <c r="P95" i="2"/>
  <c r="Q102" i="2"/>
  <c r="P111" i="2"/>
  <c r="P119" i="2"/>
  <c r="P123" i="2"/>
  <c r="P127" i="2"/>
  <c r="Q134" i="2"/>
  <c r="P143" i="2"/>
  <c r="Q150" i="2"/>
  <c r="P159" i="2"/>
  <c r="Q166" i="2"/>
  <c r="P175" i="2"/>
  <c r="Q182" i="2"/>
  <c r="P191" i="2"/>
  <c r="P184" i="2"/>
  <c r="Q191" i="2"/>
  <c r="P6" i="2"/>
  <c r="P17" i="2"/>
  <c r="Q24" i="2"/>
  <c r="P10" i="2"/>
  <c r="P30" i="2"/>
  <c r="P46" i="2"/>
  <c r="Q53" i="2"/>
  <c r="Q93" i="2"/>
  <c r="Q109" i="2"/>
  <c r="Q121" i="2"/>
  <c r="P150" i="2"/>
  <c r="Q157" i="2"/>
  <c r="P166" i="2"/>
  <c r="Q10" i="2"/>
  <c r="P12" i="2"/>
  <c r="Q19" i="2"/>
  <c r="P28" i="2"/>
  <c r="P32" i="2"/>
  <c r="Q39" i="2"/>
  <c r="P48" i="2"/>
  <c r="Q55" i="2"/>
  <c r="P64" i="2"/>
  <c r="Q71" i="2"/>
  <c r="Q79" i="2"/>
  <c r="P88" i="2"/>
  <c r="Q95" i="2"/>
  <c r="P104" i="2"/>
  <c r="Q111" i="2"/>
  <c r="Q119" i="2"/>
  <c r="Q123" i="2"/>
  <c r="Q127" i="2"/>
  <c r="P136" i="2"/>
  <c r="Q143" i="2"/>
  <c r="P152" i="2"/>
  <c r="Q159" i="2"/>
  <c r="P168" i="2"/>
  <c r="Q175" i="2"/>
  <c r="P5" i="2"/>
  <c r="Q12" i="2"/>
  <c r="P21" i="2"/>
  <c r="Q28" i="2"/>
  <c r="Q32" i="2"/>
  <c r="P41" i="2"/>
  <c r="Q48" i="2"/>
  <c r="P57" i="2"/>
  <c r="Q64" i="2"/>
  <c r="P73" i="2"/>
  <c r="P81" i="2"/>
  <c r="Q88" i="2"/>
  <c r="P97" i="2"/>
  <c r="Q104" i="2"/>
  <c r="P113" i="2"/>
  <c r="P117" i="2"/>
  <c r="P125" i="2"/>
  <c r="P129" i="2"/>
  <c r="Q136" i="2"/>
  <c r="P145" i="2"/>
  <c r="Q152" i="2"/>
  <c r="P161" i="2"/>
  <c r="Q168" i="2"/>
  <c r="P177" i="2"/>
  <c r="Q184" i="2"/>
  <c r="P193" i="2"/>
  <c r="P186" i="2"/>
  <c r="Q193" i="2"/>
  <c r="P23" i="2"/>
  <c r="Q34" i="2"/>
  <c r="P43" i="2"/>
  <c r="Q50" i="2"/>
  <c r="P59" i="2"/>
  <c r="Q66" i="2"/>
  <c r="P75" i="2"/>
  <c r="P83" i="2"/>
  <c r="Q90" i="2"/>
  <c r="P99" i="2"/>
  <c r="Q106" i="2"/>
  <c r="P115" i="2"/>
  <c r="P131" i="2"/>
  <c r="Q138" i="2"/>
  <c r="P147" i="2"/>
  <c r="Q154" i="2"/>
  <c r="P163" i="2"/>
  <c r="Q170" i="2"/>
  <c r="P179" i="2"/>
  <c r="Q186" i="2"/>
  <c r="Q43" i="2"/>
  <c r="P52" i="2"/>
  <c r="Q59" i="2"/>
  <c r="P68" i="2"/>
  <c r="Q83" i="2"/>
  <c r="Q99" i="2"/>
  <c r="P108" i="2"/>
  <c r="Q115" i="2"/>
  <c r="P120" i="2"/>
  <c r="Q131" i="2"/>
  <c r="P140" i="2"/>
  <c r="Q147" i="2"/>
  <c r="P156" i="2"/>
  <c r="Q163" i="2"/>
  <c r="P172" i="2"/>
</calcChain>
</file>

<file path=xl/sharedStrings.xml><?xml version="1.0" encoding="utf-8"?>
<sst xmlns="http://schemas.openxmlformats.org/spreadsheetml/2006/main" count="19856" uniqueCount="108">
  <si>
    <t>dtacq_num</t>
    <phoneticPr fontId="2"/>
  </si>
  <si>
    <t>5-2　断線</t>
    <rPh sb="4" eb="6">
      <t>ダンセン</t>
    </rPh>
    <phoneticPr fontId="2"/>
  </si>
  <si>
    <t>probe_num</t>
    <phoneticPr fontId="2"/>
  </si>
  <si>
    <t>probe_ch</t>
    <phoneticPr fontId="2"/>
  </si>
  <si>
    <t>direction</t>
    <phoneticPr fontId="2"/>
  </si>
  <si>
    <t>zpos</t>
    <phoneticPr fontId="2"/>
  </si>
  <si>
    <t>rpos</t>
    <phoneticPr fontId="2"/>
  </si>
  <si>
    <t>z</t>
    <phoneticPr fontId="2"/>
  </si>
  <si>
    <t>t</t>
    <phoneticPr fontId="2"/>
  </si>
  <si>
    <t>NS[mm^2]</t>
    <phoneticPr fontId="2"/>
  </si>
  <si>
    <t>RC/NS</t>
    <phoneticPr fontId="2"/>
  </si>
  <si>
    <t>Bz</t>
    <phoneticPr fontId="2"/>
  </si>
  <si>
    <t>Bt</t>
    <phoneticPr fontId="2"/>
  </si>
  <si>
    <t>polarity</t>
    <phoneticPr fontId="2"/>
  </si>
  <si>
    <t>dtacq_ch</t>
  </si>
  <si>
    <t>dtacq_ch</t>
    <phoneticPr fontId="2"/>
  </si>
  <si>
    <t>ok</t>
    <phoneticPr fontId="2"/>
  </si>
  <si>
    <t>1/ωRC</t>
    <phoneticPr fontId="2"/>
  </si>
  <si>
    <t>1/RC</t>
    <phoneticPr fontId="2"/>
  </si>
  <si>
    <t>d2p</t>
    <phoneticPr fontId="2"/>
  </si>
  <si>
    <t>ch</t>
    <phoneticPr fontId="2"/>
  </si>
  <si>
    <t>d2bz</t>
    <phoneticPr fontId="2"/>
  </si>
  <si>
    <t>bz_ch</t>
    <phoneticPr fontId="2"/>
  </si>
  <si>
    <t>bt_ch</t>
    <phoneticPr fontId="2"/>
  </si>
  <si>
    <t>d2bt</t>
    <phoneticPr fontId="2"/>
  </si>
  <si>
    <t>t</t>
  </si>
  <si>
    <t>A/RC</t>
  </si>
  <si>
    <t>A/ωRC</t>
  </si>
  <si>
    <t>RC/NSA</t>
  </si>
  <si>
    <t>dtacq_num</t>
  </si>
  <si>
    <t>1/ωRC</t>
  </si>
  <si>
    <t>1/RC</t>
  </si>
  <si>
    <t>probe_num</t>
  </si>
  <si>
    <t>probe_ch</t>
  </si>
  <si>
    <t>ch</t>
  </si>
  <si>
    <t>direction</t>
  </si>
  <si>
    <t>zpos</t>
  </si>
  <si>
    <t>rpos</t>
  </si>
  <si>
    <t>NS[mm^2]</t>
  </si>
  <si>
    <t>RC/NS</t>
  </si>
  <si>
    <t>polarity</t>
  </si>
  <si>
    <t>ok</t>
  </si>
  <si>
    <t>d2p</t>
  </si>
  <si>
    <t>d2bz</t>
  </si>
  <si>
    <t>d2bt</t>
  </si>
  <si>
    <t>Bz</t>
  </si>
  <si>
    <t>Bt</t>
  </si>
  <si>
    <t>bz_ch</t>
  </si>
  <si>
    <t>bt_ch</t>
  </si>
  <si>
    <t>z</t>
  </si>
  <si>
    <t>5-2　断線</t>
  </si>
  <si>
    <t>integrator_num</t>
  </si>
  <si>
    <t>integrator_ch</t>
  </si>
  <si>
    <t>1.07.E+04</t>
  </si>
  <si>
    <t>comment</t>
  </si>
  <si>
    <t>レーザー室抵抗無し→端子台抵抗無し</t>
  </si>
  <si>
    <t>レーザー室抵抗有り</t>
  </si>
  <si>
    <t>断線</t>
  </si>
  <si>
    <t>端子台抵抗なし</t>
  </si>
  <si>
    <t>レーザー室抵抗有り→正常</t>
  </si>
  <si>
    <t>無理</t>
  </si>
  <si>
    <t>5-2 断線</t>
  </si>
  <si>
    <t>レーザー室抵抗有り→端子台抵抗なし</t>
  </si>
  <si>
    <t>レーザー室抵抗低い</t>
  </si>
  <si>
    <t>レーザー室抵抗無し</t>
  </si>
  <si>
    <t>レーザー室抵抗高い</t>
  </si>
  <si>
    <t>ラベル間違い</t>
  </si>
  <si>
    <t>レーザー室抵抗有り、ラベル間違い</t>
  </si>
  <si>
    <t>レーザー室断線</t>
  </si>
  <si>
    <t>レーザー室抵抗小さい？</t>
  </si>
  <si>
    <t>レーザー室抵抗高い、端子台抵抗正常 → レーザ室正常値に復旧</t>
  </si>
  <si>
    <t>レーザー室抵抗高い、端子台抵抗高い　ガラス管内で接触不良の可能性</t>
  </si>
  <si>
    <t>レーザー室抵抗有り、積分器オッケー、端子台抵抗正常</t>
  </si>
  <si>
    <t>レーザ室抵抗あり、積分器オッケー、デジタイザオッケー、端子台抵抗正常</t>
  </si>
  <si>
    <t>レーザー室抵抗あり、積分器・デジタイザオッケー</t>
  </si>
  <si>
    <t>レーザ室断線、端子台抵抗正常 → レーザ室正常値に復旧</t>
  </si>
  <si>
    <t>レーザ室抵抗小さい？端子台少し抵抗小さい　ガラス管内でショートの可能性</t>
  </si>
  <si>
    <t>レーザ室断線、端子台断線、プローブ断線</t>
  </si>
  <si>
    <t>レーザ室抵抗小さい？端子台抵抗正常</t>
  </si>
  <si>
    <t>レーザ室断線、端子台付近で断線確認、線行方不明</t>
  </si>
  <si>
    <t>1.04.E+04</t>
  </si>
  <si>
    <t>1.06.E+04</t>
  </si>
  <si>
    <t>1.05.E+04</t>
  </si>
  <si>
    <t>7.79.E+03</t>
  </si>
  <si>
    <t>1.08.E+04</t>
  </si>
  <si>
    <t>1.10.E+04</t>
  </si>
  <si>
    <t>7.95.E+03</t>
  </si>
  <si>
    <t>1.09.E+04</t>
  </si>
  <si>
    <t>1.03.E+04</t>
  </si>
  <si>
    <t>1.11.E+04</t>
  </si>
  <si>
    <t>3.04.E+03</t>
  </si>
  <si>
    <t>1.12.E+04</t>
  </si>
  <si>
    <t>1.04.E+04</t>
    <phoneticPr fontId="2"/>
  </si>
  <si>
    <t>1.08.E+04</t>
    <phoneticPr fontId="2"/>
  </si>
  <si>
    <t>端子台抵抗あり</t>
    <phoneticPr fontId="2"/>
  </si>
  <si>
    <t>端子台抵抗あり</t>
  </si>
  <si>
    <t>抵抗小さい</t>
    <rPh sb="0" eb="1">
      <t xml:space="preserve">テイコウチイサイ </t>
    </rPh>
    <phoneticPr fontId="2"/>
  </si>
  <si>
    <t>抵抗小さい</t>
    <rPh sb="0" eb="3">
      <t xml:space="preserve">テイコウチイサイ </t>
    </rPh>
    <phoneticPr fontId="2"/>
  </si>
  <si>
    <t>復活のはず</t>
    <rPh sb="0" eb="1">
      <t xml:space="preserve">フッカツ </t>
    </rPh>
    <phoneticPr fontId="2"/>
  </si>
  <si>
    <t>端子台抵抗あり</t>
    <rPh sb="0" eb="5">
      <t xml:space="preserve">タンシダイテイコウアリ </t>
    </rPh>
    <phoneticPr fontId="2"/>
  </si>
  <si>
    <t>ショートかも</t>
    <phoneticPr fontId="2"/>
  </si>
  <si>
    <t>断線</t>
    <rPh sb="0" eb="2">
      <t xml:space="preserve">ダンセｎ </t>
    </rPh>
    <phoneticPr fontId="2"/>
  </si>
  <si>
    <t>端子台抵抗あり</t>
    <rPh sb="0" eb="5">
      <t xml:space="preserve">タンシダイテイコウ </t>
    </rPh>
    <phoneticPr fontId="2"/>
  </si>
  <si>
    <t>エナメル線ショートの可能性</t>
    <rPh sb="10" eb="13">
      <t xml:space="preserve">カノウセイ </t>
    </rPh>
    <phoneticPr fontId="2"/>
  </si>
  <si>
    <t>復活のはず</t>
    <rPh sb="0" eb="2">
      <t xml:space="preserve">フッカツ </t>
    </rPh>
    <phoneticPr fontId="2"/>
  </si>
  <si>
    <t>端子台抵抗あり</t>
    <rPh sb="0" eb="3">
      <t xml:space="preserve">タンシダイ </t>
    </rPh>
    <rPh sb="3" eb="5">
      <t xml:space="preserve">テイコウアリ </t>
    </rPh>
    <phoneticPr fontId="2"/>
  </si>
  <si>
    <t>レーザー室抵抗高い、端子台抵抗高い ガラス管内で接触不良の可能性</t>
  </si>
  <si>
    <t>レーザ室抵抗小さい？端子台少し抵抗小さい ガラス管内でショートの可能性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</si>
</sst>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.E+00"/>
    <numFmt numFmtId="177" formatCode="0.000"/>
  </numFmts>
  <fonts count="13" x14ac:knownFonts="1">
    <font>
      <sz val="11"/>
      <color theme="1"/>
      <name val="Yu Gothic"/>
      <family val="2"/>
      <scheme val="minor"/>
    </font>
    <font>
      <sz val="12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Yu Gothic"/>
      <family val="2"/>
      <scheme val="minor"/>
    </font>
    <font>
      <sz val="10"/>
      <color rgb="FF000000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Yu Gothic"/>
      <family val="3"/>
      <charset val="128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1" fillId="0" borderId="0">
      <alignment vertical="center"/>
    </xf>
  </cellStyleXfs>
  <cellXfs count="30">
    <xf numFmtId="0" fontId="0" fillId="0" borderId="0" xfId="0"/>
    <xf numFmtId="2" fontId="0" fillId="0" borderId="0" xfId="0" applyNumberFormat="1"/>
    <xf numFmtId="176" fontId="0" fillId="0" borderId="0" xfId="0" applyNumberFormat="1"/>
    <xf numFmtId="0" fontId="3" fillId="0" borderId="0" xfId="0" applyFont="1"/>
    <xf numFmtId="177" fontId="0" fillId="0" borderId="0" xfId="0" applyNumberFormat="1"/>
    <xf numFmtId="1" fontId="0" fillId="0" borderId="0" xfId="0" applyNumberFormat="1"/>
    <xf numFmtId="0" fontId="4" fillId="0" borderId="0" xfId="0" applyFont="1"/>
    <xf numFmtId="0" fontId="5" fillId="0" borderId="0" xfId="0" applyFont="1"/>
    <xf numFmtId="176" fontId="3" fillId="0" borderId="0" xfId="0" applyNumberFormat="1" applyFont="1"/>
    <xf numFmtId="2" fontId="3" fillId="0" borderId="0" xfId="0" applyNumberFormat="1" applyFont="1"/>
    <xf numFmtId="177" fontId="3" fillId="0" borderId="0" xfId="0" applyNumberFormat="1" applyFont="1"/>
    <xf numFmtId="0" fontId="6" fillId="0" borderId="0" xfId="0" applyFont="1"/>
    <xf numFmtId="0" fontId="7" fillId="0" borderId="0" xfId="1"/>
    <xf numFmtId="0" fontId="3" fillId="0" borderId="0" xfId="1" applyFont="1"/>
    <xf numFmtId="0" fontId="6" fillId="0" borderId="0" xfId="1" applyFont="1"/>
    <xf numFmtId="177" fontId="3" fillId="0" borderId="0" xfId="1" applyNumberFormat="1" applyFont="1"/>
    <xf numFmtId="2" fontId="3" fillId="0" borderId="0" xfId="1" applyNumberFormat="1" applyFont="1"/>
    <xf numFmtId="176" fontId="3" fillId="0" borderId="0" xfId="1" applyNumberFormat="1" applyFont="1"/>
    <xf numFmtId="0" fontId="3" fillId="0" borderId="0" xfId="2" applyFont="1" applyAlignment="1"/>
    <xf numFmtId="0" fontId="1" fillId="0" borderId="0" xfId="2">
      <alignment vertical="center"/>
    </xf>
    <xf numFmtId="176" fontId="3" fillId="0" borderId="0" xfId="2" applyNumberFormat="1" applyFont="1" applyAlignment="1"/>
    <xf numFmtId="2" fontId="3" fillId="0" borderId="0" xfId="2" applyNumberFormat="1" applyFont="1" applyAlignment="1"/>
    <xf numFmtId="177" fontId="3" fillId="0" borderId="0" xfId="2" applyNumberFormat="1" applyFont="1" applyAlignment="1"/>
    <xf numFmtId="0" fontId="6" fillId="0" borderId="0" xfId="2" applyFont="1" applyAlignme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2" borderId="0" xfId="0" applyFont="1" applyFill="1"/>
  </cellXfs>
  <cellStyles count="3">
    <cellStyle name="標準" xfId="0" builtinId="0"/>
    <cellStyle name="標準 2" xfId="1" xr:uid="{E6D0F8D1-34DA-8040-A323-6FB8CF56562D}"/>
    <cellStyle name="標準 3" xfId="2" xr:uid="{C84D47F3-22F1-8E45-B662-8BFCD4985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3D51-988A-A64F-8318-EE8E64D59546}">
  <dimension ref="A1:Z287"/>
  <sheetViews>
    <sheetView tabSelected="1" workbookViewId="0">
      <selection activeCell="L57" sqref="L57"/>
    </sheetView>
  </sheetViews>
  <sheetFormatPr baseColWidth="10" defaultRowHeight="17" x14ac:dyDescent="0.25"/>
  <sheetData>
    <row r="1" spans="1:26" x14ac:dyDescent="0.25">
      <c r="A1" s="26" t="s">
        <v>29</v>
      </c>
      <c r="B1" s="26" t="s">
        <v>14</v>
      </c>
      <c r="C1" s="26" t="s">
        <v>30</v>
      </c>
      <c r="D1" s="26" t="s">
        <v>31</v>
      </c>
      <c r="E1" s="26" t="s">
        <v>32</v>
      </c>
      <c r="F1" s="26" t="s">
        <v>33</v>
      </c>
      <c r="G1" s="26" t="s">
        <v>34</v>
      </c>
      <c r="H1" s="26" t="s">
        <v>35</v>
      </c>
      <c r="I1" s="26" t="s">
        <v>36</v>
      </c>
      <c r="J1" s="26" t="s">
        <v>37</v>
      </c>
      <c r="K1" s="26" t="s">
        <v>38</v>
      </c>
      <c r="L1" s="26" t="s">
        <v>39</v>
      </c>
      <c r="M1" s="26" t="s">
        <v>40</v>
      </c>
      <c r="N1" s="26" t="s">
        <v>41</v>
      </c>
      <c r="O1" s="26" t="s">
        <v>42</v>
      </c>
      <c r="P1" s="26" t="s">
        <v>43</v>
      </c>
      <c r="Q1" s="26" t="s">
        <v>44</v>
      </c>
      <c r="R1" s="26" t="s">
        <v>54</v>
      </c>
      <c r="S1" s="26" t="s">
        <v>45</v>
      </c>
      <c r="T1" s="26" t="s">
        <v>46</v>
      </c>
      <c r="U1" s="26" t="s">
        <v>34</v>
      </c>
      <c r="V1" s="26" t="s">
        <v>47</v>
      </c>
      <c r="W1" s="26" t="s">
        <v>48</v>
      </c>
      <c r="X1" s="26" t="s">
        <v>14</v>
      </c>
      <c r="Y1" s="26" t="s">
        <v>51</v>
      </c>
      <c r="Z1" s="26" t="s">
        <v>52</v>
      </c>
    </row>
    <row r="2" spans="1:26" x14ac:dyDescent="0.25">
      <c r="A2" s="26">
        <v>39</v>
      </c>
      <c r="B2" s="26">
        <v>1</v>
      </c>
      <c r="C2" s="26">
        <v>0.16563971999999999</v>
      </c>
      <c r="D2" s="26">
        <v>10407.450500000001</v>
      </c>
      <c r="E2" s="26">
        <v>3</v>
      </c>
      <c r="F2" s="26">
        <v>1</v>
      </c>
      <c r="G2" s="26">
        <v>21</v>
      </c>
      <c r="H2" s="26" t="s">
        <v>49</v>
      </c>
      <c r="I2" s="26">
        <v>-0.1275</v>
      </c>
      <c r="J2" s="26">
        <v>6.5000000000000002E-2</v>
      </c>
      <c r="K2" s="26">
        <v>114.81</v>
      </c>
      <c r="L2" s="26">
        <v>0.83690454599999997</v>
      </c>
      <c r="M2" s="26">
        <v>-1</v>
      </c>
      <c r="N2" s="26">
        <v>1</v>
      </c>
      <c r="O2" s="26">
        <v>180</v>
      </c>
      <c r="P2" s="26">
        <v>180</v>
      </c>
      <c r="Q2" s="26">
        <v>181</v>
      </c>
      <c r="R2" s="26" t="s">
        <v>55</v>
      </c>
      <c r="S2" s="26">
        <v>114.81</v>
      </c>
      <c r="T2" s="26">
        <v>35.979999999999997</v>
      </c>
      <c r="U2" s="26">
        <v>1</v>
      </c>
      <c r="V2" s="26">
        <v>1</v>
      </c>
      <c r="W2" s="26"/>
      <c r="X2" s="26">
        <v>180</v>
      </c>
      <c r="Y2" s="26"/>
      <c r="Z2" s="26"/>
    </row>
    <row r="3" spans="1:26" x14ac:dyDescent="0.25">
      <c r="A3" s="26">
        <v>39</v>
      </c>
      <c r="B3" s="26">
        <v>2</v>
      </c>
      <c r="C3" s="26">
        <v>0.16930972</v>
      </c>
      <c r="D3" s="26">
        <v>10638.0435</v>
      </c>
      <c r="E3" s="26">
        <v>3</v>
      </c>
      <c r="F3" s="26">
        <v>2</v>
      </c>
      <c r="G3" s="26">
        <v>22</v>
      </c>
      <c r="H3" s="26" t="s">
        <v>25</v>
      </c>
      <c r="I3" s="26">
        <v>-0.1275</v>
      </c>
      <c r="J3" s="26">
        <v>7.4999999999999997E-2</v>
      </c>
      <c r="K3" s="26">
        <v>35.979999999999997</v>
      </c>
      <c r="L3" s="26">
        <v>2.612625017</v>
      </c>
      <c r="M3" s="26">
        <v>1</v>
      </c>
      <c r="N3" s="26">
        <v>1</v>
      </c>
      <c r="O3" s="26">
        <v>181</v>
      </c>
      <c r="P3" s="26">
        <v>182</v>
      </c>
      <c r="Q3" s="26">
        <v>183</v>
      </c>
      <c r="R3" s="26"/>
      <c r="S3" s="26"/>
      <c r="T3" s="26"/>
      <c r="U3" s="26">
        <v>2</v>
      </c>
      <c r="V3" s="26"/>
      <c r="W3" s="26">
        <v>1</v>
      </c>
      <c r="X3" s="26">
        <v>181</v>
      </c>
      <c r="Y3" s="26"/>
      <c r="Z3" s="26"/>
    </row>
    <row r="4" spans="1:26" x14ac:dyDescent="0.25">
      <c r="A4" s="26">
        <v>39</v>
      </c>
      <c r="B4" s="26">
        <v>3</v>
      </c>
      <c r="C4" s="26">
        <v>0.16608422</v>
      </c>
      <c r="D4" s="26">
        <v>10435.379300000001</v>
      </c>
      <c r="E4" s="26">
        <v>3</v>
      </c>
      <c r="F4" s="26">
        <v>4</v>
      </c>
      <c r="G4" s="26">
        <v>24</v>
      </c>
      <c r="H4" s="26" t="s">
        <v>25</v>
      </c>
      <c r="I4" s="26">
        <v>-0.1275</v>
      </c>
      <c r="J4" s="26">
        <v>0.105</v>
      </c>
      <c r="K4" s="26">
        <v>35.979999999999997</v>
      </c>
      <c r="L4" s="26">
        <v>2.6633644670000001</v>
      </c>
      <c r="M4" s="26">
        <v>-1</v>
      </c>
      <c r="N4" s="26">
        <v>0</v>
      </c>
      <c r="O4" s="26">
        <v>182</v>
      </c>
      <c r="P4" s="26">
        <v>184</v>
      </c>
      <c r="Q4" s="26">
        <v>185</v>
      </c>
      <c r="R4" s="26"/>
      <c r="S4" s="26"/>
      <c r="T4" s="26"/>
      <c r="U4" s="26">
        <v>3</v>
      </c>
      <c r="V4" s="26">
        <v>2</v>
      </c>
      <c r="W4" s="26"/>
      <c r="X4" s="26">
        <v>182</v>
      </c>
      <c r="Y4" s="26"/>
      <c r="Z4" s="26"/>
    </row>
    <row r="5" spans="1:26" x14ac:dyDescent="0.25">
      <c r="A5" s="26">
        <v>39</v>
      </c>
      <c r="B5" s="26">
        <v>4</v>
      </c>
      <c r="C5" s="26">
        <v>0.16908277999999999</v>
      </c>
      <c r="D5" s="26">
        <v>10623.7844</v>
      </c>
      <c r="E5" s="26">
        <v>3</v>
      </c>
      <c r="F5" s="26">
        <v>3</v>
      </c>
      <c r="G5" s="26">
        <v>23</v>
      </c>
      <c r="H5" s="26" t="s">
        <v>49</v>
      </c>
      <c r="I5" s="26">
        <v>-0.1275</v>
      </c>
      <c r="J5" s="26">
        <v>9.5000000000000001E-2</v>
      </c>
      <c r="K5" s="26">
        <v>114.81</v>
      </c>
      <c r="L5" s="26">
        <v>0.81986252400000004</v>
      </c>
      <c r="M5" s="26">
        <v>-1</v>
      </c>
      <c r="N5" s="26">
        <v>1</v>
      </c>
      <c r="O5" s="26">
        <v>183</v>
      </c>
      <c r="P5" s="26">
        <v>186</v>
      </c>
      <c r="Q5" s="26"/>
      <c r="R5" s="26"/>
      <c r="S5" s="26"/>
      <c r="T5" s="26"/>
      <c r="U5" s="26">
        <v>4</v>
      </c>
      <c r="V5" s="26"/>
      <c r="W5" s="26">
        <v>2</v>
      </c>
      <c r="X5" s="26">
        <v>183</v>
      </c>
      <c r="Y5" s="27"/>
      <c r="Z5" s="27"/>
    </row>
    <row r="6" spans="1:26" x14ac:dyDescent="0.25">
      <c r="A6" s="26">
        <v>39</v>
      </c>
      <c r="B6" s="26">
        <v>5</v>
      </c>
      <c r="C6" s="26">
        <v>0.16902587999999999</v>
      </c>
      <c r="D6" s="26">
        <v>10620.2093</v>
      </c>
      <c r="E6" s="26">
        <v>3</v>
      </c>
      <c r="F6" s="26">
        <v>5</v>
      </c>
      <c r="G6" s="26">
        <v>25</v>
      </c>
      <c r="H6" s="26" t="s">
        <v>49</v>
      </c>
      <c r="I6" s="26">
        <v>-0.1275</v>
      </c>
      <c r="J6" s="26">
        <v>0.125</v>
      </c>
      <c r="K6" s="26">
        <v>114.81</v>
      </c>
      <c r="L6" s="26">
        <v>0.82013851800000004</v>
      </c>
      <c r="M6" s="26">
        <v>-1</v>
      </c>
      <c r="N6" s="26">
        <v>1</v>
      </c>
      <c r="O6" s="26">
        <v>184</v>
      </c>
      <c r="P6" s="26">
        <v>187</v>
      </c>
      <c r="Q6" s="26"/>
      <c r="R6" s="26"/>
      <c r="S6" s="26"/>
      <c r="T6" s="26"/>
      <c r="U6" s="26">
        <v>5</v>
      </c>
      <c r="V6" s="26">
        <v>3</v>
      </c>
      <c r="W6" s="26"/>
      <c r="X6" s="26">
        <v>184</v>
      </c>
      <c r="Y6" s="26"/>
      <c r="Z6" s="26"/>
    </row>
    <row r="7" spans="1:26" x14ac:dyDescent="0.25">
      <c r="A7" s="26">
        <v>39</v>
      </c>
      <c r="B7" s="26">
        <v>6</v>
      </c>
      <c r="C7" s="26">
        <v>0.1657816</v>
      </c>
      <c r="D7" s="26">
        <v>10416.365100000001</v>
      </c>
      <c r="E7" s="26">
        <v>3</v>
      </c>
      <c r="F7" s="26">
        <v>6</v>
      </c>
      <c r="G7" s="26">
        <v>26</v>
      </c>
      <c r="H7" s="26" t="s">
        <v>25</v>
      </c>
      <c r="I7" s="26">
        <v>-0.1275</v>
      </c>
      <c r="J7" s="26">
        <v>0.13500000000000001</v>
      </c>
      <c r="K7" s="26">
        <v>35.979999999999997</v>
      </c>
      <c r="L7" s="26">
        <v>2.6682262090000002</v>
      </c>
      <c r="M7" s="26">
        <v>-1</v>
      </c>
      <c r="N7" s="26">
        <v>1</v>
      </c>
      <c r="O7" s="26">
        <v>185</v>
      </c>
      <c r="P7" s="26">
        <v>188</v>
      </c>
      <c r="Q7" s="26"/>
      <c r="R7" s="26" t="s">
        <v>56</v>
      </c>
      <c r="S7" s="26"/>
      <c r="T7" s="26">
        <v>6</v>
      </c>
      <c r="U7" s="26"/>
      <c r="V7" s="26">
        <v>3</v>
      </c>
      <c r="W7" s="26">
        <v>185</v>
      </c>
      <c r="X7" s="26"/>
      <c r="Y7" s="26"/>
      <c r="Z7" s="27"/>
    </row>
    <row r="8" spans="1:26" x14ac:dyDescent="0.25">
      <c r="A8" s="26">
        <v>39</v>
      </c>
      <c r="B8" s="26">
        <v>7</v>
      </c>
      <c r="C8" s="26">
        <v>0.16931752</v>
      </c>
      <c r="D8" s="26">
        <v>10638.5335</v>
      </c>
      <c r="E8" s="26">
        <v>3</v>
      </c>
      <c r="F8" s="26">
        <v>7</v>
      </c>
      <c r="G8" s="26">
        <v>27</v>
      </c>
      <c r="H8" s="26" t="s">
        <v>49</v>
      </c>
      <c r="I8" s="26">
        <v>-0.1275</v>
      </c>
      <c r="J8" s="26">
        <v>0.155</v>
      </c>
      <c r="K8" s="26">
        <v>114.81</v>
      </c>
      <c r="L8" s="26">
        <v>0.81872587500000005</v>
      </c>
      <c r="M8" s="26">
        <v>1</v>
      </c>
      <c r="N8" s="26">
        <v>1</v>
      </c>
      <c r="O8" s="26">
        <v>186</v>
      </c>
      <c r="P8" s="26">
        <v>189</v>
      </c>
      <c r="Q8" s="26"/>
      <c r="R8" s="26"/>
      <c r="S8" s="26"/>
      <c r="T8" s="26"/>
      <c r="U8" s="26">
        <v>7</v>
      </c>
      <c r="V8" s="26">
        <v>4</v>
      </c>
      <c r="W8" s="26"/>
      <c r="X8" s="26">
        <v>186</v>
      </c>
      <c r="Y8" s="26"/>
      <c r="Z8" s="26"/>
    </row>
    <row r="9" spans="1:26" x14ac:dyDescent="0.25">
      <c r="A9" s="26">
        <v>39</v>
      </c>
      <c r="B9" s="26">
        <v>8</v>
      </c>
      <c r="C9" s="26">
        <v>0.16973882000000001</v>
      </c>
      <c r="D9" s="26">
        <v>10665.0046</v>
      </c>
      <c r="E9" s="26">
        <v>3</v>
      </c>
      <c r="F9" s="26">
        <v>8</v>
      </c>
      <c r="G9" s="26">
        <v>28</v>
      </c>
      <c r="H9" s="26" t="s">
        <v>25</v>
      </c>
      <c r="I9" s="26">
        <v>-0.1275</v>
      </c>
      <c r="J9" s="26">
        <v>0.16500000000000001</v>
      </c>
      <c r="K9" s="26">
        <v>35.979999999999997</v>
      </c>
      <c r="L9" s="26">
        <v>2.6060202970000002</v>
      </c>
      <c r="M9" s="26">
        <v>1</v>
      </c>
      <c r="N9" s="26">
        <v>1</v>
      </c>
      <c r="O9" s="26"/>
      <c r="P9" s="26">
        <v>190</v>
      </c>
      <c r="Q9" s="26"/>
      <c r="R9" s="26"/>
      <c r="S9" s="26"/>
      <c r="T9" s="26"/>
      <c r="U9" s="26">
        <v>9</v>
      </c>
      <c r="V9" s="26">
        <v>5</v>
      </c>
      <c r="W9" s="26"/>
      <c r="X9" s="26">
        <v>187</v>
      </c>
      <c r="Y9" s="26"/>
      <c r="Z9" s="26"/>
    </row>
    <row r="10" spans="1:26" x14ac:dyDescent="0.25">
      <c r="A10" s="26">
        <v>39</v>
      </c>
      <c r="B10" s="26">
        <v>9</v>
      </c>
      <c r="C10" s="26">
        <v>0.16671438</v>
      </c>
      <c r="D10" s="26">
        <v>10474.973400000001</v>
      </c>
      <c r="E10" s="26">
        <v>3</v>
      </c>
      <c r="F10" s="26">
        <v>9</v>
      </c>
      <c r="G10" s="26">
        <v>29</v>
      </c>
      <c r="H10" s="26" t="s">
        <v>49</v>
      </c>
      <c r="I10" s="26">
        <v>-0.1275</v>
      </c>
      <c r="J10" s="26">
        <v>0.185</v>
      </c>
      <c r="K10" s="26">
        <v>114.81</v>
      </c>
      <c r="L10" s="26">
        <v>0.83150976399999998</v>
      </c>
      <c r="M10" s="26">
        <v>-1</v>
      </c>
      <c r="N10" s="26">
        <v>1</v>
      </c>
      <c r="O10" s="26">
        <v>187</v>
      </c>
      <c r="P10" s="26">
        <v>191</v>
      </c>
      <c r="Q10" s="26"/>
      <c r="R10" s="26"/>
      <c r="S10" s="26"/>
      <c r="T10" s="26"/>
      <c r="U10" s="26">
        <v>11</v>
      </c>
      <c r="V10" s="26">
        <v>6</v>
      </c>
      <c r="W10" s="26"/>
      <c r="X10" s="26">
        <v>188</v>
      </c>
      <c r="Y10" s="26"/>
      <c r="Z10" s="26"/>
    </row>
    <row r="11" spans="1:26" x14ac:dyDescent="0.25">
      <c r="A11" s="26">
        <v>39</v>
      </c>
      <c r="B11" s="26">
        <v>10</v>
      </c>
      <c r="C11" s="26">
        <v>0.16868031</v>
      </c>
      <c r="D11" s="26">
        <v>10598.496499999999</v>
      </c>
      <c r="E11" s="26">
        <v>3</v>
      </c>
      <c r="F11" s="26">
        <v>10</v>
      </c>
      <c r="G11" s="26">
        <v>30</v>
      </c>
      <c r="H11" s="26" t="s">
        <v>25</v>
      </c>
      <c r="I11" s="26">
        <v>-0.1275</v>
      </c>
      <c r="J11" s="26">
        <v>0.19500000000000001</v>
      </c>
      <c r="K11" s="26">
        <v>35.979999999999997</v>
      </c>
      <c r="L11" s="26">
        <v>2.6223737090000001</v>
      </c>
      <c r="M11" s="26">
        <v>-1</v>
      </c>
      <c r="N11" s="26">
        <v>1</v>
      </c>
      <c r="O11" s="26"/>
      <c r="P11" s="26">
        <v>192</v>
      </c>
      <c r="Q11" s="26"/>
      <c r="R11" s="26" t="s">
        <v>56</v>
      </c>
      <c r="S11" s="26"/>
      <c r="T11" s="26">
        <v>13</v>
      </c>
      <c r="U11" s="26">
        <v>7</v>
      </c>
      <c r="V11" s="26"/>
      <c r="W11" s="26">
        <v>189</v>
      </c>
      <c r="X11" s="26"/>
      <c r="Y11" s="26"/>
      <c r="Z11" s="27"/>
    </row>
    <row r="12" spans="1:26" x14ac:dyDescent="0.25">
      <c r="A12" s="26">
        <v>39</v>
      </c>
      <c r="B12" s="26">
        <v>11</v>
      </c>
      <c r="C12" s="26">
        <v>0.12399594</v>
      </c>
      <c r="D12" s="26">
        <v>7790.8946800000003</v>
      </c>
      <c r="E12" s="26">
        <v>4</v>
      </c>
      <c r="F12" s="26">
        <v>2</v>
      </c>
      <c r="G12" s="26">
        <v>32</v>
      </c>
      <c r="H12" s="26" t="s">
        <v>25</v>
      </c>
      <c r="I12" s="26">
        <v>-0.1275</v>
      </c>
      <c r="J12" s="26">
        <v>0.22500000000000001</v>
      </c>
      <c r="K12" s="26">
        <v>35.979999999999997</v>
      </c>
      <c r="L12" s="26">
        <v>3.5673975310000001</v>
      </c>
      <c r="M12" s="26">
        <v>1</v>
      </c>
      <c r="N12" s="26">
        <v>0</v>
      </c>
      <c r="O12" s="26">
        <v>188</v>
      </c>
      <c r="P12" s="26">
        <v>1</v>
      </c>
      <c r="Q12" s="26">
        <v>2</v>
      </c>
      <c r="R12" s="26" t="s">
        <v>56</v>
      </c>
      <c r="S12" s="26"/>
      <c r="T12" s="26">
        <v>15</v>
      </c>
      <c r="U12" s="26">
        <v>8</v>
      </c>
      <c r="V12" s="26"/>
      <c r="W12" s="26">
        <v>190</v>
      </c>
      <c r="X12" s="26"/>
      <c r="Y12" s="26"/>
      <c r="Z12" s="27"/>
    </row>
    <row r="13" spans="1:26" x14ac:dyDescent="0.25">
      <c r="A13" s="26">
        <v>39</v>
      </c>
      <c r="B13" s="26">
        <v>12</v>
      </c>
      <c r="C13" s="26">
        <v>0.16761690000000001</v>
      </c>
      <c r="D13" s="26">
        <v>10531.680399999999</v>
      </c>
      <c r="E13" s="26">
        <v>4</v>
      </c>
      <c r="F13" s="26">
        <v>1</v>
      </c>
      <c r="G13" s="26">
        <v>31</v>
      </c>
      <c r="H13" s="26" t="s">
        <v>49</v>
      </c>
      <c r="I13" s="26">
        <v>-0.1275</v>
      </c>
      <c r="J13" s="26">
        <v>0.215</v>
      </c>
      <c r="K13" s="26">
        <v>114.81</v>
      </c>
      <c r="L13" s="26">
        <v>0.827032565</v>
      </c>
      <c r="M13" s="26">
        <v>1</v>
      </c>
      <c r="N13" s="26">
        <v>1</v>
      </c>
      <c r="O13" s="26"/>
      <c r="P13" s="26">
        <v>3</v>
      </c>
      <c r="Q13" s="26">
        <v>4</v>
      </c>
      <c r="R13" s="26"/>
      <c r="S13" s="26"/>
      <c r="T13" s="26"/>
      <c r="U13" s="26">
        <v>17</v>
      </c>
      <c r="V13" s="26">
        <v>9</v>
      </c>
      <c r="W13" s="26"/>
      <c r="X13" s="26">
        <v>191</v>
      </c>
      <c r="Y13" s="26"/>
      <c r="Z13" s="26"/>
    </row>
    <row r="14" spans="1:26" x14ac:dyDescent="0.25">
      <c r="A14" s="26">
        <v>39</v>
      </c>
      <c r="B14" s="26">
        <v>13</v>
      </c>
      <c r="C14" s="26">
        <v>0.16626850000000001</v>
      </c>
      <c r="D14" s="26">
        <v>10446.958000000001</v>
      </c>
      <c r="E14" s="26">
        <v>4</v>
      </c>
      <c r="F14" s="26">
        <v>3</v>
      </c>
      <c r="G14" s="26">
        <v>33</v>
      </c>
      <c r="H14" s="26" t="s">
        <v>49</v>
      </c>
      <c r="I14" s="26">
        <v>-0.1275</v>
      </c>
      <c r="J14" s="26">
        <v>0.245</v>
      </c>
      <c r="K14" s="26">
        <v>114.81</v>
      </c>
      <c r="L14" s="26">
        <v>0.83373961200000002</v>
      </c>
      <c r="M14" s="26">
        <v>1</v>
      </c>
      <c r="N14" s="26">
        <v>0</v>
      </c>
      <c r="O14" s="26">
        <v>189</v>
      </c>
      <c r="P14" s="26">
        <v>5</v>
      </c>
      <c r="Q14" s="26">
        <v>6</v>
      </c>
      <c r="R14" s="26"/>
      <c r="S14" s="26"/>
      <c r="T14" s="26"/>
      <c r="U14" s="26">
        <v>19</v>
      </c>
      <c r="V14" s="26">
        <v>10</v>
      </c>
      <c r="W14" s="26"/>
      <c r="X14" s="26">
        <v>192</v>
      </c>
      <c r="Y14" s="27"/>
      <c r="Z14" s="27"/>
    </row>
    <row r="15" spans="1:26" x14ac:dyDescent="0.25">
      <c r="A15" s="26">
        <v>39</v>
      </c>
      <c r="B15" s="26">
        <v>14</v>
      </c>
      <c r="C15" s="26">
        <v>0.17006545000000001</v>
      </c>
      <c r="D15" s="26">
        <v>10685.527400000001</v>
      </c>
      <c r="E15" s="26">
        <v>4</v>
      </c>
      <c r="F15" s="26">
        <v>4</v>
      </c>
      <c r="G15" s="26">
        <v>34</v>
      </c>
      <c r="H15" s="26" t="s">
        <v>25</v>
      </c>
      <c r="I15" s="26">
        <v>-0.1275</v>
      </c>
      <c r="J15" s="26">
        <v>0.255</v>
      </c>
      <c r="K15" s="26">
        <v>35.979999999999997</v>
      </c>
      <c r="L15" s="26">
        <v>2.6010151389999998</v>
      </c>
      <c r="M15" s="26">
        <v>1</v>
      </c>
      <c r="N15" s="26">
        <v>1</v>
      </c>
      <c r="O15" s="26"/>
      <c r="P15" s="26">
        <v>7</v>
      </c>
      <c r="Q15" s="26">
        <v>8</v>
      </c>
      <c r="R15" s="26" t="s">
        <v>58</v>
      </c>
      <c r="S15" s="26"/>
      <c r="T15" s="26">
        <v>21</v>
      </c>
      <c r="U15" s="26">
        <v>11</v>
      </c>
      <c r="V15" s="26"/>
      <c r="W15" s="26">
        <v>1</v>
      </c>
      <c r="X15" s="26"/>
      <c r="Y15" s="26"/>
      <c r="Z15" s="27"/>
    </row>
    <row r="16" spans="1:26" x14ac:dyDescent="0.25">
      <c r="A16" s="26">
        <v>39</v>
      </c>
      <c r="B16" s="26">
        <v>15</v>
      </c>
      <c r="C16" s="26">
        <v>0.16624702</v>
      </c>
      <c r="D16" s="26">
        <v>10445.6083</v>
      </c>
      <c r="E16" s="26">
        <v>4</v>
      </c>
      <c r="F16" s="26">
        <v>5</v>
      </c>
      <c r="G16" s="26">
        <v>35</v>
      </c>
      <c r="H16" s="26" t="s">
        <v>49</v>
      </c>
      <c r="I16" s="26">
        <v>-0.1275</v>
      </c>
      <c r="J16" s="26">
        <v>0.27500000000000002</v>
      </c>
      <c r="K16" s="26">
        <v>114.81</v>
      </c>
      <c r="L16" s="26">
        <v>0.83384733600000005</v>
      </c>
      <c r="M16" s="26">
        <v>1</v>
      </c>
      <c r="N16" s="26">
        <v>1</v>
      </c>
      <c r="O16" s="26">
        <v>190</v>
      </c>
      <c r="P16" s="26">
        <v>9</v>
      </c>
      <c r="Q16" s="26">
        <v>10</v>
      </c>
      <c r="R16" s="26"/>
      <c r="S16" s="26"/>
      <c r="T16" s="26"/>
      <c r="U16" s="26">
        <v>22</v>
      </c>
      <c r="V16" s="26"/>
      <c r="W16" s="26">
        <v>11</v>
      </c>
      <c r="X16" s="26">
        <v>2</v>
      </c>
      <c r="Y16" s="26"/>
      <c r="Z16" s="26"/>
    </row>
    <row r="17" spans="1:26" x14ac:dyDescent="0.25">
      <c r="A17" s="26">
        <v>39</v>
      </c>
      <c r="B17" s="26">
        <v>16</v>
      </c>
      <c r="C17" s="26">
        <v>0.16981167999999999</v>
      </c>
      <c r="D17" s="26">
        <v>10669.5825</v>
      </c>
      <c r="E17" s="26">
        <v>4</v>
      </c>
      <c r="F17" s="26">
        <v>6</v>
      </c>
      <c r="G17" s="26">
        <v>36</v>
      </c>
      <c r="H17" s="26" t="s">
        <v>25</v>
      </c>
      <c r="I17" s="26">
        <v>-0.1275</v>
      </c>
      <c r="J17" s="26">
        <v>0.28499999999999998</v>
      </c>
      <c r="K17" s="26">
        <v>35.979999999999997</v>
      </c>
      <c r="L17" s="26">
        <v>2.6049021489999999</v>
      </c>
      <c r="M17" s="26">
        <v>1</v>
      </c>
      <c r="N17" s="26">
        <v>1</v>
      </c>
      <c r="O17" s="26"/>
      <c r="P17" s="26">
        <v>11</v>
      </c>
      <c r="Q17" s="26">
        <v>12</v>
      </c>
      <c r="R17" s="26"/>
      <c r="S17" s="26"/>
      <c r="T17" s="26"/>
      <c r="U17" s="26">
        <v>23</v>
      </c>
      <c r="V17" s="26">
        <v>12</v>
      </c>
      <c r="W17" s="26"/>
      <c r="X17" s="26">
        <v>3</v>
      </c>
      <c r="Y17" s="26"/>
      <c r="Z17" s="26"/>
    </row>
    <row r="18" spans="1:26" x14ac:dyDescent="0.25">
      <c r="A18" s="26">
        <v>39</v>
      </c>
      <c r="B18" s="26">
        <v>17</v>
      </c>
      <c r="C18" s="26">
        <v>0.16776526</v>
      </c>
      <c r="D18" s="26">
        <v>10541.002200000001</v>
      </c>
      <c r="E18" s="26">
        <v>4</v>
      </c>
      <c r="F18" s="26">
        <v>7</v>
      </c>
      <c r="G18" s="26">
        <v>37</v>
      </c>
      <c r="H18" s="26" t="s">
        <v>49</v>
      </c>
      <c r="I18" s="26">
        <v>-0.1275</v>
      </c>
      <c r="J18" s="26">
        <v>0.30499999999999999</v>
      </c>
      <c r="K18" s="26">
        <v>114.81</v>
      </c>
      <c r="L18" s="26">
        <v>0.82630119400000002</v>
      </c>
      <c r="M18" s="26">
        <v>-1</v>
      </c>
      <c r="N18" s="26">
        <v>1</v>
      </c>
      <c r="O18" s="26">
        <v>191</v>
      </c>
      <c r="P18" s="26">
        <v>13</v>
      </c>
      <c r="Q18" s="26">
        <v>14</v>
      </c>
      <c r="R18" s="26"/>
      <c r="S18" s="26"/>
      <c r="T18" s="26"/>
      <c r="U18" s="26">
        <v>24</v>
      </c>
      <c r="V18" s="26"/>
      <c r="W18" s="26">
        <v>12</v>
      </c>
      <c r="X18" s="26">
        <v>4</v>
      </c>
      <c r="Y18" s="26"/>
      <c r="Z18" s="26"/>
    </row>
    <row r="19" spans="1:26" x14ac:dyDescent="0.25">
      <c r="A19" s="26">
        <v>39</v>
      </c>
      <c r="B19" s="26">
        <v>18</v>
      </c>
      <c r="C19" s="26">
        <v>0.16783840999999999</v>
      </c>
      <c r="D19" s="26">
        <v>10545.5983</v>
      </c>
      <c r="E19" s="26">
        <v>4</v>
      </c>
      <c r="F19" s="26">
        <v>8</v>
      </c>
      <c r="G19" s="26">
        <v>38</v>
      </c>
      <c r="H19" s="26" t="s">
        <v>25</v>
      </c>
      <c r="I19" s="26">
        <v>-0.1275</v>
      </c>
      <c r="J19" s="26">
        <v>0.315</v>
      </c>
      <c r="K19" s="26">
        <v>35.979999999999997</v>
      </c>
      <c r="L19" s="26">
        <v>2.6355278879999999</v>
      </c>
      <c r="M19" s="26">
        <v>1</v>
      </c>
      <c r="N19" s="26">
        <v>1</v>
      </c>
      <c r="O19" s="26"/>
      <c r="P19" s="26">
        <v>15</v>
      </c>
      <c r="Q19" s="26">
        <v>16</v>
      </c>
      <c r="R19" s="26"/>
      <c r="S19" s="26"/>
      <c r="T19" s="26"/>
      <c r="U19" s="26">
        <v>25</v>
      </c>
      <c r="V19" s="26">
        <v>13</v>
      </c>
      <c r="W19" s="26"/>
      <c r="X19" s="26">
        <v>5</v>
      </c>
      <c r="Y19" s="26"/>
      <c r="Z19" s="26"/>
    </row>
    <row r="20" spans="1:26" x14ac:dyDescent="0.25">
      <c r="A20" s="26">
        <v>39</v>
      </c>
      <c r="B20" s="26">
        <v>19</v>
      </c>
      <c r="C20" s="26">
        <v>0.16839153000000001</v>
      </c>
      <c r="D20" s="26">
        <v>10580.3519</v>
      </c>
      <c r="E20" s="26">
        <v>4</v>
      </c>
      <c r="F20" s="26">
        <v>9</v>
      </c>
      <c r="G20" s="26">
        <v>39</v>
      </c>
      <c r="H20" s="26" t="s">
        <v>49</v>
      </c>
      <c r="I20" s="26">
        <v>-0.1275</v>
      </c>
      <c r="J20" s="26">
        <v>0.33500000000000002</v>
      </c>
      <c r="K20" s="26">
        <v>114.81</v>
      </c>
      <c r="L20" s="26">
        <v>0.823228073</v>
      </c>
      <c r="M20" s="26">
        <v>-1</v>
      </c>
      <c r="N20" s="26">
        <v>1</v>
      </c>
      <c r="O20" s="26">
        <v>192</v>
      </c>
      <c r="P20" s="26">
        <v>17</v>
      </c>
      <c r="Q20" s="26">
        <v>18</v>
      </c>
      <c r="R20" s="26"/>
      <c r="S20" s="26"/>
      <c r="T20" s="26"/>
      <c r="U20" s="26">
        <v>26</v>
      </c>
      <c r="V20" s="26"/>
      <c r="W20" s="26">
        <v>13</v>
      </c>
      <c r="X20" s="26">
        <v>6</v>
      </c>
      <c r="Y20" s="26"/>
      <c r="Z20" s="26"/>
    </row>
    <row r="21" spans="1:26" x14ac:dyDescent="0.25">
      <c r="A21" s="26">
        <v>39</v>
      </c>
      <c r="B21" s="26">
        <v>20</v>
      </c>
      <c r="C21" s="26">
        <v>0.17005635999999999</v>
      </c>
      <c r="D21" s="26">
        <v>10684.956200000001</v>
      </c>
      <c r="E21" s="26">
        <v>4</v>
      </c>
      <c r="F21" s="26">
        <v>10</v>
      </c>
      <c r="G21" s="26">
        <v>40</v>
      </c>
      <c r="H21" s="26" t="s">
        <v>25</v>
      </c>
      <c r="I21" s="26">
        <v>-0.1275</v>
      </c>
      <c r="J21" s="26">
        <v>0.34499999999999997</v>
      </c>
      <c r="K21" s="26">
        <v>35.979999999999997</v>
      </c>
      <c r="L21" s="26">
        <v>2.6011541710000001</v>
      </c>
      <c r="M21" s="26">
        <v>1</v>
      </c>
      <c r="N21" s="26">
        <v>1</v>
      </c>
      <c r="O21" s="26"/>
      <c r="P21" s="26">
        <v>19</v>
      </c>
      <c r="Q21" s="26">
        <v>20</v>
      </c>
      <c r="R21" s="26"/>
      <c r="S21" s="26"/>
      <c r="T21" s="26"/>
      <c r="U21" s="26">
        <v>27</v>
      </c>
      <c r="V21" s="26">
        <v>14</v>
      </c>
      <c r="W21" s="26"/>
      <c r="X21" s="26">
        <v>7</v>
      </c>
      <c r="Y21" s="26"/>
      <c r="Z21" s="26"/>
    </row>
    <row r="22" spans="1:26" x14ac:dyDescent="0.25">
      <c r="A22" s="26">
        <v>39</v>
      </c>
      <c r="B22" s="26">
        <v>21</v>
      </c>
      <c r="C22" s="26">
        <v>0.17243401999999999</v>
      </c>
      <c r="D22" s="26">
        <v>10834.349</v>
      </c>
      <c r="E22" s="26">
        <v>5</v>
      </c>
      <c r="F22" s="26">
        <v>1</v>
      </c>
      <c r="G22" s="26">
        <v>41</v>
      </c>
      <c r="H22" s="26" t="s">
        <v>49</v>
      </c>
      <c r="I22" s="26">
        <v>-8.5000000000000006E-2</v>
      </c>
      <c r="J22" s="26">
        <v>6.5000000000000002E-2</v>
      </c>
      <c r="K22" s="26">
        <v>114.81</v>
      </c>
      <c r="L22" s="26">
        <v>0.80392856800000001</v>
      </c>
      <c r="M22" s="26">
        <v>-1</v>
      </c>
      <c r="N22" s="26">
        <v>1</v>
      </c>
      <c r="O22" s="26">
        <v>1</v>
      </c>
      <c r="P22" s="26">
        <v>21</v>
      </c>
      <c r="Q22" s="26"/>
      <c r="R22" s="26"/>
      <c r="S22" s="26"/>
      <c r="T22" s="26"/>
      <c r="U22" s="26">
        <v>28</v>
      </c>
      <c r="V22" s="26"/>
      <c r="W22" s="26">
        <v>14</v>
      </c>
      <c r="X22" s="26">
        <v>8</v>
      </c>
      <c r="Y22" s="26"/>
      <c r="Z22" s="26"/>
    </row>
    <row r="23" spans="1:26" x14ac:dyDescent="0.25">
      <c r="A23" s="26">
        <v>39</v>
      </c>
      <c r="B23" s="26">
        <v>22</v>
      </c>
      <c r="C23" s="26">
        <v>0.17163228999999999</v>
      </c>
      <c r="D23" s="26">
        <v>10783.9748</v>
      </c>
      <c r="E23" s="26">
        <v>5</v>
      </c>
      <c r="F23" s="26">
        <v>4</v>
      </c>
      <c r="G23" s="26">
        <v>44</v>
      </c>
      <c r="H23" s="26" t="s">
        <v>25</v>
      </c>
      <c r="I23" s="26">
        <v>-8.5000000000000006E-2</v>
      </c>
      <c r="J23" s="26">
        <v>0.105</v>
      </c>
      <c r="K23" s="26">
        <v>35.979999999999997</v>
      </c>
      <c r="L23" s="26">
        <v>2.577270339</v>
      </c>
      <c r="M23" s="26">
        <v>-1</v>
      </c>
      <c r="N23" s="26">
        <v>0</v>
      </c>
      <c r="O23" s="26">
        <v>2</v>
      </c>
      <c r="P23" s="26">
        <v>22</v>
      </c>
      <c r="Q23" s="26">
        <v>23</v>
      </c>
      <c r="R23" s="26" t="s">
        <v>59</v>
      </c>
      <c r="S23" s="26">
        <v>29</v>
      </c>
      <c r="T23" s="26">
        <v>15</v>
      </c>
      <c r="U23" s="26"/>
      <c r="V23" s="26">
        <v>9</v>
      </c>
      <c r="W23" s="26"/>
      <c r="X23" s="26"/>
      <c r="Y23" s="27"/>
      <c r="Z23" s="27"/>
    </row>
    <row r="24" spans="1:26" x14ac:dyDescent="0.25">
      <c r="A24" s="26">
        <v>39</v>
      </c>
      <c r="B24" s="26">
        <v>23</v>
      </c>
      <c r="C24" s="26">
        <v>0.17522239000000001</v>
      </c>
      <c r="D24" s="26">
        <v>11009.547500000001</v>
      </c>
      <c r="E24" s="26">
        <v>5</v>
      </c>
      <c r="F24" s="26">
        <v>3</v>
      </c>
      <c r="G24" s="26">
        <v>43</v>
      </c>
      <c r="H24" s="26" t="s">
        <v>49</v>
      </c>
      <c r="I24" s="26">
        <v>-8.5000000000000006E-2</v>
      </c>
      <c r="J24" s="26">
        <v>9.5000000000000001E-2</v>
      </c>
      <c r="K24" s="26">
        <v>114.81</v>
      </c>
      <c r="L24" s="26">
        <v>0.79113539499999996</v>
      </c>
      <c r="M24" s="26">
        <v>1</v>
      </c>
      <c r="N24" s="26">
        <v>1</v>
      </c>
      <c r="O24" s="26">
        <v>3</v>
      </c>
      <c r="P24" s="26">
        <v>24</v>
      </c>
      <c r="Q24" s="26">
        <v>25</v>
      </c>
      <c r="R24" s="26"/>
      <c r="S24" s="26"/>
      <c r="T24" s="26"/>
      <c r="U24" s="26">
        <v>30</v>
      </c>
      <c r="V24" s="26"/>
      <c r="W24" s="26">
        <v>15</v>
      </c>
      <c r="X24" s="26">
        <v>10</v>
      </c>
      <c r="Y24" s="26"/>
      <c r="Z24" s="26"/>
    </row>
    <row r="25" spans="1:26" x14ac:dyDescent="0.25">
      <c r="A25" s="26">
        <v>39</v>
      </c>
      <c r="B25" s="26">
        <v>24</v>
      </c>
      <c r="C25" s="26">
        <v>0.17182897</v>
      </c>
      <c r="D25" s="26">
        <v>10796.3326</v>
      </c>
      <c r="E25" s="26">
        <v>5</v>
      </c>
      <c r="F25" s="26">
        <v>5</v>
      </c>
      <c r="G25" s="26">
        <v>45</v>
      </c>
      <c r="H25" s="26" t="s">
        <v>49</v>
      </c>
      <c r="I25" s="26">
        <v>-8.5000000000000006E-2</v>
      </c>
      <c r="J25" s="26">
        <v>0.125</v>
      </c>
      <c r="K25" s="26">
        <v>114.81</v>
      </c>
      <c r="L25" s="26">
        <v>0.80675938800000002</v>
      </c>
      <c r="M25" s="26">
        <v>-1</v>
      </c>
      <c r="N25" s="26">
        <v>1</v>
      </c>
      <c r="O25" s="26">
        <v>4</v>
      </c>
      <c r="P25" s="26">
        <v>26</v>
      </c>
      <c r="Q25" s="26">
        <v>27</v>
      </c>
      <c r="R25" s="26"/>
      <c r="S25" s="26"/>
      <c r="T25" s="26"/>
      <c r="U25" s="26">
        <v>31</v>
      </c>
      <c r="V25" s="26">
        <v>16</v>
      </c>
      <c r="W25" s="26"/>
      <c r="X25" s="26">
        <v>11</v>
      </c>
      <c r="Y25" s="26"/>
      <c r="Z25" s="26"/>
    </row>
    <row r="26" spans="1:26" x14ac:dyDescent="0.25">
      <c r="A26" s="26">
        <v>39</v>
      </c>
      <c r="B26" s="26">
        <v>25</v>
      </c>
      <c r="C26" s="26">
        <v>0.16859603000000001</v>
      </c>
      <c r="D26" s="26">
        <v>10593.200999999999</v>
      </c>
      <c r="E26" s="26">
        <v>5</v>
      </c>
      <c r="F26" s="26">
        <v>6</v>
      </c>
      <c r="G26" s="26">
        <v>46</v>
      </c>
      <c r="H26" s="26" t="s">
        <v>25</v>
      </c>
      <c r="I26" s="26">
        <v>-8.5000000000000006E-2</v>
      </c>
      <c r="J26" s="26">
        <v>0.13500000000000001</v>
      </c>
      <c r="K26" s="26">
        <v>35.979999999999997</v>
      </c>
      <c r="L26" s="26">
        <v>2.6236846159999998</v>
      </c>
      <c r="M26" s="26">
        <v>-1</v>
      </c>
      <c r="N26" s="26">
        <v>1</v>
      </c>
      <c r="O26" s="26">
        <v>5</v>
      </c>
      <c r="P26" s="26">
        <v>28</v>
      </c>
      <c r="Q26" s="26">
        <v>30</v>
      </c>
      <c r="R26" s="26"/>
      <c r="S26" s="26"/>
      <c r="T26" s="26"/>
      <c r="U26" s="26">
        <v>32</v>
      </c>
      <c r="V26" s="26"/>
      <c r="W26" s="26">
        <v>16</v>
      </c>
      <c r="X26" s="26">
        <v>12</v>
      </c>
      <c r="Y26" s="26"/>
      <c r="Z26" s="26"/>
    </row>
    <row r="27" spans="1:26" x14ac:dyDescent="0.25">
      <c r="A27" s="26">
        <v>39</v>
      </c>
      <c r="B27" s="26">
        <v>26</v>
      </c>
      <c r="C27" s="26">
        <v>0.17138993999999999</v>
      </c>
      <c r="D27" s="26">
        <v>10768.747499999999</v>
      </c>
      <c r="E27" s="26">
        <v>5</v>
      </c>
      <c r="F27" s="26">
        <v>7</v>
      </c>
      <c r="G27" s="26">
        <v>47</v>
      </c>
      <c r="H27" s="26" t="s">
        <v>49</v>
      </c>
      <c r="I27" s="26">
        <v>-8.5000000000000006E-2</v>
      </c>
      <c r="J27" s="26">
        <v>0.155</v>
      </c>
      <c r="K27" s="26">
        <v>114.81</v>
      </c>
      <c r="L27" s="26">
        <v>0.80882597099999998</v>
      </c>
      <c r="M27" s="26">
        <v>1</v>
      </c>
      <c r="N27" s="26">
        <v>1</v>
      </c>
      <c r="O27" s="26">
        <v>6</v>
      </c>
      <c r="P27" s="26">
        <v>31</v>
      </c>
      <c r="Q27" s="26">
        <v>32</v>
      </c>
      <c r="R27" s="26"/>
      <c r="S27" s="26"/>
      <c r="T27" s="26"/>
      <c r="U27" s="26">
        <v>33</v>
      </c>
      <c r="V27" s="26">
        <v>17</v>
      </c>
      <c r="W27" s="26"/>
      <c r="X27" s="26">
        <v>13</v>
      </c>
      <c r="Y27" s="26"/>
      <c r="Z27" s="26"/>
    </row>
    <row r="28" spans="1:26" x14ac:dyDescent="0.25">
      <c r="A28" s="26">
        <v>39</v>
      </c>
      <c r="B28" s="26">
        <v>27</v>
      </c>
      <c r="C28" s="26">
        <v>0.16893531000000001</v>
      </c>
      <c r="D28" s="26">
        <v>10614.518599999999</v>
      </c>
      <c r="E28" s="26">
        <v>5</v>
      </c>
      <c r="F28" s="26">
        <v>8</v>
      </c>
      <c r="G28" s="26">
        <v>48</v>
      </c>
      <c r="H28" s="26" t="s">
        <v>25</v>
      </c>
      <c r="I28" s="26">
        <v>-8.5000000000000006E-2</v>
      </c>
      <c r="J28" s="26">
        <v>0.16500000000000001</v>
      </c>
      <c r="K28" s="26">
        <v>35.979999999999997</v>
      </c>
      <c r="L28" s="26">
        <v>2.618415358</v>
      </c>
      <c r="M28" s="26">
        <v>1</v>
      </c>
      <c r="N28" s="26">
        <v>1</v>
      </c>
      <c r="O28" s="26">
        <v>7</v>
      </c>
      <c r="P28" s="26">
        <v>33</v>
      </c>
      <c r="Q28" s="26">
        <v>34</v>
      </c>
      <c r="R28" s="26" t="s">
        <v>60</v>
      </c>
      <c r="S28" s="26"/>
      <c r="T28" s="26"/>
      <c r="U28" s="26">
        <v>34</v>
      </c>
      <c r="V28" s="26"/>
      <c r="W28" s="26">
        <v>17</v>
      </c>
      <c r="X28" s="26">
        <v>14</v>
      </c>
      <c r="Y28" s="26"/>
      <c r="Z28" s="26"/>
    </row>
    <row r="29" spans="1:26" x14ac:dyDescent="0.25">
      <c r="A29" s="26">
        <v>39</v>
      </c>
      <c r="B29" s="26">
        <v>28</v>
      </c>
      <c r="C29" s="26">
        <v>0.16891149</v>
      </c>
      <c r="D29" s="26">
        <v>10613.0219</v>
      </c>
      <c r="E29" s="26">
        <v>5</v>
      </c>
      <c r="F29" s="26">
        <v>9</v>
      </c>
      <c r="G29" s="26">
        <v>49</v>
      </c>
      <c r="H29" s="26" t="s">
        <v>49</v>
      </c>
      <c r="I29" s="26">
        <v>-8.5000000000000006E-2</v>
      </c>
      <c r="J29" s="26">
        <v>0.185</v>
      </c>
      <c r="K29" s="26">
        <v>114.81</v>
      </c>
      <c r="L29" s="26">
        <v>0.82069393099999999</v>
      </c>
      <c r="M29" s="26">
        <v>1</v>
      </c>
      <c r="N29" s="26">
        <v>1</v>
      </c>
      <c r="O29" s="26">
        <v>8</v>
      </c>
      <c r="P29" s="26">
        <v>35</v>
      </c>
      <c r="Q29" s="26">
        <v>36</v>
      </c>
      <c r="R29" s="26"/>
      <c r="S29" s="26"/>
      <c r="T29" s="26"/>
      <c r="U29" s="26">
        <v>35</v>
      </c>
      <c r="V29" s="26">
        <v>18</v>
      </c>
      <c r="W29" s="26"/>
      <c r="X29" s="26">
        <v>15</v>
      </c>
      <c r="Y29" s="26"/>
      <c r="Z29" s="26"/>
    </row>
    <row r="30" spans="1:26" x14ac:dyDescent="0.25">
      <c r="A30" s="26">
        <v>39</v>
      </c>
      <c r="B30" s="26">
        <v>29</v>
      </c>
      <c r="C30" s="26"/>
      <c r="D30" s="26">
        <v>0</v>
      </c>
      <c r="E30" s="26">
        <v>5</v>
      </c>
      <c r="F30" s="26">
        <v>2</v>
      </c>
      <c r="G30" s="26">
        <v>42</v>
      </c>
      <c r="H30" s="26" t="s">
        <v>25</v>
      </c>
      <c r="I30" s="26">
        <v>-8.5000000000000006E-2</v>
      </c>
      <c r="J30" s="26">
        <v>7.4999999999999997E-2</v>
      </c>
      <c r="K30" s="26">
        <v>0</v>
      </c>
      <c r="L30" s="26">
        <v>0</v>
      </c>
      <c r="M30" s="26">
        <v>0</v>
      </c>
      <c r="N30" s="26">
        <v>0</v>
      </c>
      <c r="O30" s="26">
        <v>9</v>
      </c>
      <c r="P30" s="26">
        <v>37</v>
      </c>
      <c r="Q30" s="26">
        <v>38</v>
      </c>
      <c r="R30" s="28" t="s">
        <v>61</v>
      </c>
      <c r="S30" s="26"/>
      <c r="T30" s="26"/>
      <c r="U30" s="26">
        <v>36</v>
      </c>
      <c r="V30" s="26"/>
      <c r="W30" s="26">
        <v>18</v>
      </c>
      <c r="X30" s="26">
        <v>16</v>
      </c>
      <c r="Y30" s="26"/>
      <c r="Z30" s="26"/>
    </row>
    <row r="31" spans="1:26" x14ac:dyDescent="0.25">
      <c r="A31" s="26">
        <v>39</v>
      </c>
      <c r="B31" s="26">
        <v>30</v>
      </c>
      <c r="C31" s="26">
        <v>0.16690257999999999</v>
      </c>
      <c r="D31" s="26">
        <v>10486.7984</v>
      </c>
      <c r="E31" s="26">
        <v>5</v>
      </c>
      <c r="F31" s="26">
        <v>10</v>
      </c>
      <c r="G31" s="26">
        <v>50</v>
      </c>
      <c r="H31" s="26" t="s">
        <v>25</v>
      </c>
      <c r="I31" s="26">
        <v>-8.5000000000000006E-2</v>
      </c>
      <c r="J31" s="26">
        <v>0.19500000000000001</v>
      </c>
      <c r="K31" s="26">
        <v>35.979999999999997</v>
      </c>
      <c r="L31" s="26">
        <v>2.6503054069999998</v>
      </c>
      <c r="M31" s="26">
        <v>-1</v>
      </c>
      <c r="N31" s="26">
        <v>1</v>
      </c>
      <c r="O31" s="26">
        <v>10</v>
      </c>
      <c r="P31" s="26">
        <v>39</v>
      </c>
      <c r="Q31" s="26">
        <v>40</v>
      </c>
      <c r="R31" s="26"/>
      <c r="S31" s="26"/>
      <c r="T31" s="26"/>
      <c r="U31" s="26">
        <v>37</v>
      </c>
      <c r="V31" s="26">
        <v>19</v>
      </c>
      <c r="W31" s="26"/>
      <c r="X31" s="26">
        <v>17</v>
      </c>
      <c r="Y31" s="26"/>
      <c r="Z31" s="26"/>
    </row>
    <row r="32" spans="1:26" x14ac:dyDescent="0.25">
      <c r="A32" s="26">
        <v>39</v>
      </c>
      <c r="B32" s="26">
        <v>31</v>
      </c>
      <c r="C32" s="26">
        <v>0.16912188</v>
      </c>
      <c r="D32" s="26">
        <v>10626.241099999999</v>
      </c>
      <c r="E32" s="26">
        <v>6</v>
      </c>
      <c r="F32" s="26">
        <v>1</v>
      </c>
      <c r="G32" s="26">
        <v>51</v>
      </c>
      <c r="H32" s="26" t="s">
        <v>49</v>
      </c>
      <c r="I32" s="26">
        <v>-8.5000000000000006E-2</v>
      </c>
      <c r="J32" s="26">
        <v>0.215</v>
      </c>
      <c r="K32" s="26">
        <v>114.81</v>
      </c>
      <c r="L32" s="26">
        <v>0.819672976</v>
      </c>
      <c r="M32" s="26">
        <v>1</v>
      </c>
      <c r="N32" s="26">
        <v>1</v>
      </c>
      <c r="O32" s="26">
        <v>11</v>
      </c>
      <c r="P32" s="26">
        <v>41</v>
      </c>
      <c r="Q32" s="26">
        <v>42</v>
      </c>
      <c r="R32" s="26" t="s">
        <v>62</v>
      </c>
      <c r="S32" s="26">
        <v>38</v>
      </c>
      <c r="T32" s="26"/>
      <c r="U32" s="26">
        <v>19</v>
      </c>
      <c r="V32" s="26">
        <v>18</v>
      </c>
      <c r="W32" s="26"/>
      <c r="X32" s="26"/>
      <c r="Y32" s="27"/>
      <c r="Z32" s="27"/>
    </row>
    <row r="33" spans="1:26" x14ac:dyDescent="0.25">
      <c r="A33" s="26">
        <v>39</v>
      </c>
      <c r="B33" s="26">
        <v>32</v>
      </c>
      <c r="C33" s="26">
        <v>0.16788797</v>
      </c>
      <c r="D33" s="26">
        <v>10548.712299999999</v>
      </c>
      <c r="E33" s="26">
        <v>6</v>
      </c>
      <c r="F33" s="26">
        <v>3</v>
      </c>
      <c r="G33" s="26">
        <v>53</v>
      </c>
      <c r="H33" s="26" t="s">
        <v>49</v>
      </c>
      <c r="I33" s="26">
        <v>-8.5000000000000006E-2</v>
      </c>
      <c r="J33" s="26">
        <v>0.245</v>
      </c>
      <c r="K33" s="26">
        <v>114.81</v>
      </c>
      <c r="L33" s="26">
        <v>0.82569724700000002</v>
      </c>
      <c r="M33" s="26">
        <v>-1</v>
      </c>
      <c r="N33" s="26">
        <v>0</v>
      </c>
      <c r="O33" s="26">
        <v>12</v>
      </c>
      <c r="P33" s="26">
        <v>43</v>
      </c>
      <c r="Q33" s="26">
        <v>44</v>
      </c>
      <c r="R33" s="26"/>
      <c r="S33" s="26"/>
      <c r="T33" s="26"/>
      <c r="U33" s="26">
        <v>39</v>
      </c>
      <c r="V33" s="26">
        <v>20</v>
      </c>
      <c r="W33" s="26"/>
      <c r="X33" s="26">
        <v>19</v>
      </c>
      <c r="Y33" s="26"/>
      <c r="Z33" s="26"/>
    </row>
    <row r="34" spans="1:26" x14ac:dyDescent="0.25">
      <c r="A34" s="26">
        <v>39</v>
      </c>
      <c r="B34" s="26">
        <v>33</v>
      </c>
      <c r="C34" s="26">
        <v>0.16933228</v>
      </c>
      <c r="D34" s="26">
        <v>10639.4609</v>
      </c>
      <c r="E34" s="26">
        <v>6</v>
      </c>
      <c r="F34" s="26">
        <v>2</v>
      </c>
      <c r="G34" s="26">
        <v>52</v>
      </c>
      <c r="H34" s="26" t="s">
        <v>25</v>
      </c>
      <c r="I34" s="26">
        <v>-8.5000000000000006E-2</v>
      </c>
      <c r="J34" s="26">
        <v>0.22500000000000001</v>
      </c>
      <c r="K34" s="26">
        <v>35.979999999999997</v>
      </c>
      <c r="L34" s="26">
        <v>2.612276939</v>
      </c>
      <c r="M34" s="26">
        <v>-1</v>
      </c>
      <c r="N34" s="26">
        <v>1</v>
      </c>
      <c r="O34" s="26">
        <v>13</v>
      </c>
      <c r="P34" s="26">
        <v>45</v>
      </c>
      <c r="Q34" s="26">
        <v>46</v>
      </c>
      <c r="R34" s="26" t="s">
        <v>56</v>
      </c>
      <c r="S34" s="26"/>
      <c r="T34" s="26">
        <v>40</v>
      </c>
      <c r="U34" s="26"/>
      <c r="V34" s="26">
        <v>20</v>
      </c>
      <c r="W34" s="26">
        <v>20</v>
      </c>
      <c r="X34" s="26"/>
      <c r="Y34" s="27"/>
      <c r="Z34" s="27"/>
    </row>
    <row r="35" spans="1:26" x14ac:dyDescent="0.25">
      <c r="A35" s="26">
        <v>39</v>
      </c>
      <c r="B35" s="26">
        <v>34</v>
      </c>
      <c r="C35" s="26">
        <v>0.16888017999999999</v>
      </c>
      <c r="D35" s="26">
        <v>10611.054700000001</v>
      </c>
      <c r="E35" s="26">
        <v>6</v>
      </c>
      <c r="F35" s="26">
        <v>4</v>
      </c>
      <c r="G35" s="26">
        <v>54</v>
      </c>
      <c r="H35" s="26" t="s">
        <v>25</v>
      </c>
      <c r="I35" s="26">
        <v>-8.5000000000000006E-2</v>
      </c>
      <c r="J35" s="26">
        <v>0.255</v>
      </c>
      <c r="K35" s="26">
        <v>35.979999999999997</v>
      </c>
      <c r="L35" s="26">
        <v>2.6192701249999999</v>
      </c>
      <c r="M35" s="26">
        <v>-1</v>
      </c>
      <c r="N35" s="26">
        <v>0</v>
      </c>
      <c r="O35" s="26">
        <v>14</v>
      </c>
      <c r="P35" s="26">
        <v>47</v>
      </c>
      <c r="Q35" s="26">
        <v>48</v>
      </c>
      <c r="R35" s="26" t="s">
        <v>63</v>
      </c>
      <c r="S35" s="26"/>
      <c r="T35" s="26">
        <v>41</v>
      </c>
      <c r="U35" s="26">
        <v>21</v>
      </c>
      <c r="V35" s="26"/>
      <c r="W35" s="26">
        <v>21</v>
      </c>
      <c r="X35" s="26"/>
      <c r="Y35" s="26"/>
      <c r="Z35" s="27"/>
    </row>
    <row r="36" spans="1:26" x14ac:dyDescent="0.25">
      <c r="A36" s="26">
        <v>39</v>
      </c>
      <c r="B36" s="26">
        <v>35</v>
      </c>
      <c r="C36" s="26">
        <v>0.16980894999999999</v>
      </c>
      <c r="D36" s="26">
        <v>10669.411</v>
      </c>
      <c r="E36" s="26">
        <v>6</v>
      </c>
      <c r="F36" s="26">
        <v>5</v>
      </c>
      <c r="G36" s="26">
        <v>55</v>
      </c>
      <c r="H36" s="26" t="s">
        <v>49</v>
      </c>
      <c r="I36" s="26">
        <v>-8.5000000000000006E-2</v>
      </c>
      <c r="J36" s="26">
        <v>0.27500000000000002</v>
      </c>
      <c r="K36" s="26">
        <v>114.81</v>
      </c>
      <c r="L36" s="26">
        <v>0.81635646799999995</v>
      </c>
      <c r="M36" s="26">
        <v>-1</v>
      </c>
      <c r="N36" s="26">
        <v>1</v>
      </c>
      <c r="O36" s="26">
        <v>15</v>
      </c>
      <c r="P36" s="26">
        <v>49</v>
      </c>
      <c r="Q36" s="26">
        <v>50</v>
      </c>
      <c r="R36" s="26"/>
      <c r="S36" s="26"/>
      <c r="T36" s="26"/>
      <c r="U36" s="26">
        <v>43</v>
      </c>
      <c r="V36" s="26">
        <v>22</v>
      </c>
      <c r="W36" s="26"/>
      <c r="X36" s="26">
        <v>22</v>
      </c>
      <c r="Y36" s="26"/>
      <c r="Z36" s="26"/>
    </row>
    <row r="37" spans="1:26" x14ac:dyDescent="0.25">
      <c r="A37" s="26">
        <v>39</v>
      </c>
      <c r="B37" s="26">
        <v>36</v>
      </c>
      <c r="C37" s="26">
        <v>0.17052433</v>
      </c>
      <c r="D37" s="26">
        <v>10714.3596</v>
      </c>
      <c r="E37" s="26">
        <v>6</v>
      </c>
      <c r="F37" s="26">
        <v>6</v>
      </c>
      <c r="G37" s="26">
        <v>56</v>
      </c>
      <c r="H37" s="26" t="s">
        <v>25</v>
      </c>
      <c r="I37" s="26">
        <v>-8.5000000000000006E-2</v>
      </c>
      <c r="J37" s="26">
        <v>0.28499999999999998</v>
      </c>
      <c r="K37" s="26">
        <v>35.979999999999997</v>
      </c>
      <c r="L37" s="26">
        <v>2.5940158229999999</v>
      </c>
      <c r="M37" s="26">
        <v>1</v>
      </c>
      <c r="N37" s="26">
        <v>1</v>
      </c>
      <c r="O37" s="26">
        <v>16</v>
      </c>
      <c r="P37" s="26">
        <v>51</v>
      </c>
      <c r="Q37" s="26">
        <v>52</v>
      </c>
      <c r="R37" s="26"/>
      <c r="S37" s="26"/>
      <c r="T37" s="26"/>
      <c r="U37" s="26">
        <v>44</v>
      </c>
      <c r="V37" s="26"/>
      <c r="W37" s="26">
        <v>22</v>
      </c>
      <c r="X37" s="26">
        <v>23</v>
      </c>
      <c r="Y37" s="26"/>
      <c r="Z37" s="26"/>
    </row>
    <row r="38" spans="1:26" x14ac:dyDescent="0.25">
      <c r="A38" s="26">
        <v>39</v>
      </c>
      <c r="B38" s="26">
        <v>37</v>
      </c>
      <c r="C38" s="26">
        <v>0.17028562</v>
      </c>
      <c r="D38" s="26">
        <v>10699.3611</v>
      </c>
      <c r="E38" s="26">
        <v>6</v>
      </c>
      <c r="F38" s="26">
        <v>7</v>
      </c>
      <c r="G38" s="26">
        <v>57</v>
      </c>
      <c r="H38" s="26" t="s">
        <v>49</v>
      </c>
      <c r="I38" s="26">
        <v>-8.5000000000000006E-2</v>
      </c>
      <c r="J38" s="26">
        <v>0.30499999999999999</v>
      </c>
      <c r="K38" s="26">
        <v>114.81</v>
      </c>
      <c r="L38" s="26">
        <v>0.81407129199999995</v>
      </c>
      <c r="M38" s="26">
        <v>1</v>
      </c>
      <c r="N38" s="26">
        <v>1</v>
      </c>
      <c r="O38" s="26">
        <v>17</v>
      </c>
      <c r="P38" s="26">
        <v>53</v>
      </c>
      <c r="Q38" s="26">
        <v>54</v>
      </c>
      <c r="R38" s="26"/>
      <c r="S38" s="26"/>
      <c r="T38" s="26"/>
      <c r="U38" s="26">
        <v>45</v>
      </c>
      <c r="V38" s="26">
        <v>23</v>
      </c>
      <c r="W38" s="26"/>
      <c r="X38" s="26">
        <v>24</v>
      </c>
      <c r="Y38" s="26"/>
      <c r="Z38" s="26"/>
    </row>
    <row r="39" spans="1:26" x14ac:dyDescent="0.25">
      <c r="A39" s="26">
        <v>39</v>
      </c>
      <c r="B39" s="26">
        <v>38</v>
      </c>
      <c r="C39" s="26">
        <v>0.16816911000000001</v>
      </c>
      <c r="D39" s="26">
        <v>10566.3768</v>
      </c>
      <c r="E39" s="26">
        <v>6</v>
      </c>
      <c r="F39" s="26">
        <v>8</v>
      </c>
      <c r="G39" s="26">
        <v>58</v>
      </c>
      <c r="H39" s="26" t="s">
        <v>25</v>
      </c>
      <c r="I39" s="26">
        <v>-8.5000000000000006E-2</v>
      </c>
      <c r="J39" s="26">
        <v>0.315</v>
      </c>
      <c r="K39" s="26">
        <v>35.979999999999997</v>
      </c>
      <c r="L39" s="26">
        <v>2.6303451930000001</v>
      </c>
      <c r="M39" s="26">
        <v>-1</v>
      </c>
      <c r="N39" s="26">
        <v>1</v>
      </c>
      <c r="O39" s="26">
        <v>18</v>
      </c>
      <c r="P39" s="26">
        <v>55</v>
      </c>
      <c r="Q39" s="26">
        <v>56</v>
      </c>
      <c r="R39" s="26"/>
      <c r="S39" s="26"/>
      <c r="T39" s="26"/>
      <c r="U39" s="26">
        <v>46</v>
      </c>
      <c r="V39" s="26"/>
      <c r="W39" s="26">
        <v>23</v>
      </c>
      <c r="X39" s="26">
        <v>25</v>
      </c>
      <c r="Y39" s="26"/>
      <c r="Z39" s="26"/>
    </row>
    <row r="40" spans="1:26" x14ac:dyDescent="0.25">
      <c r="A40" s="26">
        <v>39</v>
      </c>
      <c r="B40" s="26">
        <v>39</v>
      </c>
      <c r="C40" s="26">
        <v>0.16829744999999999</v>
      </c>
      <c r="D40" s="26">
        <v>10574.440699999999</v>
      </c>
      <c r="E40" s="26">
        <v>6</v>
      </c>
      <c r="F40" s="26">
        <v>9</v>
      </c>
      <c r="G40" s="26">
        <v>59</v>
      </c>
      <c r="H40" s="26" t="s">
        <v>49</v>
      </c>
      <c r="I40" s="26">
        <v>-8.5000000000000006E-2</v>
      </c>
      <c r="J40" s="26">
        <v>0.33500000000000002</v>
      </c>
      <c r="K40" s="26">
        <v>114.81</v>
      </c>
      <c r="L40" s="26">
        <v>0.823688266</v>
      </c>
      <c r="M40" s="26">
        <v>-1</v>
      </c>
      <c r="N40" s="26">
        <v>1</v>
      </c>
      <c r="O40" s="26">
        <v>19</v>
      </c>
      <c r="P40" s="26">
        <v>57</v>
      </c>
      <c r="Q40" s="26">
        <v>58</v>
      </c>
      <c r="R40" s="26"/>
      <c r="S40" s="26"/>
      <c r="T40" s="26"/>
      <c r="U40" s="26">
        <v>47</v>
      </c>
      <c r="V40" s="26">
        <v>24</v>
      </c>
      <c r="W40" s="26"/>
      <c r="X40" s="26">
        <v>26</v>
      </c>
      <c r="Y40" s="26"/>
      <c r="Z40" s="26"/>
    </row>
    <row r="41" spans="1:26" x14ac:dyDescent="0.25">
      <c r="A41" s="26">
        <v>39</v>
      </c>
      <c r="B41" s="26">
        <v>40</v>
      </c>
      <c r="C41" s="26">
        <v>0.12650317</v>
      </c>
      <c r="D41" s="26">
        <v>7948.4285900000004</v>
      </c>
      <c r="E41" s="26">
        <v>6</v>
      </c>
      <c r="F41" s="26">
        <v>10</v>
      </c>
      <c r="G41" s="26">
        <v>60</v>
      </c>
      <c r="H41" s="26" t="s">
        <v>25</v>
      </c>
      <c r="I41" s="26">
        <v>-8.5000000000000006E-2</v>
      </c>
      <c r="J41" s="26">
        <v>0.34499999999999997</v>
      </c>
      <c r="K41" s="26">
        <v>35.979999999999997</v>
      </c>
      <c r="L41" s="26">
        <v>3.496693483</v>
      </c>
      <c r="M41" s="26">
        <v>-1</v>
      </c>
      <c r="N41" s="26">
        <v>0</v>
      </c>
      <c r="O41" s="26">
        <v>20</v>
      </c>
      <c r="P41" s="26">
        <v>59</v>
      </c>
      <c r="Q41" s="26">
        <v>60</v>
      </c>
      <c r="R41" s="26" t="s">
        <v>56</v>
      </c>
      <c r="S41" s="26"/>
      <c r="T41" s="26">
        <v>48</v>
      </c>
      <c r="U41" s="26"/>
      <c r="V41" s="26">
        <v>24</v>
      </c>
      <c r="W41" s="26">
        <v>27</v>
      </c>
      <c r="X41" s="26"/>
      <c r="Y41" s="26"/>
      <c r="Z41" s="27"/>
    </row>
    <row r="42" spans="1:26" x14ac:dyDescent="0.25">
      <c r="A42" s="26">
        <v>39</v>
      </c>
      <c r="B42" s="26">
        <v>41</v>
      </c>
      <c r="C42" s="26">
        <v>0.16647690000000001</v>
      </c>
      <c r="D42" s="26">
        <v>10460.052100000001</v>
      </c>
      <c r="E42" s="26">
        <v>7</v>
      </c>
      <c r="F42" s="26">
        <v>1</v>
      </c>
      <c r="G42" s="26">
        <v>61</v>
      </c>
      <c r="H42" s="26" t="s">
        <v>49</v>
      </c>
      <c r="I42" s="26">
        <v>-0.03</v>
      </c>
      <c r="J42" s="26">
        <v>6.5000000000000002E-2</v>
      </c>
      <c r="K42" s="26">
        <v>114.81</v>
      </c>
      <c r="L42" s="26">
        <v>0.83269591600000004</v>
      </c>
      <c r="M42" s="26">
        <v>1</v>
      </c>
      <c r="N42" s="26">
        <v>0</v>
      </c>
      <c r="O42" s="26">
        <v>21</v>
      </c>
      <c r="P42" s="26">
        <v>61</v>
      </c>
      <c r="Q42" s="26">
        <v>62</v>
      </c>
      <c r="R42" s="26" t="s">
        <v>63</v>
      </c>
      <c r="S42" s="26"/>
      <c r="T42" s="26">
        <v>49</v>
      </c>
      <c r="U42" s="26">
        <v>25</v>
      </c>
      <c r="V42" s="26"/>
      <c r="W42" s="26">
        <v>28</v>
      </c>
      <c r="X42" s="26"/>
      <c r="Y42" s="27"/>
      <c r="Z42" s="27"/>
    </row>
    <row r="43" spans="1:26" x14ac:dyDescent="0.25">
      <c r="A43" s="26">
        <v>39</v>
      </c>
      <c r="B43" s="26">
        <v>42</v>
      </c>
      <c r="C43" s="26">
        <v>0.16964884999999999</v>
      </c>
      <c r="D43" s="26">
        <v>10659.3516</v>
      </c>
      <c r="E43" s="26">
        <v>7</v>
      </c>
      <c r="F43" s="26">
        <v>2</v>
      </c>
      <c r="G43" s="26">
        <v>62</v>
      </c>
      <c r="H43" s="26" t="s">
        <v>25</v>
      </c>
      <c r="I43" s="26">
        <v>-0.03</v>
      </c>
      <c r="J43" s="26">
        <v>7.4999999999999997E-2</v>
      </c>
      <c r="K43" s="26">
        <v>35.979999999999997</v>
      </c>
      <c r="L43" s="26">
        <v>2.6074023500000001</v>
      </c>
      <c r="M43" s="26">
        <v>1</v>
      </c>
      <c r="N43" s="26">
        <v>1</v>
      </c>
      <c r="O43" s="26"/>
      <c r="P43" s="26">
        <v>63</v>
      </c>
      <c r="Q43" s="26">
        <v>64</v>
      </c>
      <c r="R43" s="26"/>
      <c r="S43" s="26"/>
      <c r="T43" s="26"/>
      <c r="U43" s="26">
        <v>50</v>
      </c>
      <c r="V43" s="26"/>
      <c r="W43" s="26">
        <v>25</v>
      </c>
      <c r="X43" s="26">
        <v>30</v>
      </c>
      <c r="Y43" s="27"/>
      <c r="Z43" s="27"/>
    </row>
    <row r="44" spans="1:26" x14ac:dyDescent="0.25">
      <c r="A44" s="26">
        <v>39</v>
      </c>
      <c r="B44" s="26">
        <v>43</v>
      </c>
      <c r="C44" s="26">
        <v>0.16689374000000001</v>
      </c>
      <c r="D44" s="26">
        <v>10486.243</v>
      </c>
      <c r="E44" s="26">
        <v>7</v>
      </c>
      <c r="F44" s="26">
        <v>6</v>
      </c>
      <c r="G44" s="26">
        <v>66</v>
      </c>
      <c r="H44" s="26" t="s">
        <v>25</v>
      </c>
      <c r="I44" s="26">
        <v>-0.03</v>
      </c>
      <c r="J44" s="26">
        <v>0.13500000000000001</v>
      </c>
      <c r="K44" s="26">
        <v>35.979999999999997</v>
      </c>
      <c r="L44" s="26">
        <v>2.6504457879999999</v>
      </c>
      <c r="M44" s="26">
        <v>1</v>
      </c>
      <c r="N44" s="26">
        <v>1</v>
      </c>
      <c r="O44" s="26">
        <v>22</v>
      </c>
      <c r="P44" s="26">
        <v>65</v>
      </c>
      <c r="Q44" s="26">
        <v>66</v>
      </c>
      <c r="R44" s="26"/>
      <c r="S44" s="26"/>
      <c r="T44" s="26"/>
      <c r="U44" s="26">
        <v>51</v>
      </c>
      <c r="V44" s="26">
        <v>26</v>
      </c>
      <c r="W44" s="26"/>
      <c r="X44" s="26">
        <v>31</v>
      </c>
      <c r="Y44" s="26"/>
      <c r="Z44" s="26"/>
    </row>
    <row r="45" spans="1:26" x14ac:dyDescent="0.25">
      <c r="A45" s="26">
        <v>39</v>
      </c>
      <c r="B45" s="26">
        <v>44</v>
      </c>
      <c r="C45" s="26">
        <v>0.16958782</v>
      </c>
      <c r="D45" s="26">
        <v>10655.517</v>
      </c>
      <c r="E45" s="26">
        <v>7</v>
      </c>
      <c r="F45" s="26">
        <v>4</v>
      </c>
      <c r="G45" s="26">
        <v>64</v>
      </c>
      <c r="H45" s="26" t="s">
        <v>25</v>
      </c>
      <c r="I45" s="26">
        <v>-0.03</v>
      </c>
      <c r="J45" s="26">
        <v>0.105</v>
      </c>
      <c r="K45" s="26">
        <v>35.979999999999997</v>
      </c>
      <c r="L45" s="26">
        <v>2.6083406820000001</v>
      </c>
      <c r="M45" s="26">
        <v>1</v>
      </c>
      <c r="N45" s="26">
        <v>1</v>
      </c>
      <c r="O45" s="26">
        <v>23</v>
      </c>
      <c r="P45" s="26">
        <v>67</v>
      </c>
      <c r="Q45" s="26">
        <v>68</v>
      </c>
      <c r="R45" s="26"/>
      <c r="S45" s="26"/>
      <c r="T45" s="26"/>
      <c r="U45" s="26">
        <v>52</v>
      </c>
      <c r="V45" s="26"/>
      <c r="W45" s="26">
        <v>26</v>
      </c>
      <c r="X45" s="26">
        <v>32</v>
      </c>
      <c r="Y45" s="26"/>
      <c r="Z45" s="27"/>
    </row>
    <row r="46" spans="1:26" x14ac:dyDescent="0.25">
      <c r="A46" s="26">
        <v>39</v>
      </c>
      <c r="B46" s="26">
        <v>45</v>
      </c>
      <c r="C46" s="26">
        <v>0.16716897</v>
      </c>
      <c r="D46" s="26">
        <v>10503.5362</v>
      </c>
      <c r="E46" s="26">
        <v>7</v>
      </c>
      <c r="F46" s="26">
        <v>5</v>
      </c>
      <c r="G46" s="26">
        <v>65</v>
      </c>
      <c r="H46" s="26" t="s">
        <v>49</v>
      </c>
      <c r="I46" s="26">
        <v>-0.03</v>
      </c>
      <c r="J46" s="26">
        <v>0.125</v>
      </c>
      <c r="K46" s="26">
        <v>114.81</v>
      </c>
      <c r="L46" s="26">
        <v>0.82924860199999995</v>
      </c>
      <c r="M46" s="26">
        <v>-1</v>
      </c>
      <c r="N46" s="26">
        <v>0</v>
      </c>
      <c r="O46" s="26">
        <v>24</v>
      </c>
      <c r="P46" s="26">
        <v>69</v>
      </c>
      <c r="Q46" s="26">
        <v>70</v>
      </c>
      <c r="R46" s="26" t="s">
        <v>63</v>
      </c>
      <c r="S46" s="26"/>
      <c r="T46" s="26">
        <v>53</v>
      </c>
      <c r="U46" s="26">
        <v>27</v>
      </c>
      <c r="V46" s="26"/>
      <c r="W46" s="26">
        <v>33</v>
      </c>
      <c r="X46" s="26"/>
      <c r="Y46" s="26"/>
      <c r="Z46" s="27"/>
    </row>
    <row r="47" spans="1:26" x14ac:dyDescent="0.25">
      <c r="A47" s="26">
        <v>39</v>
      </c>
      <c r="B47" s="26">
        <v>46</v>
      </c>
      <c r="C47" s="26">
        <v>0.16951717999999999</v>
      </c>
      <c r="D47" s="26">
        <v>10651.0785</v>
      </c>
      <c r="E47" s="26">
        <v>7</v>
      </c>
      <c r="F47" s="26">
        <v>3</v>
      </c>
      <c r="G47" s="26">
        <v>63</v>
      </c>
      <c r="H47" s="26" t="s">
        <v>49</v>
      </c>
      <c r="I47" s="26">
        <v>-0.03</v>
      </c>
      <c r="J47" s="26">
        <v>9.5000000000000001E-2</v>
      </c>
      <c r="K47" s="26">
        <v>114.81</v>
      </c>
      <c r="L47" s="26">
        <v>0.81776156700000002</v>
      </c>
      <c r="M47" s="26">
        <v>1</v>
      </c>
      <c r="N47" s="26">
        <v>1</v>
      </c>
      <c r="O47" s="26">
        <v>25</v>
      </c>
      <c r="P47" s="26">
        <v>71</v>
      </c>
      <c r="Q47" s="26">
        <v>72</v>
      </c>
      <c r="R47" s="26"/>
      <c r="S47" s="26"/>
      <c r="T47" s="26"/>
      <c r="U47" s="26">
        <v>54</v>
      </c>
      <c r="V47" s="26"/>
      <c r="W47" s="26">
        <v>27</v>
      </c>
      <c r="X47" s="26">
        <v>34</v>
      </c>
      <c r="Y47" s="27"/>
      <c r="Z47" s="27"/>
    </row>
    <row r="48" spans="1:26" x14ac:dyDescent="0.25">
      <c r="A48" s="26">
        <v>39</v>
      </c>
      <c r="B48" s="26">
        <v>47</v>
      </c>
      <c r="C48" s="26">
        <v>0.16824507</v>
      </c>
      <c r="D48" s="26">
        <v>10571.1495</v>
      </c>
      <c r="E48" s="26">
        <v>7</v>
      </c>
      <c r="F48" s="26">
        <v>7</v>
      </c>
      <c r="G48" s="26">
        <v>67</v>
      </c>
      <c r="H48" s="26" t="s">
        <v>49</v>
      </c>
      <c r="I48" s="26">
        <v>-0.03</v>
      </c>
      <c r="J48" s="26">
        <v>0.155</v>
      </c>
      <c r="K48" s="26">
        <v>114.81</v>
      </c>
      <c r="L48" s="26">
        <v>0.82394470600000003</v>
      </c>
      <c r="M48" s="26">
        <v>-1</v>
      </c>
      <c r="N48" s="26">
        <v>1</v>
      </c>
      <c r="O48" s="26">
        <v>26</v>
      </c>
      <c r="P48" s="26">
        <v>73</v>
      </c>
      <c r="Q48" s="26">
        <v>74</v>
      </c>
      <c r="R48" s="26"/>
      <c r="S48" s="26"/>
      <c r="T48" s="26"/>
      <c r="U48" s="26">
        <v>55</v>
      </c>
      <c r="V48" s="26">
        <v>28</v>
      </c>
      <c r="W48" s="26"/>
      <c r="X48" s="26">
        <v>35</v>
      </c>
      <c r="Y48" s="26"/>
      <c r="Z48" s="27"/>
    </row>
    <row r="49" spans="1:26" x14ac:dyDescent="0.25">
      <c r="A49" s="26">
        <v>39</v>
      </c>
      <c r="B49" s="26">
        <v>48</v>
      </c>
      <c r="C49" s="26">
        <v>0.16710504000000001</v>
      </c>
      <c r="D49" s="26">
        <v>10499.5193</v>
      </c>
      <c r="E49" s="26">
        <v>7</v>
      </c>
      <c r="F49" s="26">
        <v>8</v>
      </c>
      <c r="G49" s="26">
        <v>68</v>
      </c>
      <c r="H49" s="26" t="s">
        <v>25</v>
      </c>
      <c r="I49" s="26">
        <v>-0.03</v>
      </c>
      <c r="J49" s="26">
        <v>0.16500000000000001</v>
      </c>
      <c r="K49" s="26">
        <v>35.979999999999997</v>
      </c>
      <c r="L49" s="26">
        <v>2.6470943669999998</v>
      </c>
      <c r="M49" s="26">
        <v>1</v>
      </c>
      <c r="N49" s="26">
        <v>1</v>
      </c>
      <c r="O49" s="26">
        <v>27</v>
      </c>
      <c r="P49" s="26">
        <v>75</v>
      </c>
      <c r="Q49" s="26">
        <v>76</v>
      </c>
      <c r="R49" s="26"/>
      <c r="S49" s="26"/>
      <c r="T49" s="26"/>
      <c r="U49" s="26">
        <v>56</v>
      </c>
      <c r="V49" s="26"/>
      <c r="W49" s="26">
        <v>28</v>
      </c>
      <c r="X49" s="26">
        <v>36</v>
      </c>
      <c r="Y49" s="26"/>
      <c r="Z49" s="26"/>
    </row>
    <row r="50" spans="1:26" x14ac:dyDescent="0.25">
      <c r="A50" s="26">
        <v>39</v>
      </c>
      <c r="B50" s="26">
        <v>49</v>
      </c>
      <c r="C50" s="26">
        <v>0.16778836</v>
      </c>
      <c r="D50" s="26">
        <v>10542.453600000001</v>
      </c>
      <c r="E50" s="26">
        <v>7</v>
      </c>
      <c r="F50" s="26">
        <v>9</v>
      </c>
      <c r="G50" s="26">
        <v>69</v>
      </c>
      <c r="H50" s="26" t="s">
        <v>49</v>
      </c>
      <c r="I50" s="26">
        <v>-0.03</v>
      </c>
      <c r="J50" s="26">
        <v>0.185</v>
      </c>
      <c r="K50" s="26">
        <v>114.81</v>
      </c>
      <c r="L50" s="26">
        <v>0.82618743500000003</v>
      </c>
      <c r="M50" s="26">
        <v>1</v>
      </c>
      <c r="N50" s="26">
        <v>1</v>
      </c>
      <c r="O50" s="26">
        <v>28</v>
      </c>
      <c r="P50" s="26">
        <v>79</v>
      </c>
      <c r="Q50" s="26">
        <v>80</v>
      </c>
      <c r="R50" s="26" t="s">
        <v>64</v>
      </c>
      <c r="S50" s="26"/>
      <c r="T50" s="26">
        <v>57</v>
      </c>
      <c r="U50" s="26">
        <v>29</v>
      </c>
      <c r="V50" s="26"/>
      <c r="W50" s="26">
        <v>37</v>
      </c>
      <c r="X50" s="26"/>
      <c r="Y50" s="26"/>
      <c r="Z50" s="27"/>
    </row>
    <row r="51" spans="1:26" x14ac:dyDescent="0.25">
      <c r="A51" s="26">
        <v>39</v>
      </c>
      <c r="B51" s="26">
        <v>50</v>
      </c>
      <c r="C51" s="26">
        <v>0.16917766000000001</v>
      </c>
      <c r="D51" s="26">
        <v>10629.7459</v>
      </c>
      <c r="E51" s="26">
        <v>7</v>
      </c>
      <c r="F51" s="26">
        <v>10</v>
      </c>
      <c r="G51" s="26">
        <v>70</v>
      </c>
      <c r="H51" s="26" t="s">
        <v>25</v>
      </c>
      <c r="I51" s="26">
        <v>-0.03</v>
      </c>
      <c r="J51" s="26">
        <v>0.19500000000000001</v>
      </c>
      <c r="K51" s="26">
        <v>35.979999999999997</v>
      </c>
      <c r="L51" s="26">
        <v>2.614664431</v>
      </c>
      <c r="M51" s="26">
        <v>1</v>
      </c>
      <c r="N51" s="26">
        <v>1</v>
      </c>
      <c r="O51" s="26">
        <v>30</v>
      </c>
      <c r="P51" s="26">
        <v>81</v>
      </c>
      <c r="Q51" s="26">
        <v>82</v>
      </c>
      <c r="R51" s="26"/>
      <c r="S51" s="26"/>
      <c r="T51" s="26"/>
      <c r="U51" s="26">
        <v>58</v>
      </c>
      <c r="V51" s="26"/>
      <c r="W51" s="26">
        <v>29</v>
      </c>
      <c r="X51" s="26">
        <v>38</v>
      </c>
      <c r="Y51" s="26"/>
      <c r="Z51" s="26"/>
    </row>
    <row r="52" spans="1:26" x14ac:dyDescent="0.25">
      <c r="A52" s="26">
        <v>39</v>
      </c>
      <c r="B52" s="26">
        <v>51</v>
      </c>
      <c r="C52" s="26">
        <v>0.16957052</v>
      </c>
      <c r="D52" s="26">
        <v>10654.43</v>
      </c>
      <c r="E52" s="26">
        <v>8</v>
      </c>
      <c r="F52" s="26">
        <v>1</v>
      </c>
      <c r="G52" s="26">
        <v>71</v>
      </c>
      <c r="H52" s="26" t="s">
        <v>49</v>
      </c>
      <c r="I52" s="26">
        <v>-0.03</v>
      </c>
      <c r="J52" s="26">
        <v>0.215</v>
      </c>
      <c r="K52" s="26">
        <v>114.81</v>
      </c>
      <c r="L52" s="26">
        <v>0.81750433199999994</v>
      </c>
      <c r="M52" s="26">
        <v>-1</v>
      </c>
      <c r="N52" s="26">
        <v>1</v>
      </c>
      <c r="O52" s="26">
        <v>31</v>
      </c>
      <c r="P52" s="26">
        <v>83</v>
      </c>
      <c r="Q52" s="26">
        <v>84</v>
      </c>
      <c r="R52" s="26" t="s">
        <v>56</v>
      </c>
      <c r="S52" s="26"/>
      <c r="T52" s="26">
        <v>59</v>
      </c>
      <c r="U52" s="26">
        <v>30</v>
      </c>
      <c r="V52" s="26"/>
      <c r="W52" s="26">
        <v>39</v>
      </c>
      <c r="X52" s="26"/>
      <c r="Y52" s="26"/>
      <c r="Z52" s="27"/>
    </row>
    <row r="53" spans="1:26" x14ac:dyDescent="0.25">
      <c r="A53" s="26">
        <v>39</v>
      </c>
      <c r="B53" s="26">
        <v>52</v>
      </c>
      <c r="C53" s="26">
        <v>0.16913781</v>
      </c>
      <c r="D53" s="26">
        <v>10627.242</v>
      </c>
      <c r="E53" s="26">
        <v>8</v>
      </c>
      <c r="F53" s="26">
        <v>2</v>
      </c>
      <c r="G53" s="26">
        <v>72</v>
      </c>
      <c r="H53" s="26" t="s">
        <v>25</v>
      </c>
      <c r="I53" s="26">
        <v>-0.03</v>
      </c>
      <c r="J53" s="26">
        <v>0.22500000000000001</v>
      </c>
      <c r="K53" s="26">
        <v>35.979999999999997</v>
      </c>
      <c r="L53" s="26">
        <v>2.615280464</v>
      </c>
      <c r="M53" s="26">
        <v>1</v>
      </c>
      <c r="N53" s="26">
        <v>1</v>
      </c>
      <c r="O53" s="26">
        <v>32</v>
      </c>
      <c r="P53" s="26">
        <v>85</v>
      </c>
      <c r="Q53" s="26">
        <v>86</v>
      </c>
      <c r="R53" s="26"/>
      <c r="S53" s="26"/>
      <c r="T53" s="26"/>
      <c r="U53" s="26">
        <v>60</v>
      </c>
      <c r="V53" s="26"/>
      <c r="W53" s="26">
        <v>30</v>
      </c>
      <c r="X53" s="26">
        <v>40</v>
      </c>
      <c r="Y53" s="26"/>
      <c r="Z53" s="26"/>
    </row>
    <row r="54" spans="1:26" x14ac:dyDescent="0.25">
      <c r="A54" s="26">
        <v>39</v>
      </c>
      <c r="B54" s="26">
        <v>53</v>
      </c>
      <c r="C54" s="26">
        <v>0.16914022000000001</v>
      </c>
      <c r="D54" s="26">
        <v>10627.3935</v>
      </c>
      <c r="E54" s="26">
        <v>8</v>
      </c>
      <c r="F54" s="26">
        <v>3</v>
      </c>
      <c r="G54" s="26">
        <v>73</v>
      </c>
      <c r="H54" s="26" t="s">
        <v>49</v>
      </c>
      <c r="I54" s="26">
        <v>-0.03</v>
      </c>
      <c r="J54" s="26">
        <v>0.245</v>
      </c>
      <c r="K54" s="26">
        <v>114.81</v>
      </c>
      <c r="L54" s="26">
        <v>0.81958409799999998</v>
      </c>
      <c r="M54" s="26">
        <v>-1</v>
      </c>
      <c r="N54" s="26">
        <v>1</v>
      </c>
      <c r="O54" s="26">
        <v>33</v>
      </c>
      <c r="P54" s="26">
        <v>87</v>
      </c>
      <c r="Q54" s="26">
        <v>88</v>
      </c>
      <c r="R54" s="26"/>
      <c r="S54" s="26"/>
      <c r="T54" s="26"/>
      <c r="U54" s="26">
        <v>61</v>
      </c>
      <c r="V54" s="26">
        <v>31</v>
      </c>
      <c r="W54" s="26"/>
      <c r="X54" s="26">
        <v>41</v>
      </c>
      <c r="Y54" s="26"/>
      <c r="Z54" s="26"/>
    </row>
    <row r="55" spans="1:26" x14ac:dyDescent="0.25">
      <c r="A55" s="26">
        <v>39</v>
      </c>
      <c r="B55" s="26">
        <v>54</v>
      </c>
      <c r="C55" s="26">
        <v>0.16716022999999999</v>
      </c>
      <c r="D55" s="26">
        <v>10502.986999999999</v>
      </c>
      <c r="E55" s="26">
        <v>8</v>
      </c>
      <c r="F55" s="26">
        <v>4</v>
      </c>
      <c r="G55" s="26">
        <v>74</v>
      </c>
      <c r="H55" s="26" t="s">
        <v>25</v>
      </c>
      <c r="I55" s="26">
        <v>-0.03</v>
      </c>
      <c r="J55" s="26">
        <v>0.255</v>
      </c>
      <c r="K55" s="26">
        <v>35.979999999999997</v>
      </c>
      <c r="L55" s="26">
        <v>2.646220397</v>
      </c>
      <c r="M55" s="26">
        <v>1</v>
      </c>
      <c r="N55" s="26">
        <v>0</v>
      </c>
      <c r="O55" s="26">
        <v>34</v>
      </c>
      <c r="P55" s="26">
        <v>89</v>
      </c>
      <c r="Q55" s="26">
        <v>90</v>
      </c>
      <c r="R55" s="26" t="s">
        <v>64</v>
      </c>
      <c r="S55" s="26"/>
      <c r="T55" s="26">
        <v>62</v>
      </c>
      <c r="U55" s="26"/>
      <c r="V55" s="26">
        <v>31</v>
      </c>
      <c r="W55" s="26">
        <v>42</v>
      </c>
      <c r="X55" s="26"/>
      <c r="Y55" s="26"/>
      <c r="Z55" s="27"/>
    </row>
    <row r="56" spans="1:26" x14ac:dyDescent="0.25">
      <c r="A56" s="26">
        <v>39</v>
      </c>
      <c r="B56" s="26">
        <v>55</v>
      </c>
      <c r="C56" s="26">
        <v>0.17203446999999999</v>
      </c>
      <c r="D56" s="26">
        <v>10809.244500000001</v>
      </c>
      <c r="E56" s="26">
        <v>8</v>
      </c>
      <c r="F56" s="26">
        <v>5</v>
      </c>
      <c r="G56" s="26">
        <v>75</v>
      </c>
      <c r="H56" s="26" t="s">
        <v>49</v>
      </c>
      <c r="I56" s="26">
        <v>-0.03</v>
      </c>
      <c r="J56" s="26">
        <v>0.27500000000000002</v>
      </c>
      <c r="K56" s="26">
        <v>114.81</v>
      </c>
      <c r="L56" s="26">
        <v>0.80579569100000004</v>
      </c>
      <c r="M56" s="26">
        <v>-1</v>
      </c>
      <c r="N56" s="26">
        <v>1</v>
      </c>
      <c r="O56" s="26">
        <v>35</v>
      </c>
      <c r="P56" s="26">
        <v>91</v>
      </c>
      <c r="Q56" s="26">
        <v>92</v>
      </c>
      <c r="R56" s="26"/>
      <c r="S56" s="26"/>
      <c r="T56" s="26"/>
      <c r="U56" s="26">
        <v>63</v>
      </c>
      <c r="V56" s="26">
        <v>32</v>
      </c>
      <c r="W56" s="26"/>
      <c r="X56" s="26">
        <v>43</v>
      </c>
      <c r="Y56" s="26"/>
      <c r="Z56" s="26"/>
    </row>
    <row r="57" spans="1:26" x14ac:dyDescent="0.25">
      <c r="A57" s="26">
        <v>39</v>
      </c>
      <c r="B57" s="26">
        <v>56</v>
      </c>
      <c r="C57" s="26">
        <v>0.17028657999999999</v>
      </c>
      <c r="D57" s="26">
        <v>10699.421399999999</v>
      </c>
      <c r="E57" s="26">
        <v>8</v>
      </c>
      <c r="F57" s="26">
        <v>6</v>
      </c>
      <c r="G57" s="26">
        <v>76</v>
      </c>
      <c r="H57" s="26" t="s">
        <v>25</v>
      </c>
      <c r="I57" s="26">
        <v>-0.03</v>
      </c>
      <c r="J57" s="26">
        <v>0.28499999999999998</v>
      </c>
      <c r="K57" s="26">
        <v>35.979999999999997</v>
      </c>
      <c r="L57" s="26">
        <v>2.5976375250000001</v>
      </c>
      <c r="M57" s="26">
        <v>-1</v>
      </c>
      <c r="N57" s="26">
        <v>1</v>
      </c>
      <c r="O57" s="26">
        <v>36</v>
      </c>
      <c r="P57" s="26">
        <v>93</v>
      </c>
      <c r="Q57" s="26">
        <v>94</v>
      </c>
      <c r="R57" s="26"/>
      <c r="S57" s="26"/>
      <c r="T57" s="26"/>
      <c r="U57" s="26">
        <v>64</v>
      </c>
      <c r="V57" s="26"/>
      <c r="W57" s="26">
        <v>32</v>
      </c>
      <c r="X57" s="26">
        <v>44</v>
      </c>
      <c r="Y57" s="26"/>
      <c r="Z57" s="26"/>
    </row>
    <row r="58" spans="1:26" x14ac:dyDescent="0.25">
      <c r="A58" s="26">
        <v>39</v>
      </c>
      <c r="B58" s="26">
        <v>57</v>
      </c>
      <c r="C58" s="26">
        <v>0.17145235</v>
      </c>
      <c r="D58" s="26">
        <v>10772.668900000001</v>
      </c>
      <c r="E58" s="26">
        <v>8</v>
      </c>
      <c r="F58" s="26">
        <v>8</v>
      </c>
      <c r="G58" s="26">
        <v>78</v>
      </c>
      <c r="H58" s="26" t="s">
        <v>25</v>
      </c>
      <c r="I58" s="26">
        <v>-0.03</v>
      </c>
      <c r="J58" s="26">
        <v>0.315</v>
      </c>
      <c r="K58" s="26">
        <v>35.979999999999997</v>
      </c>
      <c r="L58" s="26">
        <v>2.5799751949999998</v>
      </c>
      <c r="M58" s="26">
        <v>1</v>
      </c>
      <c r="N58" s="26">
        <v>1</v>
      </c>
      <c r="O58" s="26">
        <v>37</v>
      </c>
      <c r="P58" s="26">
        <v>95</v>
      </c>
      <c r="Q58" s="26">
        <v>96</v>
      </c>
      <c r="R58" s="26" t="s">
        <v>63</v>
      </c>
      <c r="S58" s="26"/>
      <c r="T58" s="26">
        <v>65</v>
      </c>
      <c r="U58" s="26">
        <v>33</v>
      </c>
      <c r="V58" s="26"/>
      <c r="W58" s="26">
        <v>45</v>
      </c>
      <c r="X58" s="26"/>
      <c r="Y58" s="27"/>
      <c r="Z58" s="27"/>
    </row>
    <row r="59" spans="1:26" x14ac:dyDescent="0.25">
      <c r="A59" s="26">
        <v>39</v>
      </c>
      <c r="B59" s="26">
        <v>58</v>
      </c>
      <c r="C59" s="26">
        <v>0.16801500999999999</v>
      </c>
      <c r="D59" s="26">
        <v>10556.6944</v>
      </c>
      <c r="E59" s="26">
        <v>8</v>
      </c>
      <c r="F59" s="26">
        <v>7</v>
      </c>
      <c r="G59" s="26">
        <v>77</v>
      </c>
      <c r="H59" s="26" t="s">
        <v>49</v>
      </c>
      <c r="I59" s="26">
        <v>-0.03</v>
      </c>
      <c r="J59" s="26">
        <v>0.30499999999999999</v>
      </c>
      <c r="K59" s="26">
        <v>114.81</v>
      </c>
      <c r="L59" s="26">
        <v>0.82507291900000002</v>
      </c>
      <c r="M59" s="26">
        <v>1</v>
      </c>
      <c r="N59" s="26">
        <v>0</v>
      </c>
      <c r="O59" s="26">
        <v>38</v>
      </c>
      <c r="P59" s="26">
        <v>97</v>
      </c>
      <c r="Q59" s="26">
        <v>98</v>
      </c>
      <c r="R59" s="26"/>
      <c r="S59" s="26"/>
      <c r="T59" s="26"/>
      <c r="U59" s="26">
        <v>66</v>
      </c>
      <c r="V59" s="26"/>
      <c r="W59" s="26">
        <v>33</v>
      </c>
      <c r="X59" s="26">
        <v>46</v>
      </c>
      <c r="Y59" s="26"/>
      <c r="Z59" s="26"/>
    </row>
    <row r="60" spans="1:26" x14ac:dyDescent="0.25">
      <c r="A60" s="26">
        <v>39</v>
      </c>
      <c r="B60" s="26">
        <v>59</v>
      </c>
      <c r="C60" s="26">
        <v>0.17087023000000001</v>
      </c>
      <c r="D60" s="26">
        <v>10736.093199999999</v>
      </c>
      <c r="E60" s="26">
        <v>8</v>
      </c>
      <c r="F60" s="26">
        <v>9</v>
      </c>
      <c r="G60" s="26">
        <v>79</v>
      </c>
      <c r="H60" s="26" t="s">
        <v>49</v>
      </c>
      <c r="I60" s="26">
        <v>-0.03</v>
      </c>
      <c r="J60" s="26">
        <v>0.33500000000000002</v>
      </c>
      <c r="K60" s="26">
        <v>114.81</v>
      </c>
      <c r="L60" s="26">
        <v>0.81128605399999998</v>
      </c>
      <c r="M60" s="26">
        <v>-1</v>
      </c>
      <c r="N60" s="26">
        <v>1</v>
      </c>
      <c r="O60" s="26">
        <v>39</v>
      </c>
      <c r="P60" s="26">
        <v>99</v>
      </c>
      <c r="Q60" s="26">
        <v>100</v>
      </c>
      <c r="R60" s="26"/>
      <c r="S60" s="26"/>
      <c r="T60" s="26"/>
      <c r="U60" s="26">
        <v>67</v>
      </c>
      <c r="V60" s="26">
        <v>34</v>
      </c>
      <c r="W60" s="26"/>
      <c r="X60" s="26">
        <v>47</v>
      </c>
      <c r="Y60" s="26"/>
      <c r="Z60" s="26"/>
    </row>
    <row r="61" spans="1:26" x14ac:dyDescent="0.25">
      <c r="A61" s="26">
        <v>39</v>
      </c>
      <c r="B61" s="26">
        <v>60</v>
      </c>
      <c r="C61" s="26">
        <v>0.16840062</v>
      </c>
      <c r="D61" s="26">
        <v>10580.923000000001</v>
      </c>
      <c r="E61" s="26">
        <v>8</v>
      </c>
      <c r="F61" s="26">
        <v>10</v>
      </c>
      <c r="G61" s="26">
        <v>80</v>
      </c>
      <c r="H61" s="26" t="s">
        <v>25</v>
      </c>
      <c r="I61" s="26">
        <v>-0.03</v>
      </c>
      <c r="J61" s="26">
        <v>0.34499999999999997</v>
      </c>
      <c r="K61" s="26">
        <v>35.979999999999997</v>
      </c>
      <c r="L61" s="26">
        <v>2.6267291070000001</v>
      </c>
      <c r="M61" s="26">
        <v>-1</v>
      </c>
      <c r="N61" s="26">
        <v>0</v>
      </c>
      <c r="O61" s="26">
        <v>40</v>
      </c>
      <c r="P61" s="26">
        <v>101</v>
      </c>
      <c r="Q61" s="26">
        <v>102</v>
      </c>
      <c r="R61" s="26"/>
      <c r="S61" s="26"/>
      <c r="T61" s="26"/>
      <c r="U61" s="26">
        <v>68</v>
      </c>
      <c r="V61" s="26"/>
      <c r="W61" s="26">
        <v>34</v>
      </c>
      <c r="X61" s="26">
        <v>48</v>
      </c>
      <c r="Y61" s="26"/>
      <c r="Z61" s="26"/>
    </row>
    <row r="62" spans="1:26" x14ac:dyDescent="0.25">
      <c r="A62" s="26">
        <v>39</v>
      </c>
      <c r="B62" s="26">
        <v>61</v>
      </c>
      <c r="C62" s="26">
        <v>0.16849465</v>
      </c>
      <c r="D62" s="26">
        <v>10586.831099999999</v>
      </c>
      <c r="E62" s="26">
        <v>9</v>
      </c>
      <c r="F62" s="26">
        <v>1</v>
      </c>
      <c r="G62" s="29">
        <v>221</v>
      </c>
      <c r="H62" s="26" t="s">
        <v>49</v>
      </c>
      <c r="I62" s="26">
        <v>-0.255</v>
      </c>
      <c r="J62" s="26">
        <v>6.5000000000000002E-2</v>
      </c>
      <c r="K62" s="26">
        <v>114.81</v>
      </c>
      <c r="L62" s="26">
        <v>0.82272425100000002</v>
      </c>
      <c r="M62" s="26">
        <v>1</v>
      </c>
      <c r="N62" s="26">
        <v>1</v>
      </c>
      <c r="O62" s="26">
        <v>41</v>
      </c>
      <c r="P62" s="26">
        <v>103</v>
      </c>
      <c r="Q62" s="26">
        <v>104</v>
      </c>
      <c r="R62" s="26"/>
      <c r="S62" s="26"/>
      <c r="T62" s="26"/>
      <c r="U62" s="26">
        <v>69</v>
      </c>
      <c r="V62" s="26">
        <v>35</v>
      </c>
      <c r="W62" s="26"/>
      <c r="X62" s="26">
        <v>49</v>
      </c>
      <c r="Y62" s="26"/>
      <c r="Z62" s="26"/>
    </row>
    <row r="63" spans="1:26" x14ac:dyDescent="0.25">
      <c r="A63" s="26">
        <v>39</v>
      </c>
      <c r="B63" s="26">
        <v>62</v>
      </c>
      <c r="C63" s="26">
        <v>0.16836205000000001</v>
      </c>
      <c r="D63" s="26">
        <v>10578.499599999999</v>
      </c>
      <c r="E63" s="26">
        <v>9</v>
      </c>
      <c r="F63" s="26">
        <v>2</v>
      </c>
      <c r="G63" s="29">
        <v>222</v>
      </c>
      <c r="H63" s="26" t="s">
        <v>25</v>
      </c>
      <c r="I63" s="26">
        <v>-0.255</v>
      </c>
      <c r="J63" s="26">
        <v>7.4999999999999997E-2</v>
      </c>
      <c r="K63" s="26">
        <v>35.979999999999997</v>
      </c>
      <c r="L63" s="26">
        <v>2.6273308630000001</v>
      </c>
      <c r="M63" s="26">
        <v>1</v>
      </c>
      <c r="N63" s="26">
        <v>1</v>
      </c>
      <c r="O63" s="26">
        <v>42</v>
      </c>
      <c r="P63" s="26">
        <v>105</v>
      </c>
      <c r="Q63" s="26">
        <v>106</v>
      </c>
      <c r="R63" s="26" t="s">
        <v>64</v>
      </c>
      <c r="S63" s="26"/>
      <c r="T63" s="26">
        <v>70</v>
      </c>
      <c r="U63" s="26"/>
      <c r="V63" s="26">
        <v>35</v>
      </c>
      <c r="W63" s="26">
        <v>50</v>
      </c>
      <c r="X63" s="26"/>
      <c r="Y63" s="26"/>
      <c r="Z63" s="27"/>
    </row>
    <row r="64" spans="1:26" x14ac:dyDescent="0.25">
      <c r="A64" s="26">
        <v>39</v>
      </c>
      <c r="B64" s="26">
        <v>63</v>
      </c>
      <c r="C64" s="26">
        <v>0.16695283999999999</v>
      </c>
      <c r="D64" s="26">
        <v>10489.9563</v>
      </c>
      <c r="E64" s="26">
        <v>9</v>
      </c>
      <c r="F64" s="26">
        <v>3</v>
      </c>
      <c r="G64" s="29">
        <v>223</v>
      </c>
      <c r="H64" s="26" t="s">
        <v>49</v>
      </c>
      <c r="I64" s="26">
        <v>-0.255</v>
      </c>
      <c r="J64" s="26">
        <v>9.5000000000000001E-2</v>
      </c>
      <c r="K64" s="26">
        <v>114.81</v>
      </c>
      <c r="L64" s="26">
        <v>0.83032211199999995</v>
      </c>
      <c r="M64" s="26">
        <v>1</v>
      </c>
      <c r="N64" s="26">
        <v>0</v>
      </c>
      <c r="O64" s="26">
        <v>43</v>
      </c>
      <c r="P64" s="26">
        <v>107</v>
      </c>
      <c r="Q64" s="26">
        <v>108</v>
      </c>
      <c r="R64" s="26" t="s">
        <v>64</v>
      </c>
      <c r="S64" s="26"/>
      <c r="T64" s="26">
        <v>71</v>
      </c>
      <c r="U64" s="26">
        <v>36</v>
      </c>
      <c r="V64" s="26"/>
      <c r="W64" s="26">
        <v>51</v>
      </c>
      <c r="X64" s="26"/>
      <c r="Y64" s="26"/>
      <c r="Z64" s="27"/>
    </row>
    <row r="65" spans="1:26" x14ac:dyDescent="0.25">
      <c r="A65" s="26">
        <v>39</v>
      </c>
      <c r="B65" s="26">
        <v>64</v>
      </c>
      <c r="C65" s="26">
        <v>0.16839899999999999</v>
      </c>
      <c r="D65" s="26">
        <v>10580.8212</v>
      </c>
      <c r="E65" s="26">
        <v>9</v>
      </c>
      <c r="F65" s="26">
        <v>4</v>
      </c>
      <c r="G65" s="29">
        <v>224</v>
      </c>
      <c r="H65" s="26" t="s">
        <v>25</v>
      </c>
      <c r="I65" s="26">
        <v>-0.255</v>
      </c>
      <c r="J65" s="26">
        <v>0.105</v>
      </c>
      <c r="K65" s="26">
        <v>35.979999999999997</v>
      </c>
      <c r="L65" s="26">
        <v>2.6267543760000001</v>
      </c>
      <c r="M65" s="26">
        <v>-1</v>
      </c>
      <c r="N65" s="26">
        <v>0</v>
      </c>
      <c r="O65" s="26">
        <v>44</v>
      </c>
      <c r="P65" s="26">
        <v>109</v>
      </c>
      <c r="Q65" s="26">
        <v>110</v>
      </c>
      <c r="R65" s="26" t="s">
        <v>64</v>
      </c>
      <c r="S65" s="26"/>
      <c r="T65" s="26">
        <v>72</v>
      </c>
      <c r="U65" s="26"/>
      <c r="V65" s="26">
        <v>36</v>
      </c>
      <c r="W65" s="26">
        <v>52</v>
      </c>
      <c r="X65" s="26"/>
      <c r="Y65" s="26"/>
      <c r="Z65" s="27"/>
    </row>
    <row r="66" spans="1:26" x14ac:dyDescent="0.25">
      <c r="A66" s="26">
        <v>39</v>
      </c>
      <c r="B66" s="26">
        <v>65</v>
      </c>
      <c r="C66" s="26">
        <v>0.16553404999999999</v>
      </c>
      <c r="D66" s="26">
        <v>10400.811100000001</v>
      </c>
      <c r="E66" s="26">
        <v>9</v>
      </c>
      <c r="F66" s="26">
        <v>5</v>
      </c>
      <c r="G66" s="29">
        <v>225</v>
      </c>
      <c r="H66" s="26" t="s">
        <v>49</v>
      </c>
      <c r="I66" s="26">
        <v>-0.255</v>
      </c>
      <c r="J66" s="26">
        <v>0.125</v>
      </c>
      <c r="K66" s="26">
        <v>114.81</v>
      </c>
      <c r="L66" s="26">
        <v>0.83743879099999996</v>
      </c>
      <c r="M66" s="26">
        <v>1</v>
      </c>
      <c r="N66" s="26">
        <v>1</v>
      </c>
      <c r="O66" s="26">
        <v>45</v>
      </c>
      <c r="P66" s="26">
        <v>111</v>
      </c>
      <c r="Q66" s="26">
        <v>112</v>
      </c>
      <c r="R66" s="26"/>
      <c r="S66" s="26"/>
      <c r="T66" s="26"/>
      <c r="U66" s="26">
        <v>73</v>
      </c>
      <c r="V66" s="26">
        <v>37</v>
      </c>
      <c r="W66" s="26"/>
      <c r="X66" s="26">
        <v>53</v>
      </c>
      <c r="Y66" s="26"/>
      <c r="Z66" s="26"/>
    </row>
    <row r="67" spans="1:26" x14ac:dyDescent="0.25">
      <c r="A67" s="26">
        <v>39</v>
      </c>
      <c r="B67" s="26">
        <v>66</v>
      </c>
      <c r="C67" s="26">
        <v>0.16710095999999999</v>
      </c>
      <c r="D67" s="26">
        <v>10499.263000000001</v>
      </c>
      <c r="E67" s="26">
        <v>9</v>
      </c>
      <c r="F67" s="26">
        <v>6</v>
      </c>
      <c r="G67" s="29">
        <v>226</v>
      </c>
      <c r="H67" s="26" t="s">
        <v>25</v>
      </c>
      <c r="I67" s="26">
        <v>-0.255</v>
      </c>
      <c r="J67" s="26">
        <v>0.13500000000000001</v>
      </c>
      <c r="K67" s="26">
        <v>35.979999999999997</v>
      </c>
      <c r="L67" s="26">
        <v>2.6471589999999998</v>
      </c>
      <c r="M67" s="26">
        <v>1</v>
      </c>
      <c r="N67" s="26">
        <v>1</v>
      </c>
      <c r="O67" s="26">
        <v>46</v>
      </c>
      <c r="P67" s="26">
        <v>113</v>
      </c>
      <c r="Q67" s="26">
        <v>114</v>
      </c>
      <c r="R67" s="26"/>
      <c r="S67" s="26"/>
      <c r="T67" s="26"/>
      <c r="U67" s="26">
        <v>74</v>
      </c>
      <c r="V67" s="26"/>
      <c r="W67" s="26">
        <v>37</v>
      </c>
      <c r="X67" s="26">
        <v>54</v>
      </c>
      <c r="Y67" s="26"/>
      <c r="Z67" s="26"/>
    </row>
    <row r="68" spans="1:26" x14ac:dyDescent="0.25">
      <c r="A68" s="26">
        <v>39</v>
      </c>
      <c r="B68" s="26">
        <v>67</v>
      </c>
      <c r="C68" s="26">
        <v>0.17012383</v>
      </c>
      <c r="D68" s="26">
        <v>10689.1955</v>
      </c>
      <c r="E68" s="26">
        <v>9</v>
      </c>
      <c r="F68" s="26">
        <v>7</v>
      </c>
      <c r="G68" s="29">
        <v>227</v>
      </c>
      <c r="H68" s="26" t="s">
        <v>49</v>
      </c>
      <c r="I68" s="26">
        <v>-0.255</v>
      </c>
      <c r="J68" s="26">
        <v>0.155</v>
      </c>
      <c r="K68" s="26">
        <v>114.81</v>
      </c>
      <c r="L68" s="26">
        <v>0.81484548499999998</v>
      </c>
      <c r="M68" s="26">
        <v>1</v>
      </c>
      <c r="N68" s="26">
        <v>0</v>
      </c>
      <c r="O68" s="26">
        <v>47</v>
      </c>
      <c r="P68" s="26">
        <v>116</v>
      </c>
      <c r="Q68" s="26">
        <v>118</v>
      </c>
      <c r="R68" s="26"/>
      <c r="S68" s="26"/>
      <c r="T68" s="26"/>
      <c r="U68" s="26">
        <v>75</v>
      </c>
      <c r="V68" s="26">
        <v>38</v>
      </c>
      <c r="W68" s="26"/>
      <c r="X68" s="26">
        <v>55</v>
      </c>
      <c r="Y68" s="26"/>
      <c r="Z68" s="26"/>
    </row>
    <row r="69" spans="1:26" x14ac:dyDescent="0.25">
      <c r="A69" s="26">
        <v>39</v>
      </c>
      <c r="B69" s="26">
        <v>68</v>
      </c>
      <c r="C69" s="26">
        <v>0.16870362</v>
      </c>
      <c r="D69" s="26">
        <v>10599.9611</v>
      </c>
      <c r="E69" s="26">
        <v>9</v>
      </c>
      <c r="F69" s="26">
        <v>8</v>
      </c>
      <c r="G69" s="29">
        <v>228</v>
      </c>
      <c r="H69" s="26" t="s">
        <v>25</v>
      </c>
      <c r="I69" s="26">
        <v>-0.255</v>
      </c>
      <c r="J69" s="26">
        <v>0.16500000000000001</v>
      </c>
      <c r="K69" s="26">
        <v>35.979999999999997</v>
      </c>
      <c r="L69" s="26">
        <v>2.6220113719999998</v>
      </c>
      <c r="M69" s="26">
        <v>-1</v>
      </c>
      <c r="N69" s="26">
        <v>1</v>
      </c>
      <c r="O69" s="26">
        <v>48</v>
      </c>
      <c r="P69" s="26">
        <v>120</v>
      </c>
      <c r="Q69" s="26">
        <v>121</v>
      </c>
      <c r="R69" s="26"/>
      <c r="S69" s="26"/>
      <c r="T69" s="26"/>
      <c r="U69" s="26">
        <v>76</v>
      </c>
      <c r="V69" s="26"/>
      <c r="W69" s="26">
        <v>38</v>
      </c>
      <c r="X69" s="26">
        <v>56</v>
      </c>
      <c r="Y69" s="26"/>
      <c r="Z69" s="26"/>
    </row>
    <row r="70" spans="1:26" x14ac:dyDescent="0.25">
      <c r="A70" s="26">
        <v>39</v>
      </c>
      <c r="B70" s="26">
        <v>69</v>
      </c>
      <c r="C70" s="26">
        <v>0.16676473</v>
      </c>
      <c r="D70" s="26">
        <v>10478.137000000001</v>
      </c>
      <c r="E70" s="26">
        <v>9</v>
      </c>
      <c r="F70" s="26">
        <v>10</v>
      </c>
      <c r="G70" s="29">
        <v>230</v>
      </c>
      <c r="H70" s="26" t="s">
        <v>25</v>
      </c>
      <c r="I70" s="26">
        <v>-0.255</v>
      </c>
      <c r="J70" s="26">
        <v>0.19500000000000001</v>
      </c>
      <c r="K70" s="26">
        <v>35.979999999999997</v>
      </c>
      <c r="L70" s="26">
        <v>2.652496185</v>
      </c>
      <c r="M70" s="26">
        <v>1</v>
      </c>
      <c r="N70" s="26">
        <v>1</v>
      </c>
      <c r="O70" s="26">
        <v>49</v>
      </c>
      <c r="P70" s="26">
        <v>122</v>
      </c>
      <c r="Q70" s="26">
        <v>123</v>
      </c>
      <c r="R70" s="26"/>
      <c r="S70" s="26"/>
      <c r="T70" s="26"/>
      <c r="U70" s="26">
        <v>77</v>
      </c>
      <c r="V70" s="26">
        <v>39</v>
      </c>
      <c r="W70" s="26"/>
      <c r="X70" s="26">
        <v>57</v>
      </c>
      <c r="Y70" s="26"/>
      <c r="Z70" s="26"/>
    </row>
    <row r="71" spans="1:26" x14ac:dyDescent="0.25">
      <c r="A71" s="26">
        <v>39</v>
      </c>
      <c r="B71" s="26">
        <v>70</v>
      </c>
      <c r="C71" s="26">
        <v>0.16939982000000001</v>
      </c>
      <c r="D71" s="26">
        <v>10643.704599999999</v>
      </c>
      <c r="E71" s="26">
        <v>9</v>
      </c>
      <c r="F71" s="26">
        <v>9</v>
      </c>
      <c r="G71" s="29">
        <v>229</v>
      </c>
      <c r="H71" s="26" t="s">
        <v>49</v>
      </c>
      <c r="I71" s="26">
        <v>-0.255</v>
      </c>
      <c r="J71" s="26">
        <v>0.185</v>
      </c>
      <c r="K71" s="26">
        <v>114.81</v>
      </c>
      <c r="L71" s="26">
        <v>0.81832811100000002</v>
      </c>
      <c r="M71" s="26">
        <v>-1</v>
      </c>
      <c r="N71" s="26">
        <v>0</v>
      </c>
      <c r="O71" s="26">
        <v>50</v>
      </c>
      <c r="P71" s="26">
        <v>124</v>
      </c>
      <c r="Q71" s="26">
        <v>125</v>
      </c>
      <c r="R71" s="26"/>
      <c r="S71" s="26"/>
      <c r="T71" s="26"/>
      <c r="U71" s="26">
        <v>78</v>
      </c>
      <c r="V71" s="26"/>
      <c r="W71" s="26">
        <v>39</v>
      </c>
      <c r="X71" s="26">
        <v>58</v>
      </c>
      <c r="Y71" s="26"/>
      <c r="Z71" s="26"/>
    </row>
    <row r="72" spans="1:26" x14ac:dyDescent="0.25">
      <c r="A72" s="26">
        <v>39</v>
      </c>
      <c r="B72" s="26">
        <v>71</v>
      </c>
      <c r="C72" s="26">
        <v>0.16738042</v>
      </c>
      <c r="D72" s="26">
        <v>10516.822</v>
      </c>
      <c r="E72" s="26">
        <v>10</v>
      </c>
      <c r="F72" s="26">
        <v>1</v>
      </c>
      <c r="G72" s="29">
        <v>231</v>
      </c>
      <c r="H72" s="26" t="s">
        <v>49</v>
      </c>
      <c r="I72" s="26">
        <v>-0.255</v>
      </c>
      <c r="J72" s="26">
        <v>0.215</v>
      </c>
      <c r="K72" s="26">
        <v>114.81</v>
      </c>
      <c r="L72" s="26">
        <v>0.82820102100000004</v>
      </c>
      <c r="M72" s="26">
        <v>-1</v>
      </c>
      <c r="N72" s="26">
        <v>1</v>
      </c>
      <c r="O72" s="26">
        <v>51</v>
      </c>
      <c r="P72" s="26">
        <v>127</v>
      </c>
      <c r="Q72" s="26">
        <v>128</v>
      </c>
      <c r="R72" s="26"/>
      <c r="S72" s="26"/>
      <c r="T72" s="26"/>
      <c r="U72" s="26">
        <v>79</v>
      </c>
      <c r="V72" s="26">
        <v>40</v>
      </c>
      <c r="W72" s="26"/>
      <c r="X72" s="26">
        <v>59</v>
      </c>
      <c r="Y72" s="27"/>
      <c r="Z72" s="27"/>
    </row>
    <row r="73" spans="1:26" x14ac:dyDescent="0.25">
      <c r="A73" s="26">
        <v>39</v>
      </c>
      <c r="B73" s="26">
        <v>72</v>
      </c>
      <c r="C73" s="26">
        <v>0.16908446999999999</v>
      </c>
      <c r="D73" s="26">
        <v>10623.890600000001</v>
      </c>
      <c r="E73" s="26">
        <v>10</v>
      </c>
      <c r="F73" s="26">
        <v>2</v>
      </c>
      <c r="G73" s="29">
        <v>232</v>
      </c>
      <c r="H73" s="26" t="s">
        <v>25</v>
      </c>
      <c r="I73" s="26">
        <v>-0.255</v>
      </c>
      <c r="J73" s="26">
        <v>0.22500000000000001</v>
      </c>
      <c r="K73" s="26">
        <v>35.979999999999997</v>
      </c>
      <c r="L73" s="26">
        <v>2.6161054890000002</v>
      </c>
      <c r="M73" s="26">
        <v>1</v>
      </c>
      <c r="N73" s="26">
        <v>1</v>
      </c>
      <c r="O73" s="26">
        <v>52</v>
      </c>
      <c r="P73" s="26">
        <v>129</v>
      </c>
      <c r="Q73" s="26">
        <v>130</v>
      </c>
      <c r="R73" s="26"/>
      <c r="S73" s="26"/>
      <c r="T73" s="26"/>
      <c r="U73" s="26">
        <v>80</v>
      </c>
      <c r="V73" s="26"/>
      <c r="W73" s="26">
        <v>40</v>
      </c>
      <c r="X73" s="26">
        <v>60</v>
      </c>
      <c r="Y73" s="26"/>
      <c r="Z73" s="26"/>
    </row>
    <row r="74" spans="1:26" x14ac:dyDescent="0.25">
      <c r="A74" s="26">
        <v>39</v>
      </c>
      <c r="B74" s="26">
        <v>73</v>
      </c>
      <c r="C74" s="26">
        <v>0.16891038</v>
      </c>
      <c r="D74" s="26">
        <v>10612.9522</v>
      </c>
      <c r="E74" s="26">
        <v>10</v>
      </c>
      <c r="F74" s="26">
        <v>3</v>
      </c>
      <c r="G74" s="29">
        <v>233</v>
      </c>
      <c r="H74" s="26" t="s">
        <v>49</v>
      </c>
      <c r="I74" s="26">
        <v>-0.255</v>
      </c>
      <c r="J74" s="26">
        <v>0.245</v>
      </c>
      <c r="K74" s="26">
        <v>114.81</v>
      </c>
      <c r="L74" s="26">
        <v>0.82069932400000001</v>
      </c>
      <c r="M74" s="26">
        <v>-1</v>
      </c>
      <c r="N74" s="26">
        <v>1</v>
      </c>
      <c r="O74" s="26">
        <v>53</v>
      </c>
      <c r="P74" s="26">
        <v>131</v>
      </c>
      <c r="Q74" s="26">
        <v>132</v>
      </c>
      <c r="R74" s="26"/>
      <c r="S74" s="26"/>
      <c r="T74" s="26"/>
      <c r="U74" s="26">
        <v>81</v>
      </c>
      <c r="V74" s="26">
        <v>41</v>
      </c>
      <c r="W74" s="26"/>
      <c r="X74" s="26">
        <v>61</v>
      </c>
      <c r="Y74" s="26"/>
      <c r="Z74" s="26"/>
    </row>
    <row r="75" spans="1:26" x14ac:dyDescent="0.25">
      <c r="A75" s="26">
        <v>39</v>
      </c>
      <c r="B75" s="26">
        <v>74</v>
      </c>
      <c r="C75" s="26">
        <v>0.17052042000000001</v>
      </c>
      <c r="D75" s="26">
        <v>10714.114</v>
      </c>
      <c r="E75" s="26">
        <v>10</v>
      </c>
      <c r="F75" s="26">
        <v>4</v>
      </c>
      <c r="G75" s="29">
        <v>234</v>
      </c>
      <c r="H75" s="26" t="s">
        <v>25</v>
      </c>
      <c r="I75" s="26">
        <v>-0.255</v>
      </c>
      <c r="J75" s="26">
        <v>0.255</v>
      </c>
      <c r="K75" s="26">
        <v>35.979999999999997</v>
      </c>
      <c r="L75" s="26">
        <v>2.5940753029999999</v>
      </c>
      <c r="M75" s="26">
        <v>1</v>
      </c>
      <c r="N75" s="26">
        <v>1</v>
      </c>
      <c r="O75" s="26">
        <v>54</v>
      </c>
      <c r="P75" s="26">
        <v>133</v>
      </c>
      <c r="Q75" s="26">
        <v>134</v>
      </c>
      <c r="R75" s="26"/>
      <c r="S75" s="26"/>
      <c r="T75" s="26"/>
      <c r="U75" s="26">
        <v>82</v>
      </c>
      <c r="V75" s="26"/>
      <c r="W75" s="26">
        <v>41</v>
      </c>
      <c r="X75" s="26">
        <v>62</v>
      </c>
      <c r="Y75" s="26"/>
      <c r="Z75" s="26"/>
    </row>
    <row r="76" spans="1:26" x14ac:dyDescent="0.25">
      <c r="A76" s="26">
        <v>39</v>
      </c>
      <c r="B76" s="26">
        <v>75</v>
      </c>
      <c r="C76" s="26">
        <v>0.17094955000000001</v>
      </c>
      <c r="D76" s="26">
        <v>10741.076999999999</v>
      </c>
      <c r="E76" s="26">
        <v>10</v>
      </c>
      <c r="F76" s="26">
        <v>5</v>
      </c>
      <c r="G76" s="29">
        <v>235</v>
      </c>
      <c r="H76" s="26" t="s">
        <v>49</v>
      </c>
      <c r="I76" s="26">
        <v>-0.255</v>
      </c>
      <c r="J76" s="26">
        <v>0.27500000000000002</v>
      </c>
      <c r="K76" s="26">
        <v>114.81</v>
      </c>
      <c r="L76" s="26">
        <v>0.81090962</v>
      </c>
      <c r="M76" s="26">
        <v>-1</v>
      </c>
      <c r="N76" s="26">
        <v>1</v>
      </c>
      <c r="O76" s="26">
        <v>55</v>
      </c>
      <c r="P76" s="26">
        <v>135</v>
      </c>
      <c r="Q76" s="26">
        <v>136</v>
      </c>
      <c r="R76" s="26"/>
      <c r="S76" s="26"/>
      <c r="T76" s="26"/>
      <c r="U76" s="26">
        <v>83</v>
      </c>
      <c r="V76" s="26">
        <v>42</v>
      </c>
      <c r="W76" s="26"/>
      <c r="X76" s="26">
        <v>63</v>
      </c>
      <c r="Y76" s="26"/>
      <c r="Z76" s="26"/>
    </row>
    <row r="77" spans="1:26" x14ac:dyDescent="0.25">
      <c r="A77" s="26">
        <v>39</v>
      </c>
      <c r="B77" s="26">
        <v>76</v>
      </c>
      <c r="C77" s="26">
        <v>0.17005026000000001</v>
      </c>
      <c r="D77" s="26">
        <v>10684.573</v>
      </c>
      <c r="E77" s="26">
        <v>10</v>
      </c>
      <c r="F77" s="26">
        <v>7</v>
      </c>
      <c r="G77" s="29">
        <v>237</v>
      </c>
      <c r="H77" s="26" t="s">
        <v>49</v>
      </c>
      <c r="I77" s="26">
        <v>-0.255</v>
      </c>
      <c r="J77" s="26">
        <v>0.30499999999999999</v>
      </c>
      <c r="K77" s="26">
        <v>114.81</v>
      </c>
      <c r="L77" s="26">
        <v>0.81519801700000005</v>
      </c>
      <c r="M77" s="26">
        <v>-1</v>
      </c>
      <c r="N77" s="26">
        <v>1</v>
      </c>
      <c r="O77" s="26">
        <v>56</v>
      </c>
      <c r="P77" s="26">
        <v>137</v>
      </c>
      <c r="Q77" s="26">
        <v>138</v>
      </c>
      <c r="R77" s="26"/>
      <c r="S77" s="26"/>
      <c r="T77" s="26"/>
      <c r="U77" s="26">
        <v>84</v>
      </c>
      <c r="V77" s="26"/>
      <c r="W77" s="26">
        <v>42</v>
      </c>
      <c r="X77" s="26">
        <v>64</v>
      </c>
      <c r="Y77" s="26"/>
      <c r="Z77" s="26"/>
    </row>
    <row r="78" spans="1:26" x14ac:dyDescent="0.25">
      <c r="A78" s="26"/>
      <c r="B78" s="26">
        <v>77</v>
      </c>
      <c r="C78" s="26"/>
      <c r="D78" s="26">
        <v>0</v>
      </c>
      <c r="E78" s="26"/>
      <c r="F78" s="26"/>
      <c r="G78" s="26"/>
      <c r="H78" s="26"/>
      <c r="I78" s="26"/>
      <c r="J78" s="26"/>
      <c r="K78" s="26"/>
      <c r="L78" s="26" t="e">
        <v>#DIV/0!</v>
      </c>
      <c r="M78" s="26">
        <v>0</v>
      </c>
      <c r="N78" s="26">
        <v>0</v>
      </c>
      <c r="O78" s="26">
        <v>57</v>
      </c>
      <c r="P78" s="26">
        <v>139</v>
      </c>
      <c r="Q78" s="26">
        <v>140</v>
      </c>
      <c r="R78" s="26"/>
      <c r="S78" s="26"/>
      <c r="T78" s="26"/>
      <c r="U78" s="26">
        <v>85</v>
      </c>
      <c r="V78" s="26">
        <v>43</v>
      </c>
      <c r="W78" s="26"/>
      <c r="X78" s="26">
        <v>65</v>
      </c>
      <c r="Y78" s="26"/>
      <c r="Z78" s="26"/>
    </row>
    <row r="79" spans="1:26" x14ac:dyDescent="0.25">
      <c r="A79" s="26"/>
      <c r="B79" s="26">
        <v>78</v>
      </c>
      <c r="C79" s="26"/>
      <c r="D79" s="26">
        <v>0</v>
      </c>
      <c r="E79" s="26"/>
      <c r="F79" s="26"/>
      <c r="G79" s="26"/>
      <c r="H79" s="26"/>
      <c r="I79" s="26"/>
      <c r="J79" s="26"/>
      <c r="K79" s="26"/>
      <c r="L79" s="26" t="e">
        <v>#DIV/0!</v>
      </c>
      <c r="M79" s="26">
        <v>0</v>
      </c>
      <c r="N79" s="26">
        <v>0</v>
      </c>
      <c r="O79" s="26">
        <v>58</v>
      </c>
      <c r="P79" s="26">
        <v>141</v>
      </c>
      <c r="Q79" s="26">
        <v>142</v>
      </c>
      <c r="R79" s="26"/>
      <c r="S79" s="26"/>
      <c r="T79" s="26"/>
      <c r="U79" s="26">
        <v>86</v>
      </c>
      <c r="V79" s="26"/>
      <c r="W79" s="26">
        <v>43</v>
      </c>
      <c r="X79" s="26">
        <v>66</v>
      </c>
      <c r="Y79" s="27"/>
      <c r="Z79" s="27"/>
    </row>
    <row r="80" spans="1:26" x14ac:dyDescent="0.25">
      <c r="A80" s="26">
        <v>39</v>
      </c>
      <c r="B80" s="26">
        <v>79</v>
      </c>
      <c r="C80" s="26">
        <v>0.16723557999999999</v>
      </c>
      <c r="D80" s="26">
        <v>10507.7214</v>
      </c>
      <c r="E80" s="26">
        <v>10</v>
      </c>
      <c r="F80" s="26">
        <v>6</v>
      </c>
      <c r="G80" s="29">
        <v>236</v>
      </c>
      <c r="H80" s="26" t="s">
        <v>25</v>
      </c>
      <c r="I80" s="26">
        <v>-0.255</v>
      </c>
      <c r="J80" s="26">
        <v>0.28499999999999998</v>
      </c>
      <c r="K80" s="26">
        <v>35.979999999999997</v>
      </c>
      <c r="L80" s="26">
        <v>2.6450281100000002</v>
      </c>
      <c r="M80" s="26">
        <v>-1</v>
      </c>
      <c r="N80" s="26">
        <v>0</v>
      </c>
      <c r="O80" s="26">
        <v>59</v>
      </c>
      <c r="P80" s="26">
        <v>143</v>
      </c>
      <c r="Q80" s="26">
        <v>144</v>
      </c>
      <c r="R80" s="26"/>
      <c r="S80" s="26"/>
      <c r="T80" s="26"/>
      <c r="U80" s="26">
        <v>87</v>
      </c>
      <c r="V80" s="26">
        <v>44</v>
      </c>
      <c r="W80" s="26"/>
      <c r="X80" s="26">
        <v>67</v>
      </c>
      <c r="Y80" s="26"/>
      <c r="Z80" s="26"/>
    </row>
    <row r="81" spans="1:26" x14ac:dyDescent="0.25">
      <c r="A81" s="26">
        <v>39</v>
      </c>
      <c r="B81" s="26">
        <v>80</v>
      </c>
      <c r="C81" s="26">
        <v>0.1709196</v>
      </c>
      <c r="D81" s="26">
        <v>10739.1952</v>
      </c>
      <c r="E81" s="26">
        <v>10</v>
      </c>
      <c r="F81" s="26">
        <v>8</v>
      </c>
      <c r="G81" s="29">
        <v>238</v>
      </c>
      <c r="H81" s="26" t="s">
        <v>25</v>
      </c>
      <c r="I81" s="26">
        <v>-0.255</v>
      </c>
      <c r="J81" s="26">
        <v>0.315</v>
      </c>
      <c r="K81" s="26">
        <v>35.979999999999997</v>
      </c>
      <c r="L81" s="26">
        <v>2.5880168810000002</v>
      </c>
      <c r="M81" s="26">
        <v>-1</v>
      </c>
      <c r="N81" s="26">
        <v>0</v>
      </c>
      <c r="O81" s="26">
        <v>60</v>
      </c>
      <c r="P81" s="26">
        <v>145</v>
      </c>
      <c r="Q81" s="26">
        <v>146</v>
      </c>
      <c r="R81" s="28" t="s">
        <v>56</v>
      </c>
      <c r="S81" s="28"/>
      <c r="T81" s="26">
        <v>88</v>
      </c>
      <c r="U81" s="26"/>
      <c r="V81" s="26">
        <v>44</v>
      </c>
      <c r="W81" s="26">
        <v>68</v>
      </c>
      <c r="X81" s="26"/>
      <c r="Y81" s="26"/>
      <c r="Z81" s="27"/>
    </row>
    <row r="82" spans="1:26" x14ac:dyDescent="0.25">
      <c r="A82" s="26">
        <v>39</v>
      </c>
      <c r="B82" s="26">
        <v>81</v>
      </c>
      <c r="C82" s="26">
        <v>0.16791956</v>
      </c>
      <c r="D82" s="26">
        <v>10550.697099999999</v>
      </c>
      <c r="E82" s="26">
        <v>10</v>
      </c>
      <c r="F82" s="26">
        <v>9</v>
      </c>
      <c r="G82" s="29">
        <v>239</v>
      </c>
      <c r="H82" s="26" t="s">
        <v>49</v>
      </c>
      <c r="I82" s="26">
        <v>-0.255</v>
      </c>
      <c r="J82" s="26">
        <v>0.33500000000000002</v>
      </c>
      <c r="K82" s="26">
        <v>114.81</v>
      </c>
      <c r="L82" s="26">
        <v>0.82554191200000004</v>
      </c>
      <c r="M82" s="26">
        <v>-1</v>
      </c>
      <c r="N82" s="26">
        <v>1</v>
      </c>
      <c r="O82" s="26">
        <v>61</v>
      </c>
      <c r="P82" s="26">
        <v>147</v>
      </c>
      <c r="Q82" s="26">
        <v>148</v>
      </c>
      <c r="R82" s="26"/>
      <c r="S82" s="26"/>
      <c r="T82" s="26"/>
      <c r="U82" s="26">
        <v>89</v>
      </c>
      <c r="V82" s="26">
        <v>45</v>
      </c>
      <c r="W82" s="26"/>
      <c r="X82" s="26">
        <v>69</v>
      </c>
      <c r="Y82" s="26"/>
      <c r="Z82" s="26"/>
    </row>
    <row r="83" spans="1:26" x14ac:dyDescent="0.25">
      <c r="A83" s="26">
        <v>39</v>
      </c>
      <c r="B83" s="26">
        <v>82</v>
      </c>
      <c r="C83" s="26">
        <v>0.16703894999999999</v>
      </c>
      <c r="D83" s="26">
        <v>10495.3668</v>
      </c>
      <c r="E83" s="26">
        <v>10</v>
      </c>
      <c r="F83" s="26">
        <v>10</v>
      </c>
      <c r="G83" s="29">
        <v>240</v>
      </c>
      <c r="H83" s="26" t="s">
        <v>25</v>
      </c>
      <c r="I83" s="26">
        <v>-0.255</v>
      </c>
      <c r="J83" s="26">
        <v>0.34499999999999997</v>
      </c>
      <c r="K83" s="26">
        <v>35.979999999999997</v>
      </c>
      <c r="L83" s="26">
        <v>2.6481417070000002</v>
      </c>
      <c r="M83" s="26">
        <v>1</v>
      </c>
      <c r="N83" s="26">
        <v>1</v>
      </c>
      <c r="O83" s="26">
        <v>62</v>
      </c>
      <c r="P83" s="26">
        <v>149</v>
      </c>
      <c r="Q83" s="26">
        <v>150</v>
      </c>
      <c r="R83" s="26"/>
      <c r="S83" s="26"/>
      <c r="T83" s="26"/>
      <c r="U83" s="26">
        <v>90</v>
      </c>
      <c r="V83" s="26"/>
      <c r="W83" s="26">
        <v>45</v>
      </c>
      <c r="X83" s="26">
        <v>70</v>
      </c>
      <c r="Y83" s="26"/>
      <c r="Z83" s="26"/>
    </row>
    <row r="84" spans="1:26" x14ac:dyDescent="0.25">
      <c r="A84" s="26">
        <v>39</v>
      </c>
      <c r="B84" s="26">
        <v>83</v>
      </c>
      <c r="C84" s="26">
        <v>0.16715857000000001</v>
      </c>
      <c r="D84" s="26">
        <v>10502.8827</v>
      </c>
      <c r="E84" s="26">
        <v>11</v>
      </c>
      <c r="F84" s="26">
        <v>1</v>
      </c>
      <c r="G84" s="26">
        <v>101</v>
      </c>
      <c r="H84" s="26" t="s">
        <v>49</v>
      </c>
      <c r="I84" s="26">
        <v>0.01</v>
      </c>
      <c r="J84" s="26">
        <v>6.5000000000000002E-2</v>
      </c>
      <c r="K84" s="26">
        <v>114.81</v>
      </c>
      <c r="L84" s="26">
        <v>0.82930019499999996</v>
      </c>
      <c r="M84" s="26">
        <v>1</v>
      </c>
      <c r="N84" s="26">
        <v>1</v>
      </c>
      <c r="O84" s="26">
        <v>63</v>
      </c>
      <c r="P84" s="26">
        <v>151</v>
      </c>
      <c r="Q84" s="26">
        <v>152</v>
      </c>
      <c r="R84" s="26"/>
      <c r="S84" s="26"/>
      <c r="T84" s="26"/>
      <c r="U84" s="26">
        <v>91</v>
      </c>
      <c r="V84" s="26">
        <v>46</v>
      </c>
      <c r="W84" s="26"/>
      <c r="X84" s="26">
        <v>71</v>
      </c>
      <c r="Y84" s="26"/>
      <c r="Z84" s="26"/>
    </row>
    <row r="85" spans="1:26" x14ac:dyDescent="0.25">
      <c r="A85" s="26">
        <v>39</v>
      </c>
      <c r="B85" s="26">
        <v>84</v>
      </c>
      <c r="C85" s="26">
        <v>0.17041445999999999</v>
      </c>
      <c r="D85" s="26">
        <v>10707.4563</v>
      </c>
      <c r="E85" s="26">
        <v>11</v>
      </c>
      <c r="F85" s="26">
        <v>2</v>
      </c>
      <c r="G85" s="26">
        <v>102</v>
      </c>
      <c r="H85" s="26" t="s">
        <v>25</v>
      </c>
      <c r="I85" s="26">
        <v>0.01</v>
      </c>
      <c r="J85" s="26">
        <v>7.4999999999999997E-2</v>
      </c>
      <c r="K85" s="26">
        <v>35.979999999999997</v>
      </c>
      <c r="L85" s="26">
        <v>2.595688242</v>
      </c>
      <c r="M85" s="26">
        <v>1</v>
      </c>
      <c r="N85" s="26">
        <v>1</v>
      </c>
      <c r="O85" s="26">
        <v>64</v>
      </c>
      <c r="P85" s="26">
        <v>153</v>
      </c>
      <c r="Q85" s="26">
        <v>154</v>
      </c>
      <c r="R85" s="26"/>
      <c r="S85" s="26"/>
      <c r="T85" s="26"/>
      <c r="U85" s="26">
        <v>92</v>
      </c>
      <c r="V85" s="26"/>
      <c r="W85" s="26">
        <v>46</v>
      </c>
      <c r="X85" s="26">
        <v>72</v>
      </c>
      <c r="Y85" s="26"/>
      <c r="Z85" s="26"/>
    </row>
    <row r="86" spans="1:26" x14ac:dyDescent="0.25">
      <c r="A86" s="26">
        <v>39</v>
      </c>
      <c r="B86" s="26">
        <v>85</v>
      </c>
      <c r="C86" s="26">
        <v>0.17093053999999999</v>
      </c>
      <c r="D86" s="26">
        <v>10739.882600000001</v>
      </c>
      <c r="E86" s="26">
        <v>11</v>
      </c>
      <c r="F86" s="26">
        <v>3</v>
      </c>
      <c r="G86" s="26">
        <v>103</v>
      </c>
      <c r="H86" s="26" t="s">
        <v>49</v>
      </c>
      <c r="I86" s="26">
        <v>0.01</v>
      </c>
      <c r="J86" s="26">
        <v>9.5000000000000001E-2</v>
      </c>
      <c r="K86" s="26">
        <v>114.81</v>
      </c>
      <c r="L86" s="26">
        <v>0.81099980500000002</v>
      </c>
      <c r="M86" s="26">
        <v>1</v>
      </c>
      <c r="N86" s="26">
        <v>1</v>
      </c>
      <c r="O86" s="26">
        <v>65</v>
      </c>
      <c r="P86" s="26">
        <v>155</v>
      </c>
      <c r="Q86" s="26">
        <v>156</v>
      </c>
      <c r="R86" s="26"/>
      <c r="S86" s="26"/>
      <c r="T86" s="26"/>
      <c r="U86" s="26">
        <v>93</v>
      </c>
      <c r="V86" s="26">
        <v>47</v>
      </c>
      <c r="W86" s="26"/>
      <c r="X86" s="26">
        <v>73</v>
      </c>
      <c r="Y86" s="26"/>
      <c r="Z86" s="26"/>
    </row>
    <row r="87" spans="1:26" x14ac:dyDescent="0.25">
      <c r="A87" s="26">
        <v>39</v>
      </c>
      <c r="B87" s="26">
        <v>86</v>
      </c>
      <c r="C87" s="26">
        <v>0.16769202999999999</v>
      </c>
      <c r="D87" s="26">
        <v>10536.401</v>
      </c>
      <c r="E87" s="26">
        <v>11</v>
      </c>
      <c r="F87" s="26">
        <v>4</v>
      </c>
      <c r="G87" s="26">
        <v>104</v>
      </c>
      <c r="H87" s="26" t="s">
        <v>25</v>
      </c>
      <c r="I87" s="26">
        <v>0.01</v>
      </c>
      <c r="J87" s="26">
        <v>0.105</v>
      </c>
      <c r="K87" s="26">
        <v>35.979999999999997</v>
      </c>
      <c r="L87" s="26">
        <v>2.6378284650000001</v>
      </c>
      <c r="M87" s="26">
        <v>1</v>
      </c>
      <c r="N87" s="26">
        <v>1</v>
      </c>
      <c r="O87" s="26">
        <v>66</v>
      </c>
      <c r="P87" s="26">
        <v>157</v>
      </c>
      <c r="Q87" s="26">
        <v>158</v>
      </c>
      <c r="R87" s="26"/>
      <c r="S87" s="26"/>
      <c r="T87" s="26"/>
      <c r="U87" s="26">
        <v>94</v>
      </c>
      <c r="V87" s="26"/>
      <c r="W87" s="26">
        <v>47</v>
      </c>
      <c r="X87" s="26">
        <v>74</v>
      </c>
      <c r="Y87" s="26"/>
      <c r="Z87" s="26"/>
    </row>
    <row r="88" spans="1:26" x14ac:dyDescent="0.25">
      <c r="A88" s="26">
        <v>39</v>
      </c>
      <c r="B88" s="26">
        <v>87</v>
      </c>
      <c r="C88" s="26">
        <v>0.17043689000000001</v>
      </c>
      <c r="D88" s="26">
        <v>10708.865599999999</v>
      </c>
      <c r="E88" s="26">
        <v>11</v>
      </c>
      <c r="F88" s="26">
        <v>5</v>
      </c>
      <c r="G88" s="26">
        <v>105</v>
      </c>
      <c r="H88" s="26" t="s">
        <v>49</v>
      </c>
      <c r="I88" s="26">
        <v>0.01</v>
      </c>
      <c r="J88" s="26">
        <v>0.125</v>
      </c>
      <c r="K88" s="26">
        <v>114.81</v>
      </c>
      <c r="L88" s="26">
        <v>0.81334876899999997</v>
      </c>
      <c r="M88" s="26">
        <v>1</v>
      </c>
      <c r="N88" s="26">
        <v>1</v>
      </c>
      <c r="O88" s="26">
        <v>67</v>
      </c>
      <c r="P88" s="26">
        <v>159</v>
      </c>
      <c r="Q88" s="26">
        <v>160</v>
      </c>
      <c r="R88" s="26"/>
      <c r="S88" s="26"/>
      <c r="T88" s="26"/>
      <c r="U88" s="26">
        <v>95</v>
      </c>
      <c r="V88" s="26">
        <v>48</v>
      </c>
      <c r="W88" s="26"/>
      <c r="X88" s="26">
        <v>75</v>
      </c>
      <c r="Y88" s="26"/>
      <c r="Z88" s="26"/>
    </row>
    <row r="89" spans="1:26" x14ac:dyDescent="0.25">
      <c r="A89" s="26">
        <v>39</v>
      </c>
      <c r="B89" s="26">
        <v>88</v>
      </c>
      <c r="C89" s="26">
        <v>0.16996474</v>
      </c>
      <c r="D89" s="26">
        <v>10679.1996</v>
      </c>
      <c r="E89" s="26">
        <v>11</v>
      </c>
      <c r="F89" s="26">
        <v>6</v>
      </c>
      <c r="G89" s="26">
        <v>106</v>
      </c>
      <c r="H89" s="26" t="s">
        <v>25</v>
      </c>
      <c r="I89" s="26">
        <v>0.01</v>
      </c>
      <c r="J89" s="26">
        <v>0.13500000000000001</v>
      </c>
      <c r="K89" s="26">
        <v>35.979999999999997</v>
      </c>
      <c r="L89" s="26">
        <v>2.6025563310000002</v>
      </c>
      <c r="M89" s="26">
        <v>1</v>
      </c>
      <c r="N89" s="26">
        <v>0</v>
      </c>
      <c r="O89" s="26">
        <v>68</v>
      </c>
      <c r="P89" s="26">
        <v>161</v>
      </c>
      <c r="Q89" s="26">
        <v>162</v>
      </c>
      <c r="R89" s="26" t="s">
        <v>64</v>
      </c>
      <c r="S89" s="26"/>
      <c r="T89" s="26">
        <v>96</v>
      </c>
      <c r="U89" s="26"/>
      <c r="V89" s="26">
        <v>48</v>
      </c>
      <c r="W89" s="26">
        <v>76</v>
      </c>
      <c r="X89" s="26"/>
      <c r="Y89" s="26"/>
      <c r="Z89" s="27"/>
    </row>
    <row r="90" spans="1:26" x14ac:dyDescent="0.25">
      <c r="A90" s="26">
        <v>39</v>
      </c>
      <c r="B90" s="26">
        <v>89</v>
      </c>
      <c r="C90" s="26">
        <v>0.16531628000000001</v>
      </c>
      <c r="D90" s="26">
        <v>10387.128199999999</v>
      </c>
      <c r="E90" s="26">
        <v>11</v>
      </c>
      <c r="F90" s="26">
        <v>7</v>
      </c>
      <c r="G90" s="26">
        <v>107</v>
      </c>
      <c r="H90" s="26" t="s">
        <v>49</v>
      </c>
      <c r="I90" s="26">
        <v>0.01</v>
      </c>
      <c r="J90" s="26">
        <v>0.155</v>
      </c>
      <c r="K90" s="26">
        <v>114.81</v>
      </c>
      <c r="L90" s="26">
        <v>0.83854194299999996</v>
      </c>
      <c r="M90" s="26">
        <v>-1</v>
      </c>
      <c r="N90" s="26">
        <v>1</v>
      </c>
      <c r="O90" s="26">
        <v>69</v>
      </c>
      <c r="P90" s="26">
        <v>163</v>
      </c>
      <c r="Q90" s="26">
        <v>164</v>
      </c>
      <c r="R90" s="26"/>
      <c r="S90" s="26"/>
      <c r="T90" s="26"/>
      <c r="U90" s="26">
        <v>97</v>
      </c>
      <c r="V90" s="26">
        <v>49</v>
      </c>
      <c r="W90" s="26"/>
      <c r="X90" s="26">
        <v>79</v>
      </c>
      <c r="Y90" s="26"/>
      <c r="Z90" s="26"/>
    </row>
    <row r="91" spans="1:26" x14ac:dyDescent="0.25">
      <c r="A91" s="26">
        <v>39</v>
      </c>
      <c r="B91" s="26">
        <v>90</v>
      </c>
      <c r="C91" s="26">
        <v>0.16926098000000001</v>
      </c>
      <c r="D91" s="26">
        <v>10634.981</v>
      </c>
      <c r="E91" s="26">
        <v>11</v>
      </c>
      <c r="F91" s="26">
        <v>8</v>
      </c>
      <c r="G91" s="26">
        <v>108</v>
      </c>
      <c r="H91" s="26" t="s">
        <v>25</v>
      </c>
      <c r="I91" s="26">
        <v>0.01</v>
      </c>
      <c r="J91" s="26">
        <v>0.16500000000000001</v>
      </c>
      <c r="K91" s="26">
        <v>35.979999999999997</v>
      </c>
      <c r="L91" s="26">
        <v>2.6133773429999998</v>
      </c>
      <c r="M91" s="26">
        <v>-1</v>
      </c>
      <c r="N91" s="26">
        <v>1</v>
      </c>
      <c r="O91" s="26">
        <v>70</v>
      </c>
      <c r="P91" s="26">
        <v>165</v>
      </c>
      <c r="Q91" s="26">
        <v>166</v>
      </c>
      <c r="R91" s="26"/>
      <c r="S91" s="26"/>
      <c r="T91" s="26"/>
      <c r="U91" s="26">
        <v>98</v>
      </c>
      <c r="V91" s="26"/>
      <c r="W91" s="26">
        <v>49</v>
      </c>
      <c r="X91" s="26">
        <v>80</v>
      </c>
      <c r="Y91" s="26"/>
      <c r="Z91" s="26"/>
    </row>
    <row r="92" spans="1:26" x14ac:dyDescent="0.25">
      <c r="A92" s="26">
        <v>39</v>
      </c>
      <c r="B92" s="26">
        <v>91</v>
      </c>
      <c r="C92" s="26">
        <v>0.16854614000000001</v>
      </c>
      <c r="D92" s="26">
        <v>10590.0663</v>
      </c>
      <c r="E92" s="26">
        <v>11</v>
      </c>
      <c r="F92" s="26">
        <v>9</v>
      </c>
      <c r="G92" s="26">
        <v>109</v>
      </c>
      <c r="H92" s="26" t="s">
        <v>49</v>
      </c>
      <c r="I92" s="26">
        <v>0.01</v>
      </c>
      <c r="J92" s="26">
        <v>0.185</v>
      </c>
      <c r="K92" s="26">
        <v>114.81</v>
      </c>
      <c r="L92" s="26">
        <v>0.82247291300000003</v>
      </c>
      <c r="M92" s="26">
        <v>1</v>
      </c>
      <c r="N92" s="26">
        <v>1</v>
      </c>
      <c r="O92" s="26">
        <v>71</v>
      </c>
      <c r="P92" s="26">
        <v>167</v>
      </c>
      <c r="Q92" s="26">
        <v>168</v>
      </c>
      <c r="R92" s="26"/>
      <c r="S92" s="26"/>
      <c r="T92" s="26"/>
      <c r="U92" s="26">
        <v>99</v>
      </c>
      <c r="V92" s="26">
        <v>50</v>
      </c>
      <c r="W92" s="26"/>
      <c r="X92" s="26">
        <v>81</v>
      </c>
      <c r="Y92" s="26"/>
      <c r="Z92" s="26"/>
    </row>
    <row r="93" spans="1:26" x14ac:dyDescent="0.25">
      <c r="A93" s="26">
        <v>39</v>
      </c>
      <c r="B93" s="26">
        <v>92</v>
      </c>
      <c r="C93" s="26">
        <v>0.16963703999999999</v>
      </c>
      <c r="D93" s="26">
        <v>10658.6096</v>
      </c>
      <c r="E93" s="26">
        <v>11</v>
      </c>
      <c r="F93" s="26">
        <v>10</v>
      </c>
      <c r="G93" s="26">
        <v>110</v>
      </c>
      <c r="H93" s="26" t="s">
        <v>25</v>
      </c>
      <c r="I93" s="26">
        <v>0.01</v>
      </c>
      <c r="J93" s="26">
        <v>0.19500000000000001</v>
      </c>
      <c r="K93" s="26">
        <v>35.979999999999997</v>
      </c>
      <c r="L93" s="26">
        <v>2.607583875</v>
      </c>
      <c r="M93" s="26">
        <v>1</v>
      </c>
      <c r="N93" s="26">
        <v>1</v>
      </c>
      <c r="O93" s="26">
        <v>72</v>
      </c>
      <c r="P93" s="26">
        <v>169</v>
      </c>
      <c r="Q93" s="26">
        <v>170</v>
      </c>
      <c r="R93" s="26" t="s">
        <v>65</v>
      </c>
      <c r="S93" s="26"/>
      <c r="T93" s="26">
        <v>100</v>
      </c>
      <c r="U93" s="26"/>
      <c r="V93" s="26">
        <v>50</v>
      </c>
      <c r="W93" s="26">
        <v>82</v>
      </c>
      <c r="X93" s="26"/>
      <c r="Y93" s="26"/>
      <c r="Z93" s="27"/>
    </row>
    <row r="94" spans="1:26" x14ac:dyDescent="0.25">
      <c r="A94" s="26">
        <v>39</v>
      </c>
      <c r="B94" s="26">
        <v>93</v>
      </c>
      <c r="C94" s="26">
        <v>0.17278071</v>
      </c>
      <c r="D94" s="26">
        <v>10856.1322</v>
      </c>
      <c r="E94" s="26">
        <v>12</v>
      </c>
      <c r="F94" s="26">
        <v>1</v>
      </c>
      <c r="G94" s="26">
        <v>111</v>
      </c>
      <c r="H94" s="26" t="s">
        <v>49</v>
      </c>
      <c r="I94" s="26">
        <v>0.01</v>
      </c>
      <c r="J94" s="26">
        <v>0.215</v>
      </c>
      <c r="K94" s="26">
        <v>114.81</v>
      </c>
      <c r="L94" s="26">
        <v>0.80231545900000001</v>
      </c>
      <c r="M94" s="26">
        <v>-1</v>
      </c>
      <c r="N94" s="26">
        <v>1</v>
      </c>
      <c r="O94" s="26">
        <v>73</v>
      </c>
      <c r="P94" s="26">
        <v>171</v>
      </c>
      <c r="Q94" s="26">
        <v>172</v>
      </c>
      <c r="R94" s="26"/>
      <c r="S94" s="26"/>
      <c r="T94" s="26"/>
      <c r="U94" s="26">
        <v>101</v>
      </c>
      <c r="V94" s="26">
        <v>51</v>
      </c>
      <c r="W94" s="26"/>
      <c r="X94" s="26">
        <v>83</v>
      </c>
      <c r="Y94" s="26"/>
      <c r="Z94" s="26"/>
    </row>
    <row r="95" spans="1:26" x14ac:dyDescent="0.25">
      <c r="A95" s="26">
        <v>39</v>
      </c>
      <c r="B95" s="26">
        <v>94</v>
      </c>
      <c r="C95" s="26">
        <v>0.1691163</v>
      </c>
      <c r="D95" s="26">
        <v>10625.8905</v>
      </c>
      <c r="E95" s="26">
        <v>12</v>
      </c>
      <c r="F95" s="26">
        <v>2</v>
      </c>
      <c r="G95" s="26">
        <v>112</v>
      </c>
      <c r="H95" s="26" t="s">
        <v>25</v>
      </c>
      <c r="I95" s="26">
        <v>0.01</v>
      </c>
      <c r="J95" s="26">
        <v>0.22500000000000001</v>
      </c>
      <c r="K95" s="26">
        <v>35.979999999999997</v>
      </c>
      <c r="L95" s="26">
        <v>2.6156131029999998</v>
      </c>
      <c r="M95" s="26">
        <v>-1</v>
      </c>
      <c r="N95" s="26">
        <v>1</v>
      </c>
      <c r="O95" s="26">
        <v>74</v>
      </c>
      <c r="P95" s="26">
        <v>173</v>
      </c>
      <c r="Q95" s="26"/>
      <c r="R95" s="26"/>
      <c r="S95" s="26"/>
      <c r="T95" s="26"/>
      <c r="U95" s="26">
        <v>102</v>
      </c>
      <c r="V95" s="26"/>
      <c r="W95" s="26">
        <v>51</v>
      </c>
      <c r="X95" s="26">
        <v>84</v>
      </c>
      <c r="Y95" s="26"/>
      <c r="Z95" s="26"/>
    </row>
    <row r="96" spans="1:26" x14ac:dyDescent="0.25">
      <c r="A96" s="26">
        <v>39</v>
      </c>
      <c r="B96" s="26">
        <v>95</v>
      </c>
      <c r="C96" s="26">
        <v>0.16966939</v>
      </c>
      <c r="D96" s="26">
        <v>10660.6422</v>
      </c>
      <c r="E96" s="26">
        <v>12</v>
      </c>
      <c r="F96" s="26">
        <v>3</v>
      </c>
      <c r="G96" s="26">
        <v>113</v>
      </c>
      <c r="H96" s="26" t="s">
        <v>49</v>
      </c>
      <c r="I96" s="26">
        <v>0.01</v>
      </c>
      <c r="J96" s="26">
        <v>0.245</v>
      </c>
      <c r="K96" s="26">
        <v>114.81</v>
      </c>
      <c r="L96" s="26">
        <v>0.81702795500000003</v>
      </c>
      <c r="M96" s="26">
        <v>1</v>
      </c>
      <c r="N96" s="26">
        <v>1</v>
      </c>
      <c r="O96" s="26">
        <v>75</v>
      </c>
      <c r="P96" s="26">
        <v>174</v>
      </c>
      <c r="Q96" s="26"/>
      <c r="R96" s="26"/>
      <c r="S96" s="26"/>
      <c r="T96" s="26"/>
      <c r="U96" s="26">
        <v>103</v>
      </c>
      <c r="V96" s="26">
        <v>52</v>
      </c>
      <c r="W96" s="26"/>
      <c r="X96" s="26">
        <v>85</v>
      </c>
      <c r="Y96" s="26"/>
      <c r="Z96" s="26"/>
    </row>
    <row r="97" spans="1:26" x14ac:dyDescent="0.25">
      <c r="A97" s="26">
        <v>39</v>
      </c>
      <c r="B97" s="26">
        <v>96</v>
      </c>
      <c r="C97" s="26">
        <v>0.17033785000000001</v>
      </c>
      <c r="D97" s="26">
        <v>10702.6428</v>
      </c>
      <c r="E97" s="26">
        <v>12</v>
      </c>
      <c r="F97" s="26">
        <v>4</v>
      </c>
      <c r="G97" s="26">
        <v>114</v>
      </c>
      <c r="H97" s="26" t="s">
        <v>25</v>
      </c>
      <c r="I97" s="26">
        <v>0.01</v>
      </c>
      <c r="J97" s="26">
        <v>0.255</v>
      </c>
      <c r="K97" s="26">
        <v>35.979999999999997</v>
      </c>
      <c r="L97" s="26">
        <v>2.5968556619999998</v>
      </c>
      <c r="M97" s="26">
        <v>-1</v>
      </c>
      <c r="N97" s="26">
        <v>1</v>
      </c>
      <c r="O97" s="26">
        <v>76</v>
      </c>
      <c r="P97" s="26">
        <v>175</v>
      </c>
      <c r="Q97" s="26"/>
      <c r="R97" s="26"/>
      <c r="S97" s="26"/>
      <c r="T97" s="26"/>
      <c r="U97" s="26">
        <v>104</v>
      </c>
      <c r="V97" s="26"/>
      <c r="W97" s="26">
        <v>52</v>
      </c>
      <c r="X97" s="26">
        <v>86</v>
      </c>
      <c r="Y97" s="26"/>
      <c r="Z97" s="26"/>
    </row>
    <row r="98" spans="1:26" x14ac:dyDescent="0.25">
      <c r="A98" s="26">
        <v>39</v>
      </c>
      <c r="B98" s="26">
        <v>97</v>
      </c>
      <c r="C98" s="26">
        <v>0.17016534999999999</v>
      </c>
      <c r="D98" s="26">
        <v>10691.8043</v>
      </c>
      <c r="E98" s="26">
        <v>12</v>
      </c>
      <c r="F98" s="26">
        <v>6</v>
      </c>
      <c r="G98" s="26">
        <v>116</v>
      </c>
      <c r="H98" s="26" t="s">
        <v>25</v>
      </c>
      <c r="I98" s="26">
        <v>0.01</v>
      </c>
      <c r="J98" s="26">
        <v>0.28499999999999998</v>
      </c>
      <c r="K98" s="26">
        <v>35.979999999999997</v>
      </c>
      <c r="L98" s="26">
        <v>2.5994881460000001</v>
      </c>
      <c r="M98" s="26">
        <v>1</v>
      </c>
      <c r="N98" s="26">
        <v>1</v>
      </c>
      <c r="O98" s="26">
        <v>79</v>
      </c>
      <c r="P98" s="26">
        <v>176</v>
      </c>
      <c r="Q98" s="26"/>
      <c r="R98" s="26" t="s">
        <v>56</v>
      </c>
      <c r="S98" s="26"/>
      <c r="T98" s="26">
        <v>105</v>
      </c>
      <c r="U98" s="26">
        <v>53</v>
      </c>
      <c r="V98" s="26"/>
      <c r="W98" s="26">
        <v>87</v>
      </c>
      <c r="X98" s="26"/>
      <c r="Y98" s="26"/>
      <c r="Z98" s="27"/>
    </row>
    <row r="99" spans="1:26" x14ac:dyDescent="0.25">
      <c r="A99" s="26">
        <v>39</v>
      </c>
      <c r="B99" s="26">
        <v>98</v>
      </c>
      <c r="C99" s="26">
        <v>0.16887129000000001</v>
      </c>
      <c r="D99" s="26">
        <v>10610.4961</v>
      </c>
      <c r="E99" s="26">
        <v>12</v>
      </c>
      <c r="F99" s="26">
        <v>5</v>
      </c>
      <c r="G99" s="26">
        <v>115</v>
      </c>
      <c r="H99" s="26" t="s">
        <v>49</v>
      </c>
      <c r="I99" s="26">
        <v>0.01</v>
      </c>
      <c r="J99" s="26">
        <v>0.27500000000000002</v>
      </c>
      <c r="K99" s="26">
        <v>114.81</v>
      </c>
      <c r="L99" s="26">
        <v>0.82088929799999999</v>
      </c>
      <c r="M99" s="26">
        <v>-1</v>
      </c>
      <c r="N99" s="26">
        <v>1</v>
      </c>
      <c r="O99" s="26">
        <v>80</v>
      </c>
      <c r="P99" s="26">
        <v>177</v>
      </c>
      <c r="Q99" s="26"/>
      <c r="R99" s="26"/>
      <c r="S99" s="26"/>
      <c r="T99" s="26"/>
      <c r="U99" s="26">
        <v>106</v>
      </c>
      <c r="V99" s="26"/>
      <c r="W99" s="26">
        <v>53</v>
      </c>
      <c r="X99" s="26">
        <v>88</v>
      </c>
      <c r="Y99" s="26"/>
      <c r="Z99" s="26"/>
    </row>
    <row r="100" spans="1:26" x14ac:dyDescent="0.25">
      <c r="A100" s="26">
        <v>39</v>
      </c>
      <c r="B100" s="26">
        <v>99</v>
      </c>
      <c r="C100" s="26">
        <v>0.16799633</v>
      </c>
      <c r="D100" s="26">
        <v>10555.520699999999</v>
      </c>
      <c r="E100" s="26">
        <v>12</v>
      </c>
      <c r="F100" s="26">
        <v>7</v>
      </c>
      <c r="G100" s="26">
        <v>117</v>
      </c>
      <c r="H100" s="26" t="s">
        <v>49</v>
      </c>
      <c r="I100" s="26">
        <v>0.01</v>
      </c>
      <c r="J100" s="26">
        <v>0.30499999999999999</v>
      </c>
      <c r="K100" s="26">
        <v>114.81</v>
      </c>
      <c r="L100" s="26">
        <v>0.82516466099999997</v>
      </c>
      <c r="M100" s="26">
        <v>-1</v>
      </c>
      <c r="N100" s="26">
        <v>1</v>
      </c>
      <c r="O100" s="26">
        <v>81</v>
      </c>
      <c r="P100" s="26">
        <v>178</v>
      </c>
      <c r="Q100" s="26"/>
      <c r="R100" s="26"/>
      <c r="S100" s="26"/>
      <c r="T100" s="26"/>
      <c r="U100" s="26">
        <v>107</v>
      </c>
      <c r="V100" s="26">
        <v>54</v>
      </c>
      <c r="W100" s="26"/>
      <c r="X100" s="26">
        <v>89</v>
      </c>
      <c r="Y100" s="27"/>
      <c r="Z100" s="27"/>
    </row>
    <row r="101" spans="1:26" x14ac:dyDescent="0.25">
      <c r="A101" s="26">
        <v>39</v>
      </c>
      <c r="B101" s="26">
        <v>100</v>
      </c>
      <c r="C101" s="26">
        <v>0.16899275</v>
      </c>
      <c r="D101" s="26">
        <v>10618.1276</v>
      </c>
      <c r="E101" s="26">
        <v>12</v>
      </c>
      <c r="F101" s="26">
        <v>8</v>
      </c>
      <c r="G101" s="26">
        <v>118</v>
      </c>
      <c r="H101" s="26" t="s">
        <v>25</v>
      </c>
      <c r="I101" s="26">
        <v>0.01</v>
      </c>
      <c r="J101" s="26">
        <v>0.315</v>
      </c>
      <c r="K101" s="26">
        <v>35.979999999999997</v>
      </c>
      <c r="L101" s="26">
        <v>2.6175253679999999</v>
      </c>
      <c r="M101" s="26">
        <v>-1</v>
      </c>
      <c r="N101" s="26">
        <v>1</v>
      </c>
      <c r="O101" s="26">
        <v>82</v>
      </c>
      <c r="P101" s="26">
        <v>179</v>
      </c>
      <c r="Q101" s="26"/>
      <c r="R101" s="26"/>
      <c r="S101" s="26"/>
      <c r="T101" s="26"/>
      <c r="U101" s="26">
        <v>108</v>
      </c>
      <c r="V101" s="26"/>
      <c r="W101" s="26">
        <v>54</v>
      </c>
      <c r="X101" s="26">
        <v>90</v>
      </c>
      <c r="Y101" s="26"/>
      <c r="Z101" s="26"/>
    </row>
    <row r="102" spans="1:26" x14ac:dyDescent="0.25">
      <c r="A102" s="26">
        <v>39</v>
      </c>
      <c r="B102" s="26">
        <v>101</v>
      </c>
      <c r="C102" s="26">
        <v>0.17153378999999999</v>
      </c>
      <c r="D102" s="26">
        <v>10777.785900000001</v>
      </c>
      <c r="E102" s="26">
        <v>12</v>
      </c>
      <c r="F102" s="26">
        <v>10</v>
      </c>
      <c r="G102" s="26">
        <v>120</v>
      </c>
      <c r="H102" s="26" t="s">
        <v>25</v>
      </c>
      <c r="I102" s="26">
        <v>0.01</v>
      </c>
      <c r="J102" s="26">
        <v>0.34499999999999997</v>
      </c>
      <c r="K102" s="26">
        <v>35.979999999999997</v>
      </c>
      <c r="L102" s="26">
        <v>2.5787502870000001</v>
      </c>
      <c r="M102" s="26">
        <v>-1</v>
      </c>
      <c r="N102" s="26">
        <v>1</v>
      </c>
      <c r="O102" s="26">
        <v>83</v>
      </c>
      <c r="P102" s="26"/>
      <c r="Q102" s="26"/>
      <c r="R102" s="26"/>
      <c r="S102" s="26"/>
      <c r="T102" s="26"/>
      <c r="U102" s="26">
        <v>109</v>
      </c>
      <c r="V102" s="26">
        <v>55</v>
      </c>
      <c r="W102" s="26"/>
      <c r="X102" s="26">
        <v>91</v>
      </c>
      <c r="Y102" s="26"/>
      <c r="Z102" s="26"/>
    </row>
    <row r="103" spans="1:26" x14ac:dyDescent="0.25">
      <c r="A103" s="26">
        <v>39</v>
      </c>
      <c r="B103" s="26">
        <v>102</v>
      </c>
      <c r="C103" s="26">
        <v>0.16780449</v>
      </c>
      <c r="D103" s="26">
        <v>10543.4671</v>
      </c>
      <c r="E103" s="26">
        <v>12</v>
      </c>
      <c r="F103" s="26">
        <v>9</v>
      </c>
      <c r="G103" s="26">
        <v>119</v>
      </c>
      <c r="H103" s="26" t="s">
        <v>49</v>
      </c>
      <c r="I103" s="26">
        <v>0.01</v>
      </c>
      <c r="J103" s="26">
        <v>0.33500000000000002</v>
      </c>
      <c r="K103" s="26">
        <v>114.81</v>
      </c>
      <c r="L103" s="26">
        <v>0.826108018</v>
      </c>
      <c r="M103" s="26">
        <v>-1</v>
      </c>
      <c r="N103" s="26">
        <v>0</v>
      </c>
      <c r="O103" s="26">
        <v>84</v>
      </c>
      <c r="P103" s="26"/>
      <c r="Q103" s="26"/>
      <c r="R103" s="26"/>
      <c r="S103" s="26"/>
      <c r="T103" s="26"/>
      <c r="U103" s="26">
        <v>110</v>
      </c>
      <c r="V103" s="26"/>
      <c r="W103" s="26">
        <v>55</v>
      </c>
      <c r="X103" s="26">
        <v>92</v>
      </c>
      <c r="Y103" s="27"/>
      <c r="Z103" s="27"/>
    </row>
    <row r="104" spans="1:26" x14ac:dyDescent="0.25">
      <c r="A104" s="26">
        <v>39</v>
      </c>
      <c r="B104" s="26">
        <v>103</v>
      </c>
      <c r="C104" s="26">
        <v>0.16807712999999999</v>
      </c>
      <c r="D104" s="26">
        <v>10560.5975</v>
      </c>
      <c r="E104" s="26">
        <v>13</v>
      </c>
      <c r="F104" s="26">
        <v>1</v>
      </c>
      <c r="G104" s="26">
        <v>121</v>
      </c>
      <c r="H104" s="26" t="s">
        <v>49</v>
      </c>
      <c r="I104" s="26">
        <v>0.03</v>
      </c>
      <c r="J104" s="26">
        <v>6.5000000000000002E-2</v>
      </c>
      <c r="K104" s="26">
        <v>114.81</v>
      </c>
      <c r="L104" s="26">
        <v>0.82476797800000001</v>
      </c>
      <c r="M104" s="26">
        <v>1</v>
      </c>
      <c r="N104" s="26">
        <v>1</v>
      </c>
      <c r="O104" s="26">
        <v>85</v>
      </c>
      <c r="P104" s="26"/>
      <c r="Q104" s="26"/>
      <c r="R104" s="26" t="s">
        <v>56</v>
      </c>
      <c r="S104" s="26"/>
      <c r="T104" s="26">
        <v>111</v>
      </c>
      <c r="U104" s="26">
        <v>56</v>
      </c>
      <c r="V104" s="26"/>
      <c r="W104" s="26">
        <v>93</v>
      </c>
      <c r="X104" s="26"/>
      <c r="Y104" s="26"/>
      <c r="Z104" s="27"/>
    </row>
    <row r="105" spans="1:26" x14ac:dyDescent="0.25">
      <c r="A105" s="26">
        <v>39</v>
      </c>
      <c r="B105" s="26">
        <v>104</v>
      </c>
      <c r="C105" s="26">
        <v>0.16897809</v>
      </c>
      <c r="D105" s="26">
        <v>10617.2065</v>
      </c>
      <c r="E105" s="26">
        <v>13</v>
      </c>
      <c r="F105" s="26">
        <v>2</v>
      </c>
      <c r="G105" s="26">
        <v>122</v>
      </c>
      <c r="H105" s="26" t="s">
        <v>25</v>
      </c>
      <c r="I105" s="26">
        <v>0.03</v>
      </c>
      <c r="J105" s="26">
        <v>7.4999999999999997E-2</v>
      </c>
      <c r="K105" s="26">
        <v>35.979999999999997</v>
      </c>
      <c r="L105" s="26">
        <v>2.6177524559999998</v>
      </c>
      <c r="M105" s="26">
        <v>-1</v>
      </c>
      <c r="N105" s="26">
        <v>1</v>
      </c>
      <c r="O105" s="26">
        <v>86</v>
      </c>
      <c r="P105" s="26"/>
      <c r="Q105" s="26"/>
      <c r="R105" s="26"/>
      <c r="S105" s="26"/>
      <c r="T105" s="26"/>
      <c r="U105" s="26">
        <v>112</v>
      </c>
      <c r="V105" s="26"/>
      <c r="W105" s="26">
        <v>56</v>
      </c>
      <c r="X105" s="26">
        <v>94</v>
      </c>
      <c r="Y105" s="26"/>
      <c r="Z105" s="26"/>
    </row>
    <row r="106" spans="1:26" x14ac:dyDescent="0.25">
      <c r="A106" s="26">
        <v>39</v>
      </c>
      <c r="B106" s="26">
        <v>105</v>
      </c>
      <c r="C106" s="26">
        <v>0.16892286000000001</v>
      </c>
      <c r="D106" s="26">
        <v>10613.7363</v>
      </c>
      <c r="E106" s="26">
        <v>13</v>
      </c>
      <c r="F106" s="26">
        <v>3</v>
      </c>
      <c r="G106" s="26">
        <v>123</v>
      </c>
      <c r="H106" s="26" t="s">
        <v>49</v>
      </c>
      <c r="I106" s="26">
        <v>0.03</v>
      </c>
      <c r="J106" s="26">
        <v>9.5000000000000001E-2</v>
      </c>
      <c r="K106" s="26">
        <v>114.81</v>
      </c>
      <c r="L106" s="26">
        <v>0.82063869099999998</v>
      </c>
      <c r="M106" s="26">
        <v>-1</v>
      </c>
      <c r="N106" s="26">
        <v>1</v>
      </c>
      <c r="O106" s="26">
        <v>87</v>
      </c>
      <c r="P106" s="26"/>
      <c r="Q106" s="26"/>
      <c r="R106" s="26"/>
      <c r="S106" s="26"/>
      <c r="T106" s="26"/>
      <c r="U106" s="26">
        <v>113</v>
      </c>
      <c r="V106" s="26">
        <v>57</v>
      </c>
      <c r="W106" s="26"/>
      <c r="X106" s="26">
        <v>95</v>
      </c>
      <c r="Y106" s="26"/>
      <c r="Z106" s="26"/>
    </row>
    <row r="107" spans="1:26" x14ac:dyDescent="0.25">
      <c r="A107" s="26">
        <v>39</v>
      </c>
      <c r="B107" s="26">
        <v>106</v>
      </c>
      <c r="C107" s="26">
        <v>0.16843659999999999</v>
      </c>
      <c r="D107" s="26">
        <v>10583.1837</v>
      </c>
      <c r="E107" s="26">
        <v>13</v>
      </c>
      <c r="F107" s="26">
        <v>5</v>
      </c>
      <c r="G107" s="26">
        <v>125</v>
      </c>
      <c r="H107" s="26" t="s">
        <v>49</v>
      </c>
      <c r="I107" s="26">
        <v>0.03</v>
      </c>
      <c r="J107" s="26">
        <v>0.125</v>
      </c>
      <c r="K107" s="26">
        <v>114.81</v>
      </c>
      <c r="L107" s="26">
        <v>0.82300779499999999</v>
      </c>
      <c r="M107" s="26">
        <v>1</v>
      </c>
      <c r="N107" s="26">
        <v>0</v>
      </c>
      <c r="O107" s="26">
        <v>88</v>
      </c>
      <c r="P107" s="26"/>
      <c r="Q107" s="26"/>
      <c r="R107" s="26"/>
      <c r="S107" s="26"/>
      <c r="T107" s="26"/>
      <c r="U107" s="26">
        <v>114</v>
      </c>
      <c r="V107" s="26"/>
      <c r="W107" s="26">
        <v>57</v>
      </c>
      <c r="X107" s="26">
        <v>96</v>
      </c>
      <c r="Y107" s="26"/>
      <c r="Z107" s="26"/>
    </row>
    <row r="108" spans="1:26" x14ac:dyDescent="0.25">
      <c r="A108" s="26">
        <v>39</v>
      </c>
      <c r="B108" s="26">
        <v>107</v>
      </c>
      <c r="C108" s="26">
        <v>0.16988091999999999</v>
      </c>
      <c r="D108" s="26">
        <v>10673.933000000001</v>
      </c>
      <c r="E108" s="26">
        <v>13</v>
      </c>
      <c r="F108" s="26">
        <v>4</v>
      </c>
      <c r="G108" s="26">
        <v>124</v>
      </c>
      <c r="H108" s="26" t="s">
        <v>25</v>
      </c>
      <c r="I108" s="26">
        <v>0.03</v>
      </c>
      <c r="J108" s="26">
        <v>0.105</v>
      </c>
      <c r="K108" s="26">
        <v>35.979999999999997</v>
      </c>
      <c r="L108" s="26">
        <v>2.6038404439999998</v>
      </c>
      <c r="M108" s="26">
        <v>1</v>
      </c>
      <c r="N108" s="26">
        <v>1</v>
      </c>
      <c r="O108" s="26">
        <v>89</v>
      </c>
      <c r="P108" s="26"/>
      <c r="Q108" s="26"/>
      <c r="R108" s="26" t="s">
        <v>56</v>
      </c>
      <c r="S108" s="26"/>
      <c r="T108" s="26">
        <v>115</v>
      </c>
      <c r="U108" s="26">
        <v>58</v>
      </c>
      <c r="V108" s="26"/>
      <c r="W108" s="26">
        <v>97</v>
      </c>
      <c r="X108" s="26"/>
      <c r="Y108" s="26"/>
      <c r="Z108" s="27"/>
    </row>
    <row r="109" spans="1:26" x14ac:dyDescent="0.25">
      <c r="A109" s="26">
        <v>39</v>
      </c>
      <c r="B109" s="26">
        <v>108</v>
      </c>
      <c r="C109" s="26">
        <v>0.16706082999999999</v>
      </c>
      <c r="D109" s="26">
        <v>10496.7415</v>
      </c>
      <c r="E109" s="26">
        <v>13</v>
      </c>
      <c r="F109" s="26">
        <v>6</v>
      </c>
      <c r="G109" s="26">
        <v>126</v>
      </c>
      <c r="H109" s="26" t="s">
        <v>25</v>
      </c>
      <c r="I109" s="26">
        <v>0.03</v>
      </c>
      <c r="J109" s="26">
        <v>0.13500000000000001</v>
      </c>
      <c r="K109" s="26">
        <v>35.979999999999997</v>
      </c>
      <c r="L109" s="26">
        <v>2.6477948790000001</v>
      </c>
      <c r="M109" s="26">
        <v>1</v>
      </c>
      <c r="N109" s="26">
        <v>1</v>
      </c>
      <c r="O109" s="26">
        <v>90</v>
      </c>
      <c r="P109" s="26"/>
      <c r="Q109" s="26"/>
      <c r="R109" s="26"/>
      <c r="S109" s="26"/>
      <c r="T109" s="26"/>
      <c r="U109" s="26">
        <v>116</v>
      </c>
      <c r="V109" s="26"/>
      <c r="W109" s="26">
        <v>58</v>
      </c>
      <c r="X109" s="26">
        <v>98</v>
      </c>
      <c r="Y109" s="26"/>
      <c r="Z109" s="26"/>
    </row>
    <row r="110" spans="1:26" x14ac:dyDescent="0.25">
      <c r="A110" s="26">
        <v>39</v>
      </c>
      <c r="B110" s="26">
        <v>109</v>
      </c>
      <c r="C110" s="26">
        <v>0.16928243000000001</v>
      </c>
      <c r="D110" s="26">
        <v>10636.328799999999</v>
      </c>
      <c r="E110" s="26">
        <v>13</v>
      </c>
      <c r="F110" s="26">
        <v>7</v>
      </c>
      <c r="G110" s="26">
        <v>127</v>
      </c>
      <c r="H110" s="26" t="s">
        <v>49</v>
      </c>
      <c r="I110" s="26">
        <v>0.03</v>
      </c>
      <c r="J110" s="26">
        <v>0.155</v>
      </c>
      <c r="K110" s="26">
        <v>114.81</v>
      </c>
      <c r="L110" s="26">
        <v>0.81889558600000001</v>
      </c>
      <c r="M110" s="26">
        <v>1</v>
      </c>
      <c r="N110" s="26">
        <v>1</v>
      </c>
      <c r="O110" s="26">
        <v>91</v>
      </c>
      <c r="P110" s="26"/>
      <c r="Q110" s="26"/>
      <c r="R110" s="26"/>
      <c r="S110" s="26"/>
      <c r="T110" s="26"/>
      <c r="U110" s="26">
        <v>117</v>
      </c>
      <c r="V110" s="26">
        <v>59</v>
      </c>
      <c r="W110" s="26"/>
      <c r="X110" s="26">
        <v>99</v>
      </c>
      <c r="Y110" s="26"/>
      <c r="Z110" s="26"/>
    </row>
    <row r="111" spans="1:26" x14ac:dyDescent="0.25">
      <c r="A111" s="26">
        <v>39</v>
      </c>
      <c r="B111" s="26">
        <v>110</v>
      </c>
      <c r="C111" s="26">
        <v>0.17010196999999999</v>
      </c>
      <c r="D111" s="26">
        <v>10687.822</v>
      </c>
      <c r="E111" s="26">
        <v>13</v>
      </c>
      <c r="F111" s="26">
        <v>8</v>
      </c>
      <c r="G111" s="26">
        <v>128</v>
      </c>
      <c r="H111" s="26" t="s">
        <v>25</v>
      </c>
      <c r="I111" s="26">
        <v>0.03</v>
      </c>
      <c r="J111" s="26">
        <v>0.16500000000000001</v>
      </c>
      <c r="K111" s="26">
        <v>35.979999999999997</v>
      </c>
      <c r="L111" s="26">
        <v>2.600456715</v>
      </c>
      <c r="M111" s="26">
        <v>1</v>
      </c>
      <c r="N111" s="26">
        <v>1</v>
      </c>
      <c r="O111" s="26">
        <v>92</v>
      </c>
      <c r="P111" s="26"/>
      <c r="Q111" s="26"/>
      <c r="R111" s="26"/>
      <c r="S111" s="26"/>
      <c r="T111" s="26"/>
      <c r="U111" s="26">
        <v>118</v>
      </c>
      <c r="V111" s="26"/>
      <c r="W111" s="26">
        <v>59</v>
      </c>
      <c r="X111" s="26">
        <v>100</v>
      </c>
      <c r="Y111" s="26"/>
      <c r="Z111" s="27"/>
    </row>
    <row r="112" spans="1:26" x14ac:dyDescent="0.25">
      <c r="A112" s="26">
        <v>39</v>
      </c>
      <c r="B112" s="26">
        <v>111</v>
      </c>
      <c r="C112" s="26">
        <v>0.16690489999999999</v>
      </c>
      <c r="D112" s="26">
        <v>10486.9442</v>
      </c>
      <c r="E112" s="26">
        <v>13</v>
      </c>
      <c r="F112" s="26">
        <v>9</v>
      </c>
      <c r="G112" s="26">
        <v>129</v>
      </c>
      <c r="H112" s="26" t="s">
        <v>49</v>
      </c>
      <c r="I112" s="26">
        <v>0.03</v>
      </c>
      <c r="J112" s="26">
        <v>0.185</v>
      </c>
      <c r="K112" s="26">
        <v>114.81</v>
      </c>
      <c r="L112" s="26">
        <v>0.83056060499999995</v>
      </c>
      <c r="M112" s="26">
        <v>1</v>
      </c>
      <c r="N112" s="26">
        <v>1</v>
      </c>
      <c r="O112" s="26">
        <v>93</v>
      </c>
      <c r="P112" s="26"/>
      <c r="Q112" s="26"/>
      <c r="R112" s="26"/>
      <c r="S112" s="26"/>
      <c r="T112" s="26"/>
      <c r="U112" s="26">
        <v>119</v>
      </c>
      <c r="V112" s="26">
        <v>60</v>
      </c>
      <c r="W112" s="26"/>
      <c r="X112" s="26">
        <v>101</v>
      </c>
      <c r="Y112" s="26"/>
      <c r="Z112" s="26"/>
    </row>
    <row r="113" spans="1:26" x14ac:dyDescent="0.25">
      <c r="A113" s="26">
        <v>39</v>
      </c>
      <c r="B113" s="26">
        <v>112</v>
      </c>
      <c r="C113" s="26">
        <v>0.17085465999999999</v>
      </c>
      <c r="D113" s="26">
        <v>10735.1149</v>
      </c>
      <c r="E113" s="26">
        <v>13</v>
      </c>
      <c r="F113" s="26">
        <v>10</v>
      </c>
      <c r="G113" s="26">
        <v>130</v>
      </c>
      <c r="H113" s="26" t="s">
        <v>25</v>
      </c>
      <c r="I113" s="26">
        <v>0.03</v>
      </c>
      <c r="J113" s="26">
        <v>0.19500000000000001</v>
      </c>
      <c r="K113" s="26">
        <v>35.979999999999997</v>
      </c>
      <c r="L113" s="26">
        <v>2.589000558</v>
      </c>
      <c r="M113" s="26">
        <v>1</v>
      </c>
      <c r="N113" s="26">
        <v>1</v>
      </c>
      <c r="O113" s="26">
        <v>94</v>
      </c>
      <c r="P113" s="26"/>
      <c r="Q113" s="26"/>
      <c r="R113" s="26"/>
      <c r="S113" s="26"/>
      <c r="T113" s="26"/>
      <c r="U113" s="26">
        <v>120</v>
      </c>
      <c r="V113" s="26"/>
      <c r="W113" s="26">
        <v>60</v>
      </c>
      <c r="X113" s="26">
        <v>102</v>
      </c>
      <c r="Y113" s="26"/>
      <c r="Z113" s="26"/>
    </row>
    <row r="114" spans="1:26" x14ac:dyDescent="0.25">
      <c r="A114" s="26">
        <v>39</v>
      </c>
      <c r="B114" s="26">
        <v>113</v>
      </c>
      <c r="C114" s="26">
        <v>0.16810811000000001</v>
      </c>
      <c r="D114" s="26">
        <v>10562.544099999999</v>
      </c>
      <c r="E114" s="26">
        <v>14</v>
      </c>
      <c r="F114" s="26">
        <v>1</v>
      </c>
      <c r="G114" s="26">
        <v>131</v>
      </c>
      <c r="H114" s="26" t="s">
        <v>49</v>
      </c>
      <c r="I114" s="26">
        <v>0.03</v>
      </c>
      <c r="J114" s="26">
        <v>0.215</v>
      </c>
      <c r="K114" s="26">
        <v>114.81</v>
      </c>
      <c r="L114" s="26">
        <v>0.824615985</v>
      </c>
      <c r="M114" s="26">
        <v>1</v>
      </c>
      <c r="N114" s="26">
        <v>1</v>
      </c>
      <c r="O114" s="26">
        <v>95</v>
      </c>
      <c r="P114" s="26"/>
      <c r="Q114" s="26"/>
      <c r="R114" s="26"/>
      <c r="S114" s="26"/>
      <c r="T114" s="26"/>
      <c r="U114" s="26">
        <v>121</v>
      </c>
      <c r="V114" s="26">
        <v>61</v>
      </c>
      <c r="W114" s="26"/>
      <c r="X114" s="26">
        <v>103</v>
      </c>
      <c r="Y114" s="26"/>
      <c r="Z114" s="26"/>
    </row>
    <row r="115" spans="1:26" x14ac:dyDescent="0.25">
      <c r="A115" s="26">
        <v>39</v>
      </c>
      <c r="B115" s="26">
        <v>114</v>
      </c>
      <c r="C115" s="26">
        <v>0.17116576</v>
      </c>
      <c r="D115" s="26">
        <v>10754.661899999999</v>
      </c>
      <c r="E115" s="26">
        <v>14</v>
      </c>
      <c r="F115" s="26">
        <v>2</v>
      </c>
      <c r="G115" s="26">
        <v>132</v>
      </c>
      <c r="H115" s="26" t="s">
        <v>25</v>
      </c>
      <c r="I115" s="26">
        <v>0.03</v>
      </c>
      <c r="J115" s="26">
        <v>0.22500000000000001</v>
      </c>
      <c r="K115" s="26">
        <v>35.979999999999997</v>
      </c>
      <c r="L115" s="26">
        <v>2.5842949559999999</v>
      </c>
      <c r="M115" s="26">
        <v>-1</v>
      </c>
      <c r="N115" s="26">
        <v>1</v>
      </c>
      <c r="O115" s="26">
        <v>96</v>
      </c>
      <c r="P115" s="26"/>
      <c r="Q115" s="26"/>
      <c r="R115" s="26"/>
      <c r="S115" s="26"/>
      <c r="T115" s="26"/>
      <c r="U115" s="26">
        <v>122</v>
      </c>
      <c r="V115" s="26"/>
      <c r="W115" s="26">
        <v>61</v>
      </c>
      <c r="X115" s="26">
        <v>104</v>
      </c>
      <c r="Y115" s="26"/>
      <c r="Z115" s="26"/>
    </row>
    <row r="116" spans="1:26" x14ac:dyDescent="0.25">
      <c r="A116" s="26"/>
      <c r="B116" s="26">
        <v>115</v>
      </c>
      <c r="C116" s="26"/>
      <c r="D116" s="26">
        <v>0</v>
      </c>
      <c r="E116" s="26"/>
      <c r="F116" s="26"/>
      <c r="G116" s="26"/>
      <c r="H116" s="26"/>
      <c r="I116" s="26"/>
      <c r="J116" s="26"/>
      <c r="K116" s="26"/>
      <c r="L116" s="26" t="e">
        <v>#DIV/0!</v>
      </c>
      <c r="M116" s="26">
        <v>0</v>
      </c>
      <c r="N116" s="26">
        <v>0</v>
      </c>
      <c r="O116" s="26">
        <v>97</v>
      </c>
      <c r="P116" s="26"/>
      <c r="Q116" s="26"/>
      <c r="R116" s="26"/>
      <c r="S116" s="26"/>
      <c r="T116" s="26"/>
      <c r="U116" s="26">
        <v>123</v>
      </c>
      <c r="V116" s="26">
        <v>62</v>
      </c>
      <c r="W116" s="26"/>
      <c r="X116" s="26">
        <v>105</v>
      </c>
      <c r="Y116" s="26"/>
      <c r="Z116" s="26"/>
    </row>
    <row r="117" spans="1:26" x14ac:dyDescent="0.25">
      <c r="A117" s="26">
        <v>39</v>
      </c>
      <c r="B117" s="26">
        <v>116</v>
      </c>
      <c r="C117" s="26">
        <v>0.17051157</v>
      </c>
      <c r="D117" s="26">
        <v>10713.5579</v>
      </c>
      <c r="E117" s="26">
        <v>14</v>
      </c>
      <c r="F117" s="26">
        <v>3</v>
      </c>
      <c r="G117" s="26">
        <v>133</v>
      </c>
      <c r="H117" s="26" t="s">
        <v>49</v>
      </c>
      <c r="I117" s="26">
        <v>0.03</v>
      </c>
      <c r="J117" s="26">
        <v>0.245</v>
      </c>
      <c r="K117" s="26">
        <v>114.81</v>
      </c>
      <c r="L117" s="26">
        <v>0.81299254200000004</v>
      </c>
      <c r="M117" s="26">
        <v>1</v>
      </c>
      <c r="N117" s="26">
        <v>1</v>
      </c>
      <c r="O117" s="26">
        <v>98</v>
      </c>
      <c r="P117" s="26"/>
      <c r="Q117" s="26"/>
      <c r="R117" s="26"/>
      <c r="S117" s="26"/>
      <c r="T117" s="26"/>
      <c r="U117" s="26">
        <v>124</v>
      </c>
      <c r="V117" s="26"/>
      <c r="W117" s="26">
        <v>62</v>
      </c>
      <c r="X117" s="26">
        <v>106</v>
      </c>
      <c r="Y117" s="26"/>
      <c r="Z117" s="26"/>
    </row>
    <row r="118" spans="1:26" x14ac:dyDescent="0.25">
      <c r="A118" s="26"/>
      <c r="B118" s="26">
        <v>117</v>
      </c>
      <c r="C118" s="27"/>
      <c r="D118" s="26">
        <v>0</v>
      </c>
      <c r="E118" s="27"/>
      <c r="F118" s="27"/>
      <c r="G118" s="27"/>
      <c r="H118" s="27"/>
      <c r="I118" s="27"/>
      <c r="J118" s="27"/>
      <c r="K118" s="27"/>
      <c r="L118" s="26" t="e">
        <v>#DIV/0!</v>
      </c>
      <c r="M118" s="26">
        <v>0</v>
      </c>
      <c r="N118" s="26">
        <v>0</v>
      </c>
      <c r="O118" s="26">
        <v>99</v>
      </c>
      <c r="P118" s="26"/>
      <c r="Q118" s="26"/>
      <c r="R118" s="26"/>
      <c r="S118" s="26"/>
      <c r="T118" s="26"/>
      <c r="U118" s="26">
        <v>125</v>
      </c>
      <c r="V118" s="26">
        <v>63</v>
      </c>
      <c r="W118" s="26"/>
      <c r="X118" s="26">
        <v>107</v>
      </c>
      <c r="Y118" s="26"/>
      <c r="Z118" s="26"/>
    </row>
    <row r="119" spans="1:26" x14ac:dyDescent="0.25">
      <c r="A119" s="26">
        <v>39</v>
      </c>
      <c r="B119" s="26">
        <v>118</v>
      </c>
      <c r="C119" s="26">
        <v>0.17038206</v>
      </c>
      <c r="D119" s="26">
        <v>10705.420599999999</v>
      </c>
      <c r="E119" s="26">
        <v>14</v>
      </c>
      <c r="F119" s="26">
        <v>4</v>
      </c>
      <c r="G119" s="26">
        <v>134</v>
      </c>
      <c r="H119" s="26" t="s">
        <v>25</v>
      </c>
      <c r="I119" s="26">
        <v>0.03</v>
      </c>
      <c r="J119" s="26">
        <v>0.255</v>
      </c>
      <c r="K119" s="26">
        <v>35.979999999999997</v>
      </c>
      <c r="L119" s="26">
        <v>2.5961818409999999</v>
      </c>
      <c r="M119" s="26">
        <v>-1</v>
      </c>
      <c r="N119" s="26">
        <v>0</v>
      </c>
      <c r="O119" s="26">
        <v>100</v>
      </c>
      <c r="P119" s="26"/>
      <c r="Q119" s="26"/>
      <c r="R119" s="26"/>
      <c r="S119" s="26"/>
      <c r="T119" s="26"/>
      <c r="U119" s="26">
        <v>126</v>
      </c>
      <c r="V119" s="26"/>
      <c r="W119" s="26">
        <v>63</v>
      </c>
      <c r="X119" s="26">
        <v>108</v>
      </c>
      <c r="Y119" s="26"/>
      <c r="Z119" s="26"/>
    </row>
    <row r="120" spans="1:26" x14ac:dyDescent="0.25">
      <c r="A120" s="26"/>
      <c r="B120" s="26">
        <v>119</v>
      </c>
      <c r="C120" s="26"/>
      <c r="D120" s="26">
        <v>0</v>
      </c>
      <c r="E120" s="26"/>
      <c r="F120" s="26"/>
      <c r="G120" s="26"/>
      <c r="H120" s="26"/>
      <c r="I120" s="26"/>
      <c r="J120" s="26"/>
      <c r="K120" s="26"/>
      <c r="L120" s="26" t="e">
        <v>#DIV/0!</v>
      </c>
      <c r="M120" s="26">
        <v>0</v>
      </c>
      <c r="N120" s="26">
        <v>0</v>
      </c>
      <c r="O120" s="26">
        <v>101</v>
      </c>
      <c r="P120" s="26"/>
      <c r="Q120" s="26"/>
      <c r="R120" s="26"/>
      <c r="S120" s="26"/>
      <c r="T120" s="26"/>
      <c r="U120" s="26">
        <v>127</v>
      </c>
      <c r="V120" s="26">
        <v>64</v>
      </c>
      <c r="W120" s="26"/>
      <c r="X120" s="26">
        <v>109</v>
      </c>
      <c r="Y120" s="26"/>
      <c r="Z120" s="26"/>
    </row>
    <row r="121" spans="1:26" x14ac:dyDescent="0.25">
      <c r="A121" s="26">
        <v>39</v>
      </c>
      <c r="B121" s="26">
        <v>120</v>
      </c>
      <c r="C121" s="26">
        <v>0.17000736999999999</v>
      </c>
      <c r="D121" s="26">
        <v>10681.8781</v>
      </c>
      <c r="E121" s="26">
        <v>14</v>
      </c>
      <c r="F121" s="26">
        <v>5</v>
      </c>
      <c r="G121" s="26">
        <v>135</v>
      </c>
      <c r="H121" s="26" t="s">
        <v>49</v>
      </c>
      <c r="I121" s="26">
        <v>0.03</v>
      </c>
      <c r="J121" s="26">
        <v>0.27500000000000002</v>
      </c>
      <c r="K121" s="26">
        <v>114.81</v>
      </c>
      <c r="L121" s="26">
        <v>0.81540367700000005</v>
      </c>
      <c r="M121" s="26">
        <v>-1</v>
      </c>
      <c r="N121" s="26">
        <v>1</v>
      </c>
      <c r="O121" s="26">
        <v>102</v>
      </c>
      <c r="P121" s="26"/>
      <c r="Q121" s="26"/>
      <c r="R121" s="26"/>
      <c r="S121" s="26"/>
      <c r="T121" s="26"/>
      <c r="U121" s="26">
        <v>128</v>
      </c>
      <c r="V121" s="26"/>
      <c r="W121" s="26">
        <v>64</v>
      </c>
      <c r="X121" s="26">
        <v>110</v>
      </c>
      <c r="Y121" s="26"/>
      <c r="Z121" s="26"/>
    </row>
    <row r="122" spans="1:26" x14ac:dyDescent="0.25">
      <c r="A122" s="26">
        <v>39</v>
      </c>
      <c r="B122" s="26">
        <v>121</v>
      </c>
      <c r="C122" s="26">
        <v>0.17034014</v>
      </c>
      <c r="D122" s="26">
        <v>10702.786599999999</v>
      </c>
      <c r="E122" s="26">
        <v>14</v>
      </c>
      <c r="F122" s="26">
        <v>6</v>
      </c>
      <c r="G122" s="26">
        <v>136</v>
      </c>
      <c r="H122" s="26" t="s">
        <v>25</v>
      </c>
      <c r="I122" s="26">
        <v>0.03</v>
      </c>
      <c r="J122" s="26">
        <v>0.28499999999999998</v>
      </c>
      <c r="K122" s="26">
        <v>35.979999999999997</v>
      </c>
      <c r="L122" s="26">
        <v>2.59682075</v>
      </c>
      <c r="M122" s="26">
        <v>-1</v>
      </c>
      <c r="N122" s="26">
        <v>1</v>
      </c>
      <c r="O122" s="26">
        <v>103</v>
      </c>
      <c r="P122" s="26"/>
      <c r="Q122" s="26"/>
      <c r="R122" s="26"/>
      <c r="S122" s="26"/>
      <c r="T122" s="26"/>
      <c r="U122" s="26">
        <v>129</v>
      </c>
      <c r="V122" s="26">
        <v>65</v>
      </c>
      <c r="W122" s="26"/>
      <c r="X122" s="26">
        <v>111</v>
      </c>
      <c r="Y122" s="26"/>
      <c r="Z122" s="26"/>
    </row>
    <row r="123" spans="1:26" x14ac:dyDescent="0.25">
      <c r="A123" s="26">
        <v>39</v>
      </c>
      <c r="B123" s="26">
        <v>122</v>
      </c>
      <c r="C123" s="26">
        <v>0.16926916</v>
      </c>
      <c r="D123" s="26">
        <v>10635.495000000001</v>
      </c>
      <c r="E123" s="26">
        <v>14</v>
      </c>
      <c r="F123" s="26">
        <v>7</v>
      </c>
      <c r="G123" s="26">
        <v>137</v>
      </c>
      <c r="H123" s="26" t="s">
        <v>49</v>
      </c>
      <c r="I123" s="26">
        <v>0.03</v>
      </c>
      <c r="J123" s="26">
        <v>0.30499999999999999</v>
      </c>
      <c r="K123" s="26">
        <v>114.81</v>
      </c>
      <c r="L123" s="26">
        <v>0.81895978400000002</v>
      </c>
      <c r="M123" s="26">
        <v>-1</v>
      </c>
      <c r="N123" s="26">
        <v>1</v>
      </c>
      <c r="O123" s="26">
        <v>104</v>
      </c>
      <c r="P123" s="26"/>
      <c r="Q123" s="26"/>
      <c r="R123" s="26"/>
      <c r="S123" s="26"/>
      <c r="T123" s="26"/>
      <c r="U123" s="26">
        <v>130</v>
      </c>
      <c r="V123" s="26"/>
      <c r="W123" s="26">
        <v>65</v>
      </c>
      <c r="X123" s="26">
        <v>112</v>
      </c>
      <c r="Y123" s="26"/>
      <c r="Z123" s="26"/>
    </row>
    <row r="124" spans="1:26" x14ac:dyDescent="0.25">
      <c r="A124" s="26">
        <v>39</v>
      </c>
      <c r="B124" s="26">
        <v>123</v>
      </c>
      <c r="C124" s="26">
        <v>0.16921253999999999</v>
      </c>
      <c r="D124" s="26">
        <v>10631.9375</v>
      </c>
      <c r="E124" s="26">
        <v>14</v>
      </c>
      <c r="F124" s="26">
        <v>8</v>
      </c>
      <c r="G124" s="26">
        <v>138</v>
      </c>
      <c r="H124" s="26" t="s">
        <v>25</v>
      </c>
      <c r="I124" s="26">
        <v>0.03</v>
      </c>
      <c r="J124" s="26">
        <v>0.315</v>
      </c>
      <c r="K124" s="26">
        <v>35.979999999999997</v>
      </c>
      <c r="L124" s="26">
        <v>2.614125467</v>
      </c>
      <c r="M124" s="26">
        <v>-1</v>
      </c>
      <c r="N124" s="26">
        <v>1</v>
      </c>
      <c r="O124" s="26">
        <v>105</v>
      </c>
      <c r="P124" s="26"/>
      <c r="Q124" s="26"/>
      <c r="R124" s="28" t="s">
        <v>56</v>
      </c>
      <c r="S124" s="28"/>
      <c r="T124" s="26">
        <v>131</v>
      </c>
      <c r="U124" s="26">
        <v>66</v>
      </c>
      <c r="V124" s="26"/>
      <c r="W124" s="26">
        <v>113</v>
      </c>
      <c r="X124" s="26"/>
      <c r="Y124" s="26"/>
      <c r="Z124" s="27"/>
    </row>
    <row r="125" spans="1:26" x14ac:dyDescent="0.25">
      <c r="A125" s="26">
        <v>39</v>
      </c>
      <c r="B125" s="26">
        <v>124</v>
      </c>
      <c r="C125" s="26">
        <v>0.16848778</v>
      </c>
      <c r="D125" s="26">
        <v>10586.3994</v>
      </c>
      <c r="E125" s="26">
        <v>14</v>
      </c>
      <c r="F125" s="26">
        <v>9</v>
      </c>
      <c r="G125" s="26">
        <v>139</v>
      </c>
      <c r="H125" s="26" t="s">
        <v>49</v>
      </c>
      <c r="I125" s="26">
        <v>0.03</v>
      </c>
      <c r="J125" s="26">
        <v>0.33500000000000002</v>
      </c>
      <c r="K125" s="26">
        <v>114.81</v>
      </c>
      <c r="L125" s="26">
        <v>0.82275779699999996</v>
      </c>
      <c r="M125" s="26">
        <v>1</v>
      </c>
      <c r="N125" s="26">
        <v>1</v>
      </c>
      <c r="O125" s="26">
        <v>106</v>
      </c>
      <c r="P125" s="26"/>
      <c r="Q125" s="26"/>
      <c r="R125" s="26"/>
      <c r="S125" s="26"/>
      <c r="T125" s="26"/>
      <c r="U125" s="26">
        <v>132</v>
      </c>
      <c r="V125" s="26"/>
      <c r="W125" s="26">
        <v>66</v>
      </c>
      <c r="X125" s="26">
        <v>114</v>
      </c>
      <c r="Y125" s="26"/>
      <c r="Z125" s="26"/>
    </row>
    <row r="126" spans="1:26" x14ac:dyDescent="0.25">
      <c r="A126" s="26">
        <v>39</v>
      </c>
      <c r="B126" s="26">
        <v>125</v>
      </c>
      <c r="C126" s="26">
        <v>0.17003266</v>
      </c>
      <c r="D126" s="26">
        <v>10683.4671</v>
      </c>
      <c r="E126" s="26">
        <v>14</v>
      </c>
      <c r="F126" s="26">
        <v>10</v>
      </c>
      <c r="G126" s="26">
        <v>140</v>
      </c>
      <c r="H126" s="26" t="s">
        <v>25</v>
      </c>
      <c r="I126" s="26">
        <v>0.03</v>
      </c>
      <c r="J126" s="26">
        <v>0.34499999999999997</v>
      </c>
      <c r="K126" s="26">
        <v>35.979999999999997</v>
      </c>
      <c r="L126" s="26">
        <v>2.601516733</v>
      </c>
      <c r="M126" s="26">
        <v>-1</v>
      </c>
      <c r="N126" s="26">
        <v>1</v>
      </c>
      <c r="O126" s="26">
        <v>107</v>
      </c>
      <c r="P126" s="26"/>
      <c r="Q126" s="26"/>
      <c r="R126" s="26"/>
      <c r="S126" s="26"/>
      <c r="T126" s="26"/>
      <c r="U126" s="26">
        <v>133</v>
      </c>
      <c r="V126" s="26">
        <v>67</v>
      </c>
      <c r="W126" s="26"/>
      <c r="X126" s="26">
        <v>116</v>
      </c>
      <c r="Y126" s="26"/>
      <c r="Z126" s="26"/>
    </row>
    <row r="127" spans="1:26" x14ac:dyDescent="0.25">
      <c r="A127" s="26">
        <v>39</v>
      </c>
      <c r="B127" s="26">
        <v>126</v>
      </c>
      <c r="C127" s="26">
        <v>0.17026972000000001</v>
      </c>
      <c r="D127" s="26">
        <v>10698.361999999999</v>
      </c>
      <c r="E127" s="26">
        <v>15</v>
      </c>
      <c r="F127" s="26">
        <v>2</v>
      </c>
      <c r="G127" s="26">
        <v>142</v>
      </c>
      <c r="H127" s="26" t="s">
        <v>25</v>
      </c>
      <c r="I127" s="26">
        <v>8.5000000000000006E-2</v>
      </c>
      <c r="J127" s="26">
        <v>7.4999999999999997E-2</v>
      </c>
      <c r="K127" s="26">
        <v>35.979999999999997</v>
      </c>
      <c r="L127" s="26">
        <v>2.5978947410000002</v>
      </c>
      <c r="M127" s="26">
        <v>1</v>
      </c>
      <c r="N127" s="26">
        <v>1</v>
      </c>
      <c r="O127" s="26">
        <v>108</v>
      </c>
      <c r="P127" s="26"/>
      <c r="Q127" s="26"/>
      <c r="R127" s="26"/>
      <c r="S127" s="26"/>
      <c r="T127" s="26"/>
      <c r="U127" s="26">
        <v>134</v>
      </c>
      <c r="V127" s="26"/>
      <c r="W127" s="26">
        <v>67</v>
      </c>
      <c r="X127" s="26">
        <v>118</v>
      </c>
      <c r="Y127" s="26"/>
      <c r="Z127" s="26"/>
    </row>
    <row r="128" spans="1:26" x14ac:dyDescent="0.25">
      <c r="A128" s="27"/>
      <c r="B128" s="26">
        <v>127</v>
      </c>
      <c r="C128" s="27"/>
      <c r="D128" s="27"/>
      <c r="E128" s="27"/>
      <c r="F128" s="27"/>
      <c r="G128" s="27"/>
      <c r="H128" s="27"/>
      <c r="I128" s="27"/>
      <c r="J128" s="27"/>
      <c r="K128" s="27"/>
      <c r="L128" s="26" t="e">
        <v>#DIV/0!</v>
      </c>
      <c r="M128" s="26">
        <v>-1</v>
      </c>
      <c r="N128" s="26">
        <v>0</v>
      </c>
      <c r="O128" s="26">
        <v>109</v>
      </c>
      <c r="P128" s="26"/>
      <c r="Q128" s="26"/>
      <c r="R128" s="26" t="s">
        <v>56</v>
      </c>
      <c r="S128" s="26"/>
      <c r="T128" s="26">
        <v>135</v>
      </c>
      <c r="U128" s="26">
        <v>68</v>
      </c>
      <c r="V128" s="26"/>
      <c r="W128" s="26">
        <v>120</v>
      </c>
      <c r="X128" s="26"/>
      <c r="Y128" s="26"/>
      <c r="Z128" s="27"/>
    </row>
    <row r="129" spans="1:26" x14ac:dyDescent="0.25">
      <c r="A129" s="26">
        <v>39</v>
      </c>
      <c r="B129" s="26">
        <v>128</v>
      </c>
      <c r="C129" s="26">
        <v>0.16845542999999999</v>
      </c>
      <c r="D129" s="26">
        <v>10584.3668</v>
      </c>
      <c r="E129" s="26">
        <v>15</v>
      </c>
      <c r="F129" s="26">
        <v>1</v>
      </c>
      <c r="G129" s="26">
        <v>141</v>
      </c>
      <c r="H129" s="26" t="s">
        <v>49</v>
      </c>
      <c r="I129" s="26">
        <v>8.5000000000000006E-2</v>
      </c>
      <c r="J129" s="26">
        <v>6.5000000000000002E-2</v>
      </c>
      <c r="K129" s="26">
        <v>114.81</v>
      </c>
      <c r="L129" s="26">
        <v>0.822915799</v>
      </c>
      <c r="M129" s="26">
        <v>1</v>
      </c>
      <c r="N129" s="26">
        <v>1</v>
      </c>
      <c r="O129" s="26">
        <v>110</v>
      </c>
      <c r="P129" s="26"/>
      <c r="Q129" s="26"/>
      <c r="R129" s="26"/>
      <c r="S129" s="26"/>
      <c r="T129" s="26"/>
      <c r="U129" s="26">
        <v>136</v>
      </c>
      <c r="V129" s="26"/>
      <c r="W129" s="26">
        <v>68</v>
      </c>
      <c r="X129" s="26">
        <v>121</v>
      </c>
      <c r="Y129" s="26"/>
      <c r="Z129" s="26"/>
    </row>
    <row r="130" spans="1:26" x14ac:dyDescent="0.25">
      <c r="A130" s="26">
        <v>39</v>
      </c>
      <c r="B130" s="26">
        <v>129</v>
      </c>
      <c r="C130" s="26">
        <v>0.169571</v>
      </c>
      <c r="D130" s="26">
        <v>10654.4602</v>
      </c>
      <c r="E130" s="26">
        <v>15</v>
      </c>
      <c r="F130" s="26">
        <v>3</v>
      </c>
      <c r="G130" s="26">
        <v>143</v>
      </c>
      <c r="H130" s="26" t="s">
        <v>49</v>
      </c>
      <c r="I130" s="26">
        <v>8.5000000000000006E-2</v>
      </c>
      <c r="J130" s="26">
        <v>9.5000000000000001E-2</v>
      </c>
      <c r="K130" s="26">
        <v>114.81</v>
      </c>
      <c r="L130" s="26">
        <v>0.817502018</v>
      </c>
      <c r="M130" s="26">
        <v>1</v>
      </c>
      <c r="N130" s="26">
        <v>1</v>
      </c>
      <c r="O130" s="26">
        <v>111</v>
      </c>
      <c r="P130" s="26"/>
      <c r="Q130" s="26"/>
      <c r="R130" s="26"/>
      <c r="S130" s="26"/>
      <c r="T130" s="26"/>
      <c r="U130" s="26">
        <v>137</v>
      </c>
      <c r="V130" s="26">
        <v>69</v>
      </c>
      <c r="W130" s="26"/>
      <c r="X130" s="26">
        <v>122</v>
      </c>
      <c r="Y130" s="26"/>
      <c r="Z130" s="26"/>
    </row>
    <row r="131" spans="1:26" x14ac:dyDescent="0.25">
      <c r="A131" s="26">
        <v>39</v>
      </c>
      <c r="B131" s="26">
        <v>130</v>
      </c>
      <c r="C131" s="26">
        <v>0.16779189999999999</v>
      </c>
      <c r="D131" s="26">
        <v>10542.675999999999</v>
      </c>
      <c r="E131" s="26">
        <v>15</v>
      </c>
      <c r="F131" s="26">
        <v>4</v>
      </c>
      <c r="G131" s="26">
        <v>144</v>
      </c>
      <c r="H131" s="26" t="s">
        <v>25</v>
      </c>
      <c r="I131" s="26">
        <v>8.5000000000000006E-2</v>
      </c>
      <c r="J131" s="26">
        <v>0.105</v>
      </c>
      <c r="K131" s="26">
        <v>35.979999999999997</v>
      </c>
      <c r="L131" s="26">
        <v>2.6362584259999999</v>
      </c>
      <c r="M131" s="26">
        <v>-1</v>
      </c>
      <c r="N131" s="26">
        <v>1</v>
      </c>
      <c r="O131" s="26">
        <v>112</v>
      </c>
      <c r="P131" s="26"/>
      <c r="Q131" s="26"/>
      <c r="R131" s="26"/>
      <c r="S131" s="26"/>
      <c r="T131" s="26"/>
      <c r="U131" s="26">
        <v>138</v>
      </c>
      <c r="V131" s="26"/>
      <c r="W131" s="26">
        <v>69</v>
      </c>
      <c r="X131" s="26">
        <v>123</v>
      </c>
      <c r="Y131" s="26"/>
      <c r="Z131" s="26"/>
    </row>
    <row r="132" spans="1:26" x14ac:dyDescent="0.25">
      <c r="A132" s="26">
        <v>39</v>
      </c>
      <c r="B132" s="26">
        <v>131</v>
      </c>
      <c r="C132" s="26">
        <v>0.16914366</v>
      </c>
      <c r="D132" s="26">
        <v>10627.6096</v>
      </c>
      <c r="E132" s="26">
        <v>15</v>
      </c>
      <c r="F132" s="26">
        <v>5</v>
      </c>
      <c r="G132" s="26">
        <v>145</v>
      </c>
      <c r="H132" s="26" t="s">
        <v>49</v>
      </c>
      <c r="I132" s="26">
        <v>8.5000000000000006E-2</v>
      </c>
      <c r="J132" s="26">
        <v>0.125</v>
      </c>
      <c r="K132" s="26">
        <v>114.81</v>
      </c>
      <c r="L132" s="26">
        <v>0.81956742999999999</v>
      </c>
      <c r="M132" s="26">
        <v>-1</v>
      </c>
      <c r="N132" s="26">
        <v>1</v>
      </c>
      <c r="O132" s="26">
        <v>113</v>
      </c>
      <c r="P132" s="26"/>
      <c r="Q132" s="26"/>
      <c r="R132" s="26"/>
      <c r="S132" s="26"/>
      <c r="T132" s="26"/>
      <c r="U132" s="26">
        <v>139</v>
      </c>
      <c r="V132" s="26">
        <v>70</v>
      </c>
      <c r="W132" s="26"/>
      <c r="X132" s="26">
        <v>124</v>
      </c>
      <c r="Y132" s="26"/>
      <c r="Z132" s="26"/>
    </row>
    <row r="133" spans="1:26" x14ac:dyDescent="0.25">
      <c r="A133" s="26">
        <v>39</v>
      </c>
      <c r="B133" s="26">
        <v>132</v>
      </c>
      <c r="C133" s="26">
        <v>0.16746226</v>
      </c>
      <c r="D133" s="26">
        <v>10521.964099999999</v>
      </c>
      <c r="E133" s="26">
        <v>15</v>
      </c>
      <c r="F133" s="26">
        <v>6</v>
      </c>
      <c r="G133" s="26">
        <v>146</v>
      </c>
      <c r="H133" s="26" t="s">
        <v>25</v>
      </c>
      <c r="I133" s="26">
        <v>8.5000000000000006E-2</v>
      </c>
      <c r="J133" s="26">
        <v>0.13500000000000001</v>
      </c>
      <c r="K133" s="26">
        <v>35.979999999999997</v>
      </c>
      <c r="L133" s="26">
        <v>2.6414477519999999</v>
      </c>
      <c r="M133" s="26">
        <v>-1</v>
      </c>
      <c r="N133" s="26">
        <v>1</v>
      </c>
      <c r="O133" s="26">
        <v>114</v>
      </c>
      <c r="P133" s="26"/>
      <c r="Q133" s="26"/>
      <c r="R133" s="26"/>
      <c r="S133" s="26"/>
      <c r="T133" s="26"/>
      <c r="U133" s="26">
        <v>140</v>
      </c>
      <c r="V133" s="26"/>
      <c r="W133" s="26">
        <v>70</v>
      </c>
      <c r="X133" s="26">
        <v>125</v>
      </c>
      <c r="Y133" s="26"/>
      <c r="Z133" s="26"/>
    </row>
    <row r="134" spans="1:26" x14ac:dyDescent="0.25">
      <c r="A134" s="26">
        <v>39</v>
      </c>
      <c r="B134" s="26">
        <v>133</v>
      </c>
      <c r="C134" s="26">
        <v>0.16777360999999999</v>
      </c>
      <c r="D134" s="26">
        <v>10541.5268</v>
      </c>
      <c r="E134" s="26">
        <v>15</v>
      </c>
      <c r="F134" s="26">
        <v>8</v>
      </c>
      <c r="G134" s="26">
        <v>148</v>
      </c>
      <c r="H134" s="26" t="s">
        <v>25</v>
      </c>
      <c r="I134" s="26">
        <v>8.5000000000000006E-2</v>
      </c>
      <c r="J134" s="26">
        <v>0.16500000000000001</v>
      </c>
      <c r="K134" s="26">
        <v>35.979999999999997</v>
      </c>
      <c r="L134" s="26">
        <v>2.6365458199999998</v>
      </c>
      <c r="M134" s="26">
        <v>1</v>
      </c>
      <c r="N134" s="26">
        <v>0</v>
      </c>
      <c r="O134" s="26">
        <v>116</v>
      </c>
      <c r="P134" s="26"/>
      <c r="Q134" s="26"/>
      <c r="R134" s="26"/>
      <c r="S134" s="26"/>
      <c r="T134" s="26"/>
      <c r="U134" s="26">
        <v>141</v>
      </c>
      <c r="V134" s="26">
        <v>71</v>
      </c>
      <c r="W134" s="26"/>
      <c r="X134" s="26">
        <v>127</v>
      </c>
      <c r="Y134" s="26"/>
      <c r="Z134" s="26"/>
    </row>
    <row r="135" spans="1:26" x14ac:dyDescent="0.25">
      <c r="A135" s="26">
        <v>39</v>
      </c>
      <c r="B135" s="26">
        <v>134</v>
      </c>
      <c r="C135" s="26">
        <v>0.17022793999999999</v>
      </c>
      <c r="D135" s="26">
        <v>10695.7369</v>
      </c>
      <c r="E135" s="26">
        <v>15</v>
      </c>
      <c r="F135" s="26">
        <v>7</v>
      </c>
      <c r="G135" s="26">
        <v>147</v>
      </c>
      <c r="H135" s="26" t="s">
        <v>49</v>
      </c>
      <c r="I135" s="26">
        <v>8.5000000000000006E-2</v>
      </c>
      <c r="J135" s="26">
        <v>0.155</v>
      </c>
      <c r="K135" s="26">
        <v>114.81</v>
      </c>
      <c r="L135" s="26">
        <v>0.81434713199999997</v>
      </c>
      <c r="M135" s="26">
        <v>1</v>
      </c>
      <c r="N135" s="26">
        <v>1</v>
      </c>
      <c r="O135" s="26">
        <v>118</v>
      </c>
      <c r="P135" s="26"/>
      <c r="Q135" s="26"/>
      <c r="R135" s="26"/>
      <c r="S135" s="26"/>
      <c r="T135" s="26"/>
      <c r="U135" s="26">
        <v>142</v>
      </c>
      <c r="V135" s="26"/>
      <c r="W135" s="26">
        <v>71</v>
      </c>
      <c r="X135" s="26">
        <v>128</v>
      </c>
      <c r="Y135" s="26"/>
      <c r="Z135" s="26"/>
    </row>
    <row r="136" spans="1:26" x14ac:dyDescent="0.25">
      <c r="A136" s="26">
        <v>39</v>
      </c>
      <c r="B136" s="26">
        <v>135</v>
      </c>
      <c r="C136" s="26">
        <v>0.16810612999999999</v>
      </c>
      <c r="D136" s="26">
        <v>10562.4197</v>
      </c>
      <c r="E136" s="26">
        <v>15</v>
      </c>
      <c r="F136" s="26">
        <v>9</v>
      </c>
      <c r="G136" s="26">
        <v>149</v>
      </c>
      <c r="H136" s="26" t="s">
        <v>49</v>
      </c>
      <c r="I136" s="26">
        <v>8.5000000000000006E-2</v>
      </c>
      <c r="J136" s="26">
        <v>0.185</v>
      </c>
      <c r="K136" s="26">
        <v>114.81</v>
      </c>
      <c r="L136" s="26">
        <v>0.82462569699999999</v>
      </c>
      <c r="M136" s="26">
        <v>-1</v>
      </c>
      <c r="N136" s="26">
        <v>1</v>
      </c>
      <c r="O136" s="26">
        <v>120</v>
      </c>
      <c r="P136" s="26"/>
      <c r="Q136" s="26"/>
      <c r="R136" s="26"/>
      <c r="S136" s="26"/>
      <c r="T136" s="26"/>
      <c r="U136" s="26">
        <v>143</v>
      </c>
      <c r="V136" s="26">
        <v>72</v>
      </c>
      <c r="W136" s="26"/>
      <c r="X136" s="26">
        <v>129</v>
      </c>
      <c r="Y136" s="26"/>
      <c r="Z136" s="26"/>
    </row>
    <row r="137" spans="1:26" x14ac:dyDescent="0.25">
      <c r="A137" s="26">
        <v>39</v>
      </c>
      <c r="B137" s="26">
        <v>136</v>
      </c>
      <c r="C137" s="26">
        <v>0.16652764</v>
      </c>
      <c r="D137" s="26">
        <v>10463.2402</v>
      </c>
      <c r="E137" s="26">
        <v>15</v>
      </c>
      <c r="F137" s="26">
        <v>10</v>
      </c>
      <c r="G137" s="26">
        <v>150</v>
      </c>
      <c r="H137" s="26" t="s">
        <v>25</v>
      </c>
      <c r="I137" s="26">
        <v>8.5000000000000006E-2</v>
      </c>
      <c r="J137" s="26">
        <v>0.19500000000000001</v>
      </c>
      <c r="K137" s="26">
        <v>35.979999999999997</v>
      </c>
      <c r="L137" s="26">
        <v>2.6562726169999999</v>
      </c>
      <c r="M137" s="26">
        <v>1</v>
      </c>
      <c r="N137" s="26">
        <v>1</v>
      </c>
      <c r="O137" s="26">
        <v>121</v>
      </c>
      <c r="P137" s="26"/>
      <c r="Q137" s="26"/>
      <c r="R137" s="26"/>
      <c r="S137" s="26"/>
      <c r="T137" s="26"/>
      <c r="U137" s="26">
        <v>144</v>
      </c>
      <c r="V137" s="26"/>
      <c r="W137" s="26">
        <v>72</v>
      </c>
      <c r="X137" s="26">
        <v>130</v>
      </c>
      <c r="Y137" s="26"/>
      <c r="Z137" s="26"/>
    </row>
    <row r="138" spans="1:26" x14ac:dyDescent="0.25">
      <c r="A138" s="26">
        <v>39</v>
      </c>
      <c r="B138" s="26">
        <v>137</v>
      </c>
      <c r="C138" s="26">
        <v>0.16553509999999999</v>
      </c>
      <c r="D138" s="26">
        <v>10400.8771</v>
      </c>
      <c r="E138" s="26">
        <v>16</v>
      </c>
      <c r="F138" s="26">
        <v>1</v>
      </c>
      <c r="G138" s="26">
        <v>151</v>
      </c>
      <c r="H138" s="26" t="s">
        <v>49</v>
      </c>
      <c r="I138" s="26">
        <v>8.5000000000000006E-2</v>
      </c>
      <c r="J138" s="26">
        <v>0.215</v>
      </c>
      <c r="K138" s="26">
        <v>114.81</v>
      </c>
      <c r="L138" s="26">
        <v>0.83743347899999998</v>
      </c>
      <c r="M138" s="26">
        <v>-1</v>
      </c>
      <c r="N138" s="26">
        <v>1</v>
      </c>
      <c r="O138" s="26">
        <v>122</v>
      </c>
      <c r="P138" s="26"/>
      <c r="Q138" s="26"/>
      <c r="R138" s="26"/>
      <c r="S138" s="26"/>
      <c r="T138" s="26"/>
      <c r="U138" s="26">
        <v>145</v>
      </c>
      <c r="V138" s="26">
        <v>73</v>
      </c>
      <c r="W138" s="26"/>
      <c r="X138" s="26">
        <v>131</v>
      </c>
      <c r="Y138" s="26"/>
      <c r="Z138" s="26"/>
    </row>
    <row r="139" spans="1:26" x14ac:dyDescent="0.25">
      <c r="A139" s="26">
        <v>39</v>
      </c>
      <c r="B139" s="26">
        <v>138</v>
      </c>
      <c r="C139" s="26">
        <v>0.16922777999999999</v>
      </c>
      <c r="D139" s="26">
        <v>10632.895</v>
      </c>
      <c r="E139" s="26">
        <v>16</v>
      </c>
      <c r="F139" s="26">
        <v>2</v>
      </c>
      <c r="G139" s="26">
        <v>152</v>
      </c>
      <c r="H139" s="26" t="s">
        <v>25</v>
      </c>
      <c r="I139" s="26">
        <v>8.5000000000000006E-2</v>
      </c>
      <c r="J139" s="26">
        <v>0.22500000000000001</v>
      </c>
      <c r="K139" s="26">
        <v>35.979999999999997</v>
      </c>
      <c r="L139" s="26">
        <v>2.6138900490000001</v>
      </c>
      <c r="M139" s="26">
        <v>1</v>
      </c>
      <c r="N139" s="26">
        <v>1</v>
      </c>
      <c r="O139" s="26">
        <v>123</v>
      </c>
      <c r="P139" s="26"/>
      <c r="Q139" s="26"/>
      <c r="R139" s="26"/>
      <c r="S139" s="26"/>
      <c r="T139" s="26"/>
      <c r="U139" s="26">
        <v>146</v>
      </c>
      <c r="V139" s="26"/>
      <c r="W139" s="26">
        <v>73</v>
      </c>
      <c r="X139" s="26">
        <v>132</v>
      </c>
      <c r="Y139" s="26"/>
      <c r="Z139" s="26"/>
    </row>
    <row r="140" spans="1:26" x14ac:dyDescent="0.25">
      <c r="A140" s="26">
        <v>39</v>
      </c>
      <c r="B140" s="26">
        <v>139</v>
      </c>
      <c r="C140" s="26">
        <v>0.16669798</v>
      </c>
      <c r="D140" s="26">
        <v>10473.942999999999</v>
      </c>
      <c r="E140" s="26">
        <v>16</v>
      </c>
      <c r="F140" s="26">
        <v>3</v>
      </c>
      <c r="G140" s="26">
        <v>153</v>
      </c>
      <c r="H140" s="26" t="s">
        <v>49</v>
      </c>
      <c r="I140" s="26">
        <v>8.5000000000000006E-2</v>
      </c>
      <c r="J140" s="26">
        <v>0.245</v>
      </c>
      <c r="K140" s="26">
        <v>114.81</v>
      </c>
      <c r="L140" s="26">
        <v>0.83159156899999997</v>
      </c>
      <c r="M140" s="26">
        <v>1</v>
      </c>
      <c r="N140" s="26">
        <v>1</v>
      </c>
      <c r="O140" s="26">
        <v>124</v>
      </c>
      <c r="P140" s="26"/>
      <c r="Q140" s="26"/>
      <c r="R140" s="26"/>
      <c r="S140" s="26"/>
      <c r="T140" s="26"/>
      <c r="U140" s="26">
        <v>147</v>
      </c>
      <c r="V140" s="26">
        <v>74</v>
      </c>
      <c r="W140" s="26"/>
      <c r="X140" s="26">
        <v>133</v>
      </c>
      <c r="Y140" s="26"/>
      <c r="Z140" s="26"/>
    </row>
    <row r="141" spans="1:26" x14ac:dyDescent="0.25">
      <c r="A141" s="26">
        <v>39</v>
      </c>
      <c r="B141" s="26">
        <v>140</v>
      </c>
      <c r="C141" s="26">
        <v>0.16877337000000001</v>
      </c>
      <c r="D141" s="26">
        <v>10604.3436</v>
      </c>
      <c r="E141" s="26">
        <v>16</v>
      </c>
      <c r="F141" s="26">
        <v>4</v>
      </c>
      <c r="G141" s="26">
        <v>154</v>
      </c>
      <c r="H141" s="26" t="s">
        <v>25</v>
      </c>
      <c r="I141" s="26">
        <v>8.5000000000000006E-2</v>
      </c>
      <c r="J141" s="26">
        <v>0.255</v>
      </c>
      <c r="K141" s="26">
        <v>35.979999999999997</v>
      </c>
      <c r="L141" s="26">
        <v>2.620927757</v>
      </c>
      <c r="M141" s="26">
        <v>-1</v>
      </c>
      <c r="N141" s="26">
        <v>1</v>
      </c>
      <c r="O141" s="26">
        <v>125</v>
      </c>
      <c r="P141" s="26"/>
      <c r="Q141" s="26"/>
      <c r="R141" s="26"/>
      <c r="S141" s="26"/>
      <c r="T141" s="26"/>
      <c r="U141" s="26">
        <v>148</v>
      </c>
      <c r="V141" s="26"/>
      <c r="W141" s="26">
        <v>74</v>
      </c>
      <c r="X141" s="26">
        <v>134</v>
      </c>
      <c r="Y141" s="26"/>
      <c r="Z141" s="26"/>
    </row>
    <row r="142" spans="1:26" x14ac:dyDescent="0.25">
      <c r="A142" s="26">
        <v>39</v>
      </c>
      <c r="B142" s="26">
        <v>141</v>
      </c>
      <c r="C142" s="26">
        <v>0.17188607</v>
      </c>
      <c r="D142" s="26">
        <v>10799.9203</v>
      </c>
      <c r="E142" s="26">
        <v>16</v>
      </c>
      <c r="F142" s="26">
        <v>5</v>
      </c>
      <c r="G142" s="26">
        <v>155</v>
      </c>
      <c r="H142" s="26" t="s">
        <v>49</v>
      </c>
      <c r="I142" s="26">
        <v>8.5000000000000006E-2</v>
      </c>
      <c r="J142" s="26">
        <v>0.27500000000000002</v>
      </c>
      <c r="K142" s="26">
        <v>114.81</v>
      </c>
      <c r="L142" s="26">
        <v>0.80649138499999995</v>
      </c>
      <c r="M142" s="26">
        <v>-1</v>
      </c>
      <c r="N142" s="26">
        <v>1</v>
      </c>
      <c r="O142" s="26">
        <v>127</v>
      </c>
      <c r="P142" s="26"/>
      <c r="Q142" s="26"/>
      <c r="R142" s="26"/>
      <c r="S142" s="26"/>
      <c r="T142" s="26"/>
      <c r="U142" s="26">
        <v>149</v>
      </c>
      <c r="V142" s="26">
        <v>75</v>
      </c>
      <c r="W142" s="26"/>
      <c r="X142" s="26">
        <v>135</v>
      </c>
      <c r="Y142" s="26"/>
      <c r="Z142" s="26"/>
    </row>
    <row r="143" spans="1:26" x14ac:dyDescent="0.25">
      <c r="A143" s="26">
        <v>39</v>
      </c>
      <c r="B143" s="26">
        <v>142</v>
      </c>
      <c r="C143" s="26">
        <v>0.16802900000000001</v>
      </c>
      <c r="D143" s="26">
        <v>10557.573399999999</v>
      </c>
      <c r="E143" s="26">
        <v>16</v>
      </c>
      <c r="F143" s="26">
        <v>6</v>
      </c>
      <c r="G143" s="26">
        <v>156</v>
      </c>
      <c r="H143" s="26" t="s">
        <v>25</v>
      </c>
      <c r="I143" s="26">
        <v>8.5000000000000006E-2</v>
      </c>
      <c r="J143" s="26">
        <v>0.28499999999999998</v>
      </c>
      <c r="K143" s="26">
        <v>35.979999999999997</v>
      </c>
      <c r="L143" s="26">
        <v>2.632538491</v>
      </c>
      <c r="M143" s="26">
        <v>1</v>
      </c>
      <c r="N143" s="26">
        <v>1</v>
      </c>
      <c r="O143" s="26">
        <v>128</v>
      </c>
      <c r="P143" s="26"/>
      <c r="Q143" s="26"/>
      <c r="R143" s="26"/>
      <c r="S143" s="26"/>
      <c r="T143" s="26"/>
      <c r="U143" s="26">
        <v>150</v>
      </c>
      <c r="V143" s="26"/>
      <c r="W143" s="26">
        <v>75</v>
      </c>
      <c r="X143" s="26">
        <v>136</v>
      </c>
      <c r="Y143" s="26"/>
      <c r="Z143" s="26"/>
    </row>
    <row r="144" spans="1:26" x14ac:dyDescent="0.25">
      <c r="A144" s="26">
        <v>39</v>
      </c>
      <c r="B144" s="26">
        <v>143</v>
      </c>
      <c r="C144" s="26">
        <v>0.16913412999999999</v>
      </c>
      <c r="D144" s="26">
        <v>10627.0108</v>
      </c>
      <c r="E144" s="26">
        <v>16</v>
      </c>
      <c r="F144" s="26">
        <v>7</v>
      </c>
      <c r="G144" s="26">
        <v>157</v>
      </c>
      <c r="H144" s="26" t="s">
        <v>49</v>
      </c>
      <c r="I144" s="26">
        <v>8.5000000000000006E-2</v>
      </c>
      <c r="J144" s="26">
        <v>0.30499999999999999</v>
      </c>
      <c r="K144" s="26">
        <v>114.81</v>
      </c>
      <c r="L144" s="26">
        <v>0.81961360900000002</v>
      </c>
      <c r="M144" s="26">
        <v>1</v>
      </c>
      <c r="N144" s="26">
        <v>1</v>
      </c>
      <c r="O144" s="26">
        <v>129</v>
      </c>
      <c r="P144" s="26"/>
      <c r="Q144" s="26"/>
      <c r="R144" s="26"/>
      <c r="S144" s="26"/>
      <c r="T144" s="26"/>
      <c r="U144" s="26">
        <v>151</v>
      </c>
      <c r="V144" s="26">
        <v>76</v>
      </c>
      <c r="W144" s="26"/>
      <c r="X144" s="26">
        <v>137</v>
      </c>
      <c r="Y144" s="26"/>
      <c r="Z144" s="26"/>
    </row>
    <row r="145" spans="1:26" x14ac:dyDescent="0.25">
      <c r="A145" s="26">
        <v>39</v>
      </c>
      <c r="B145" s="26">
        <v>144</v>
      </c>
      <c r="C145" s="26">
        <v>0.16880719999999999</v>
      </c>
      <c r="D145" s="26">
        <v>10606.4692</v>
      </c>
      <c r="E145" s="26">
        <v>16</v>
      </c>
      <c r="F145" s="26">
        <v>8</v>
      </c>
      <c r="G145" s="26">
        <v>158</v>
      </c>
      <c r="H145" s="26" t="s">
        <v>25</v>
      </c>
      <c r="I145" s="26">
        <v>8.5000000000000006E-2</v>
      </c>
      <c r="J145" s="26">
        <v>0.315</v>
      </c>
      <c r="K145" s="26">
        <v>35.979999999999997</v>
      </c>
      <c r="L145" s="26">
        <v>2.6204025070000001</v>
      </c>
      <c r="M145" s="26">
        <v>1</v>
      </c>
      <c r="N145" s="26">
        <v>1</v>
      </c>
      <c r="O145" s="26">
        <v>130</v>
      </c>
      <c r="P145" s="26"/>
      <c r="Q145" s="26"/>
      <c r="R145" s="26"/>
      <c r="S145" s="26"/>
      <c r="T145" s="26"/>
      <c r="U145" s="26">
        <v>152</v>
      </c>
      <c r="V145" s="26"/>
      <c r="W145" s="26">
        <v>76</v>
      </c>
      <c r="X145" s="26">
        <v>138</v>
      </c>
      <c r="Y145" s="26"/>
      <c r="Z145" s="26"/>
    </row>
    <row r="146" spans="1:26" x14ac:dyDescent="0.25">
      <c r="A146" s="26">
        <v>39</v>
      </c>
      <c r="B146" s="26">
        <v>145</v>
      </c>
      <c r="C146" s="26">
        <v>0.16799570999999999</v>
      </c>
      <c r="D146" s="26">
        <v>10555.4818</v>
      </c>
      <c r="E146" s="26">
        <v>16</v>
      </c>
      <c r="F146" s="26">
        <v>9</v>
      </c>
      <c r="G146" s="26">
        <v>159</v>
      </c>
      <c r="H146" s="26" t="s">
        <v>49</v>
      </c>
      <c r="I146" s="26">
        <v>8.5000000000000006E-2</v>
      </c>
      <c r="J146" s="26">
        <v>0.33500000000000002</v>
      </c>
      <c r="K146" s="26">
        <v>114.81</v>
      </c>
      <c r="L146" s="26">
        <v>0.825167706</v>
      </c>
      <c r="M146" s="26">
        <v>-1</v>
      </c>
      <c r="N146" s="26">
        <v>1</v>
      </c>
      <c r="O146" s="26">
        <v>131</v>
      </c>
      <c r="P146" s="26"/>
      <c r="Q146" s="26"/>
      <c r="R146" s="26"/>
      <c r="S146" s="26"/>
      <c r="T146" s="26"/>
      <c r="U146" s="26">
        <v>153</v>
      </c>
      <c r="V146" s="26">
        <v>77</v>
      </c>
      <c r="W146" s="26"/>
      <c r="X146" s="26">
        <v>139</v>
      </c>
      <c r="Y146" s="26"/>
      <c r="Z146" s="26"/>
    </row>
    <row r="147" spans="1:26" x14ac:dyDescent="0.25">
      <c r="A147" s="26">
        <v>39</v>
      </c>
      <c r="B147" s="26">
        <v>146</v>
      </c>
      <c r="C147" s="26">
        <v>0.16708212</v>
      </c>
      <c r="D147" s="26">
        <v>10498.0792</v>
      </c>
      <c r="E147" s="26">
        <v>16</v>
      </c>
      <c r="F147" s="26">
        <v>10</v>
      </c>
      <c r="G147" s="26">
        <v>160</v>
      </c>
      <c r="H147" s="26" t="s">
        <v>25</v>
      </c>
      <c r="I147" s="26">
        <v>8.5000000000000006E-2</v>
      </c>
      <c r="J147" s="26">
        <v>0.34499999999999997</v>
      </c>
      <c r="K147" s="26">
        <v>35.979999999999997</v>
      </c>
      <c r="L147" s="26">
        <v>2.6474574909999999</v>
      </c>
      <c r="M147" s="26">
        <v>1</v>
      </c>
      <c r="N147" s="26">
        <v>1</v>
      </c>
      <c r="O147" s="26">
        <v>132</v>
      </c>
      <c r="P147" s="26"/>
      <c r="Q147" s="26"/>
      <c r="R147" s="26"/>
      <c r="S147" s="26"/>
      <c r="T147" s="26"/>
      <c r="U147" s="26">
        <v>154</v>
      </c>
      <c r="V147" s="26"/>
      <c r="W147" s="26">
        <v>77</v>
      </c>
      <c r="X147" s="26">
        <v>140</v>
      </c>
      <c r="Y147" s="26"/>
      <c r="Z147" s="26"/>
    </row>
    <row r="148" spans="1:26" x14ac:dyDescent="0.25">
      <c r="A148" s="26">
        <v>39</v>
      </c>
      <c r="B148" s="26">
        <v>147</v>
      </c>
      <c r="C148" s="26">
        <v>0.16581667999999999</v>
      </c>
      <c r="D148" s="26">
        <v>10418.569299999999</v>
      </c>
      <c r="E148" s="26">
        <v>17</v>
      </c>
      <c r="F148" s="26">
        <v>1</v>
      </c>
      <c r="G148" s="26">
        <v>161</v>
      </c>
      <c r="H148" s="26" t="s">
        <v>49</v>
      </c>
      <c r="I148" s="26">
        <v>0.1275</v>
      </c>
      <c r="J148" s="26">
        <v>6.5000000000000002E-2</v>
      </c>
      <c r="K148" s="26">
        <v>114.81</v>
      </c>
      <c r="L148" s="26">
        <v>0.83601139899999999</v>
      </c>
      <c r="M148" s="26">
        <v>1</v>
      </c>
      <c r="N148" s="26">
        <v>1</v>
      </c>
      <c r="O148" s="26">
        <v>133</v>
      </c>
      <c r="P148" s="26"/>
      <c r="Q148" s="26"/>
      <c r="R148" s="26"/>
      <c r="S148" s="26"/>
      <c r="T148" s="26"/>
      <c r="U148" s="26">
        <v>155</v>
      </c>
      <c r="V148" s="26">
        <v>78</v>
      </c>
      <c r="W148" s="26"/>
      <c r="X148" s="26">
        <v>141</v>
      </c>
      <c r="Y148" s="26"/>
      <c r="Z148" s="26"/>
    </row>
    <row r="149" spans="1:26" x14ac:dyDescent="0.25">
      <c r="A149" s="26">
        <v>39</v>
      </c>
      <c r="B149" s="26">
        <v>148</v>
      </c>
      <c r="C149" s="26">
        <v>0.17074963000000001</v>
      </c>
      <c r="D149" s="26">
        <v>10728.5157</v>
      </c>
      <c r="E149" s="26">
        <v>17</v>
      </c>
      <c r="F149" s="26">
        <v>2</v>
      </c>
      <c r="G149" s="26">
        <v>162</v>
      </c>
      <c r="H149" s="26" t="s">
        <v>25</v>
      </c>
      <c r="I149" s="26">
        <v>0.1275</v>
      </c>
      <c r="J149" s="26">
        <v>7.4999999999999997E-2</v>
      </c>
      <c r="K149" s="26">
        <v>35.979999999999997</v>
      </c>
      <c r="L149" s="26">
        <v>2.5905930819999998</v>
      </c>
      <c r="M149" s="26">
        <v>-1</v>
      </c>
      <c r="N149" s="26">
        <v>1</v>
      </c>
      <c r="O149" s="26">
        <v>134</v>
      </c>
      <c r="P149" s="26"/>
      <c r="Q149" s="26"/>
      <c r="R149" s="26"/>
      <c r="S149" s="26"/>
      <c r="T149" s="26"/>
      <c r="U149" s="26">
        <v>156</v>
      </c>
      <c r="V149" s="26"/>
      <c r="W149" s="26">
        <v>78</v>
      </c>
      <c r="X149" s="26">
        <v>142</v>
      </c>
      <c r="Y149" s="26"/>
      <c r="Z149" s="26"/>
    </row>
    <row r="150" spans="1:26" x14ac:dyDescent="0.25">
      <c r="A150" s="26">
        <v>39</v>
      </c>
      <c r="B150" s="26">
        <v>149</v>
      </c>
      <c r="C150" s="26">
        <v>0.16896528999999999</v>
      </c>
      <c r="D150" s="26">
        <v>10616.4023</v>
      </c>
      <c r="E150" s="26">
        <v>17</v>
      </c>
      <c r="F150" s="26">
        <v>3</v>
      </c>
      <c r="G150" s="26">
        <v>163</v>
      </c>
      <c r="H150" s="26" t="s">
        <v>49</v>
      </c>
      <c r="I150" s="26">
        <v>0.1275</v>
      </c>
      <c r="J150" s="26">
        <v>9.5000000000000001E-2</v>
      </c>
      <c r="K150" s="26">
        <v>114.81</v>
      </c>
      <c r="L150" s="26">
        <v>0.82043261499999998</v>
      </c>
      <c r="M150" s="26">
        <v>-1</v>
      </c>
      <c r="N150" s="26">
        <v>1</v>
      </c>
      <c r="O150" s="26">
        <v>135</v>
      </c>
      <c r="P150" s="26"/>
      <c r="Q150" s="26"/>
      <c r="R150" s="26"/>
      <c r="S150" s="26"/>
      <c r="T150" s="26"/>
      <c r="U150" s="26">
        <v>157</v>
      </c>
      <c r="V150" s="26">
        <v>79</v>
      </c>
      <c r="W150" s="26"/>
      <c r="X150" s="26">
        <v>143</v>
      </c>
      <c r="Y150" s="26"/>
      <c r="Z150" s="26"/>
    </row>
    <row r="151" spans="1:26" x14ac:dyDescent="0.25">
      <c r="A151" s="26">
        <v>39</v>
      </c>
      <c r="B151" s="26">
        <v>150</v>
      </c>
      <c r="C151" s="26">
        <v>0.16947883999999999</v>
      </c>
      <c r="D151" s="26">
        <v>10648.669599999999</v>
      </c>
      <c r="E151" s="26">
        <v>17</v>
      </c>
      <c r="F151" s="26">
        <v>4</v>
      </c>
      <c r="G151" s="26">
        <v>164</v>
      </c>
      <c r="H151" s="26" t="s">
        <v>25</v>
      </c>
      <c r="I151" s="26">
        <v>0.1275</v>
      </c>
      <c r="J151" s="26">
        <v>0.105</v>
      </c>
      <c r="K151" s="26">
        <v>35.979999999999997</v>
      </c>
      <c r="L151" s="26">
        <v>2.6100179240000001</v>
      </c>
      <c r="M151" s="26">
        <v>1</v>
      </c>
      <c r="N151" s="26">
        <v>1</v>
      </c>
      <c r="O151" s="26">
        <v>136</v>
      </c>
      <c r="P151" s="26"/>
      <c r="Q151" s="26"/>
      <c r="R151" s="26"/>
      <c r="S151" s="26"/>
      <c r="T151" s="26"/>
      <c r="U151" s="26">
        <v>158</v>
      </c>
      <c r="V151" s="26"/>
      <c r="W151" s="26">
        <v>79</v>
      </c>
      <c r="X151" s="26">
        <v>144</v>
      </c>
      <c r="Y151" s="26"/>
      <c r="Z151" s="26"/>
    </row>
    <row r="152" spans="1:26" x14ac:dyDescent="0.25">
      <c r="A152" s="26">
        <v>39</v>
      </c>
      <c r="B152" s="26">
        <v>151</v>
      </c>
      <c r="C152" s="26">
        <v>0.16847549000000001</v>
      </c>
      <c r="D152" s="26">
        <v>10585.627200000001</v>
      </c>
      <c r="E152" s="26">
        <v>17</v>
      </c>
      <c r="F152" s="26">
        <v>5</v>
      </c>
      <c r="G152" s="26">
        <v>165</v>
      </c>
      <c r="H152" s="26" t="s">
        <v>49</v>
      </c>
      <c r="I152" s="26">
        <v>0.1275</v>
      </c>
      <c r="J152" s="26">
        <v>0.125</v>
      </c>
      <c r="K152" s="26">
        <v>114.81</v>
      </c>
      <c r="L152" s="26">
        <v>0.82281781600000004</v>
      </c>
      <c r="M152" s="26">
        <v>-1</v>
      </c>
      <c r="N152" s="26">
        <v>1</v>
      </c>
      <c r="O152" s="26">
        <v>137</v>
      </c>
      <c r="P152" s="26"/>
      <c r="Q152" s="26"/>
      <c r="R152" s="26"/>
      <c r="S152" s="26"/>
      <c r="T152" s="26"/>
      <c r="U152" s="26">
        <v>159</v>
      </c>
      <c r="V152" s="26">
        <v>80</v>
      </c>
      <c r="W152" s="26"/>
      <c r="X152" s="26">
        <v>145</v>
      </c>
      <c r="Y152" s="26"/>
      <c r="Z152" s="26"/>
    </row>
    <row r="153" spans="1:26" x14ac:dyDescent="0.25">
      <c r="A153" s="26">
        <v>39</v>
      </c>
      <c r="B153" s="26">
        <v>152</v>
      </c>
      <c r="C153" s="26">
        <v>0.16470414999999999</v>
      </c>
      <c r="D153" s="26">
        <v>10348.666999999999</v>
      </c>
      <c r="E153" s="26">
        <v>17</v>
      </c>
      <c r="F153" s="26">
        <v>6</v>
      </c>
      <c r="G153" s="26">
        <v>166</v>
      </c>
      <c r="H153" s="26" t="s">
        <v>25</v>
      </c>
      <c r="I153" s="26">
        <v>0.1275</v>
      </c>
      <c r="J153" s="26">
        <v>0.13500000000000001</v>
      </c>
      <c r="K153" s="26">
        <v>35.979999999999997</v>
      </c>
      <c r="L153" s="26">
        <v>2.685681024</v>
      </c>
      <c r="M153" s="26">
        <v>1</v>
      </c>
      <c r="N153" s="26">
        <v>1</v>
      </c>
      <c r="O153" s="26">
        <v>138</v>
      </c>
      <c r="P153" s="26"/>
      <c r="Q153" s="26"/>
      <c r="R153" s="26" t="s">
        <v>65</v>
      </c>
      <c r="S153" s="26"/>
      <c r="T153" s="26">
        <v>160</v>
      </c>
      <c r="U153" s="26"/>
      <c r="V153" s="26">
        <v>80</v>
      </c>
      <c r="W153" s="26">
        <v>146</v>
      </c>
      <c r="X153" s="26"/>
      <c r="Y153" s="26"/>
      <c r="Z153" s="27"/>
    </row>
    <row r="154" spans="1:26" x14ac:dyDescent="0.25">
      <c r="A154" s="26">
        <v>39</v>
      </c>
      <c r="B154" s="26">
        <v>153</v>
      </c>
      <c r="C154" s="26">
        <v>0.16864515999999999</v>
      </c>
      <c r="D154" s="26">
        <v>10596.287899999999</v>
      </c>
      <c r="E154" s="26">
        <v>17</v>
      </c>
      <c r="F154" s="26">
        <v>7</v>
      </c>
      <c r="G154" s="26">
        <v>167</v>
      </c>
      <c r="H154" s="26" t="s">
        <v>49</v>
      </c>
      <c r="I154" s="26">
        <v>0.1275</v>
      </c>
      <c r="J154" s="26">
        <v>0.155</v>
      </c>
      <c r="K154" s="26">
        <v>114.81</v>
      </c>
      <c r="L154" s="26">
        <v>0.82198999800000006</v>
      </c>
      <c r="M154" s="26">
        <v>1</v>
      </c>
      <c r="N154" s="26">
        <v>1</v>
      </c>
      <c r="O154" s="26">
        <v>139</v>
      </c>
      <c r="P154" s="26"/>
      <c r="Q154" s="26"/>
      <c r="R154" s="26"/>
      <c r="S154" s="26"/>
      <c r="T154" s="26"/>
      <c r="U154" s="26">
        <v>161</v>
      </c>
      <c r="V154" s="26">
        <v>81</v>
      </c>
      <c r="W154" s="26"/>
      <c r="X154" s="26">
        <v>147</v>
      </c>
      <c r="Y154" s="26"/>
      <c r="Z154" s="26"/>
    </row>
    <row r="155" spans="1:26" x14ac:dyDescent="0.25">
      <c r="A155" s="26">
        <v>39</v>
      </c>
      <c r="B155" s="26">
        <v>154</v>
      </c>
      <c r="C155" s="26">
        <v>0.16745550000000001</v>
      </c>
      <c r="D155" s="26">
        <v>10521.5394</v>
      </c>
      <c r="E155" s="26">
        <v>17</v>
      </c>
      <c r="F155" s="26">
        <v>8</v>
      </c>
      <c r="G155" s="26">
        <v>168</v>
      </c>
      <c r="H155" s="26" t="s">
        <v>25</v>
      </c>
      <c r="I155" s="26">
        <v>0.1275</v>
      </c>
      <c r="J155" s="26">
        <v>0.16500000000000001</v>
      </c>
      <c r="K155" s="26">
        <v>35.979999999999997</v>
      </c>
      <c r="L155" s="26">
        <v>2.641554384</v>
      </c>
      <c r="M155" s="26">
        <v>-1</v>
      </c>
      <c r="N155" s="26">
        <v>0</v>
      </c>
      <c r="O155" s="26">
        <v>140</v>
      </c>
      <c r="P155" s="26"/>
      <c r="Q155" s="26"/>
      <c r="R155" s="26" t="s">
        <v>64</v>
      </c>
      <c r="S155" s="26"/>
      <c r="T155" s="26">
        <v>162</v>
      </c>
      <c r="U155" s="26"/>
      <c r="V155" s="26">
        <v>81</v>
      </c>
      <c r="W155" s="26">
        <v>148</v>
      </c>
      <c r="X155" s="26"/>
      <c r="Y155" s="26"/>
      <c r="Z155" s="27"/>
    </row>
    <row r="156" spans="1:26" x14ac:dyDescent="0.25">
      <c r="A156" s="26">
        <v>39</v>
      </c>
      <c r="B156" s="26">
        <v>155</v>
      </c>
      <c r="C156" s="26">
        <v>0.17057259999999999</v>
      </c>
      <c r="D156" s="26">
        <v>10717.3925</v>
      </c>
      <c r="E156" s="26">
        <v>17</v>
      </c>
      <c r="F156" s="26">
        <v>9</v>
      </c>
      <c r="G156" s="26">
        <v>169</v>
      </c>
      <c r="H156" s="26" t="s">
        <v>49</v>
      </c>
      <c r="I156" s="26">
        <v>0.1275</v>
      </c>
      <c r="J156" s="26">
        <v>0.185</v>
      </c>
      <c r="K156" s="26">
        <v>114.81</v>
      </c>
      <c r="L156" s="26">
        <v>0.81270165699999997</v>
      </c>
      <c r="M156" s="26">
        <v>1</v>
      </c>
      <c r="N156" s="26">
        <v>1</v>
      </c>
      <c r="O156" s="26">
        <v>141</v>
      </c>
      <c r="P156" s="26"/>
      <c r="Q156" s="26"/>
      <c r="R156" s="26"/>
      <c r="S156" s="26"/>
      <c r="T156" s="26"/>
      <c r="U156" s="26">
        <v>163</v>
      </c>
      <c r="V156" s="26">
        <v>82</v>
      </c>
      <c r="W156" s="26"/>
      <c r="X156" s="26">
        <v>149</v>
      </c>
      <c r="Y156" s="26"/>
      <c r="Z156" s="26"/>
    </row>
    <row r="157" spans="1:26" x14ac:dyDescent="0.25">
      <c r="A157" s="26">
        <v>39</v>
      </c>
      <c r="B157" s="26">
        <v>156</v>
      </c>
      <c r="C157" s="26">
        <v>0.16973845000000001</v>
      </c>
      <c r="D157" s="26">
        <v>10664.981400000001</v>
      </c>
      <c r="E157" s="26">
        <v>17</v>
      </c>
      <c r="F157" s="26">
        <v>10</v>
      </c>
      <c r="G157" s="26">
        <v>170</v>
      </c>
      <c r="H157" s="26" t="s">
        <v>25</v>
      </c>
      <c r="I157" s="26">
        <v>0.1275</v>
      </c>
      <c r="J157" s="26">
        <v>0.19500000000000001</v>
      </c>
      <c r="K157" s="26">
        <v>35.979999999999997</v>
      </c>
      <c r="L157" s="26">
        <v>2.6060259779999999</v>
      </c>
      <c r="M157" s="26">
        <v>1</v>
      </c>
      <c r="N157" s="26">
        <v>1</v>
      </c>
      <c r="O157" s="26">
        <v>142</v>
      </c>
      <c r="P157" s="26"/>
      <c r="Q157" s="26"/>
      <c r="R157" s="26"/>
      <c r="S157" s="26"/>
      <c r="T157" s="26"/>
      <c r="U157" s="26">
        <v>164</v>
      </c>
      <c r="V157" s="26"/>
      <c r="W157" s="26">
        <v>82</v>
      </c>
      <c r="X157" s="26">
        <v>150</v>
      </c>
      <c r="Y157" s="26"/>
      <c r="Z157" s="26"/>
    </row>
    <row r="158" spans="1:26" x14ac:dyDescent="0.25">
      <c r="A158" s="26">
        <v>39</v>
      </c>
      <c r="B158" s="26">
        <v>157</v>
      </c>
      <c r="C158" s="26">
        <v>0.17004330000000001</v>
      </c>
      <c r="D158" s="26">
        <v>10684.1356</v>
      </c>
      <c r="E158" s="26">
        <v>18</v>
      </c>
      <c r="F158" s="26">
        <v>1</v>
      </c>
      <c r="G158" s="26">
        <v>171</v>
      </c>
      <c r="H158" s="26" t="s">
        <v>49</v>
      </c>
      <c r="I158" s="26">
        <v>0.1275</v>
      </c>
      <c r="J158" s="26">
        <v>0.215</v>
      </c>
      <c r="K158" s="26">
        <v>114.81</v>
      </c>
      <c r="L158" s="26">
        <v>0.81523138299999998</v>
      </c>
      <c r="M158" s="26">
        <v>-1</v>
      </c>
      <c r="N158" s="26">
        <v>1</v>
      </c>
      <c r="O158" s="26">
        <v>143</v>
      </c>
      <c r="P158" s="26"/>
      <c r="Q158" s="26"/>
      <c r="R158" s="26"/>
      <c r="S158" s="26"/>
      <c r="T158" s="26"/>
      <c r="U158" s="26">
        <v>165</v>
      </c>
      <c r="V158" s="26">
        <v>83</v>
      </c>
      <c r="W158" s="26"/>
      <c r="X158" s="26">
        <v>151</v>
      </c>
      <c r="Y158" s="26"/>
      <c r="Z158" s="26"/>
    </row>
    <row r="159" spans="1:26" x14ac:dyDescent="0.25">
      <c r="A159" s="26">
        <v>39</v>
      </c>
      <c r="B159" s="26">
        <v>158</v>
      </c>
      <c r="C159" s="26">
        <v>0.16778104999999999</v>
      </c>
      <c r="D159" s="26">
        <v>10541.9943</v>
      </c>
      <c r="E159" s="26">
        <v>18</v>
      </c>
      <c r="F159" s="26">
        <v>2</v>
      </c>
      <c r="G159" s="26">
        <v>172</v>
      </c>
      <c r="H159" s="26" t="s">
        <v>25</v>
      </c>
      <c r="I159" s="26">
        <v>0.1275</v>
      </c>
      <c r="J159" s="26">
        <v>0.22500000000000001</v>
      </c>
      <c r="K159" s="26">
        <v>35.979999999999997</v>
      </c>
      <c r="L159" s="26">
        <v>2.6364289059999999</v>
      </c>
      <c r="M159" s="26">
        <v>-1</v>
      </c>
      <c r="N159" s="26">
        <v>1</v>
      </c>
      <c r="O159" s="26">
        <v>144</v>
      </c>
      <c r="P159" s="26"/>
      <c r="Q159" s="26"/>
      <c r="R159" s="26"/>
      <c r="S159" s="26"/>
      <c r="T159" s="26"/>
      <c r="U159" s="26">
        <v>166</v>
      </c>
      <c r="V159" s="26"/>
      <c r="W159" s="26">
        <v>83</v>
      </c>
      <c r="X159" s="26">
        <v>152</v>
      </c>
      <c r="Y159" s="26"/>
      <c r="Z159" s="26"/>
    </row>
    <row r="160" spans="1:26" x14ac:dyDescent="0.25">
      <c r="A160" s="26">
        <v>39</v>
      </c>
      <c r="B160" s="26">
        <v>159</v>
      </c>
      <c r="C160" s="26">
        <v>0.16723721999999999</v>
      </c>
      <c r="D160" s="26">
        <v>10507.8244</v>
      </c>
      <c r="E160" s="26">
        <v>18</v>
      </c>
      <c r="F160" s="26">
        <v>3</v>
      </c>
      <c r="G160" s="26">
        <v>173</v>
      </c>
      <c r="H160" s="26" t="s">
        <v>49</v>
      </c>
      <c r="I160" s="26">
        <v>0.1275</v>
      </c>
      <c r="J160" s="26">
        <v>0.245</v>
      </c>
      <c r="K160" s="26">
        <v>114.81</v>
      </c>
      <c r="L160" s="26">
        <v>0.82891018299999997</v>
      </c>
      <c r="M160" s="26">
        <v>1</v>
      </c>
      <c r="N160" s="26">
        <v>1</v>
      </c>
      <c r="O160" s="26">
        <v>145</v>
      </c>
      <c r="P160" s="26"/>
      <c r="Q160" s="26"/>
      <c r="R160" s="26"/>
      <c r="S160" s="26"/>
      <c r="T160" s="26"/>
      <c r="U160" s="26">
        <v>167</v>
      </c>
      <c r="V160" s="26">
        <v>84</v>
      </c>
      <c r="W160" s="26"/>
      <c r="X160" s="26">
        <v>153</v>
      </c>
      <c r="Y160" s="26"/>
      <c r="Z160" s="26"/>
    </row>
    <row r="161" spans="1:26" x14ac:dyDescent="0.25">
      <c r="A161" s="26">
        <v>39</v>
      </c>
      <c r="B161" s="26">
        <v>160</v>
      </c>
      <c r="C161" s="26">
        <v>0.16904654</v>
      </c>
      <c r="D161" s="26">
        <v>10621.5074</v>
      </c>
      <c r="E161" s="26">
        <v>18</v>
      </c>
      <c r="F161" s="26">
        <v>4</v>
      </c>
      <c r="G161" s="26">
        <v>174</v>
      </c>
      <c r="H161" s="26" t="s">
        <v>25</v>
      </c>
      <c r="I161" s="26">
        <v>0.1275</v>
      </c>
      <c r="J161" s="26">
        <v>0.255</v>
      </c>
      <c r="K161" s="26">
        <v>35.979999999999997</v>
      </c>
      <c r="L161" s="26">
        <v>2.6166924809999998</v>
      </c>
      <c r="M161" s="26">
        <v>1</v>
      </c>
      <c r="N161" s="26">
        <v>0</v>
      </c>
      <c r="O161" s="26">
        <v>146</v>
      </c>
      <c r="P161" s="26"/>
      <c r="Q161" s="26"/>
      <c r="R161" s="26"/>
      <c r="S161" s="26"/>
      <c r="T161" s="26"/>
      <c r="U161" s="26">
        <v>168</v>
      </c>
      <c r="V161" s="26"/>
      <c r="W161" s="26">
        <v>84</v>
      </c>
      <c r="X161" s="26">
        <v>154</v>
      </c>
      <c r="Y161" s="26"/>
      <c r="Z161" s="26"/>
    </row>
    <row r="162" spans="1:26" x14ac:dyDescent="0.25">
      <c r="A162" s="26">
        <v>39</v>
      </c>
      <c r="B162" s="26">
        <v>161</v>
      </c>
      <c r="C162" s="26">
        <v>0.16930329999999999</v>
      </c>
      <c r="D162" s="26">
        <v>10637.640100000001</v>
      </c>
      <c r="E162" s="26">
        <v>18</v>
      </c>
      <c r="F162" s="26">
        <v>5</v>
      </c>
      <c r="G162" s="26">
        <v>175</v>
      </c>
      <c r="H162" s="26" t="s">
        <v>49</v>
      </c>
      <c r="I162" s="26">
        <v>0.1275</v>
      </c>
      <c r="J162" s="26">
        <v>0.27500000000000002</v>
      </c>
      <c r="K162" s="26">
        <v>114.81</v>
      </c>
      <c r="L162" s="26">
        <v>0.81879464099999999</v>
      </c>
      <c r="M162" s="26">
        <v>1</v>
      </c>
      <c r="N162" s="26">
        <v>1</v>
      </c>
      <c r="O162" s="26">
        <v>147</v>
      </c>
      <c r="P162" s="26"/>
      <c r="Q162" s="26"/>
      <c r="R162" s="26"/>
      <c r="S162" s="26"/>
      <c r="T162" s="26"/>
      <c r="U162" s="26">
        <v>169</v>
      </c>
      <c r="V162" s="26">
        <v>85</v>
      </c>
      <c r="W162" s="26"/>
      <c r="X162" s="26">
        <v>155</v>
      </c>
      <c r="Y162" s="26"/>
      <c r="Z162" s="26"/>
    </row>
    <row r="163" spans="1:26" x14ac:dyDescent="0.25">
      <c r="A163" s="26">
        <v>39</v>
      </c>
      <c r="B163" s="26">
        <v>162</v>
      </c>
      <c r="C163" s="26">
        <v>0.16531978999999999</v>
      </c>
      <c r="D163" s="26">
        <v>10387.3488</v>
      </c>
      <c r="E163" s="26">
        <v>18</v>
      </c>
      <c r="F163" s="26">
        <v>6</v>
      </c>
      <c r="G163" s="26">
        <v>176</v>
      </c>
      <c r="H163" s="26" t="s">
        <v>25</v>
      </c>
      <c r="I163" s="26">
        <v>0.1275</v>
      </c>
      <c r="J163" s="26">
        <v>0.28499999999999998</v>
      </c>
      <c r="K163" s="26">
        <v>35.979999999999997</v>
      </c>
      <c r="L163" s="26">
        <v>2.6756797240000001</v>
      </c>
      <c r="M163" s="26">
        <v>1</v>
      </c>
      <c r="N163" s="26">
        <v>0</v>
      </c>
      <c r="O163" s="26">
        <v>148</v>
      </c>
      <c r="P163" s="26"/>
      <c r="Q163" s="26"/>
      <c r="R163" s="26"/>
      <c r="S163" s="26"/>
      <c r="T163" s="26"/>
      <c r="U163" s="26">
        <v>170</v>
      </c>
      <c r="V163" s="26"/>
      <c r="W163" s="26">
        <v>85</v>
      </c>
      <c r="X163" s="26">
        <v>156</v>
      </c>
      <c r="Y163" s="26"/>
      <c r="Z163" s="26"/>
    </row>
    <row r="164" spans="1:26" x14ac:dyDescent="0.25">
      <c r="A164" s="26">
        <v>39</v>
      </c>
      <c r="B164" s="26">
        <v>163</v>
      </c>
      <c r="C164" s="26">
        <v>0.16698815</v>
      </c>
      <c r="D164" s="26">
        <v>10492.1749</v>
      </c>
      <c r="E164" s="26">
        <v>18</v>
      </c>
      <c r="F164" s="26">
        <v>7</v>
      </c>
      <c r="G164" s="26">
        <v>177</v>
      </c>
      <c r="H164" s="26" t="s">
        <v>49</v>
      </c>
      <c r="I164" s="26">
        <v>0.1275</v>
      </c>
      <c r="J164" s="26">
        <v>0.30499999999999999</v>
      </c>
      <c r="K164" s="26">
        <v>114.81</v>
      </c>
      <c r="L164" s="26">
        <v>0.83014653900000002</v>
      </c>
      <c r="M164" s="26">
        <v>1</v>
      </c>
      <c r="N164" s="26">
        <v>1</v>
      </c>
      <c r="O164" s="26">
        <v>149</v>
      </c>
      <c r="P164" s="26"/>
      <c r="Q164" s="26"/>
      <c r="R164" s="26"/>
      <c r="S164" s="26"/>
      <c r="T164" s="26"/>
      <c r="U164" s="26">
        <v>171</v>
      </c>
      <c r="V164" s="26">
        <v>86</v>
      </c>
      <c r="W164" s="26"/>
      <c r="X164" s="26">
        <v>157</v>
      </c>
      <c r="Y164" s="26"/>
      <c r="Z164" s="26"/>
    </row>
    <row r="165" spans="1:26" x14ac:dyDescent="0.25">
      <c r="A165" s="26">
        <v>39</v>
      </c>
      <c r="B165" s="26">
        <v>164</v>
      </c>
      <c r="C165" s="26">
        <v>0.17073778000000001</v>
      </c>
      <c r="D165" s="26">
        <v>10727.7711</v>
      </c>
      <c r="E165" s="26">
        <v>18</v>
      </c>
      <c r="F165" s="26">
        <v>8</v>
      </c>
      <c r="G165" s="26">
        <v>178</v>
      </c>
      <c r="H165" s="26" t="s">
        <v>25</v>
      </c>
      <c r="I165" s="26">
        <v>0.1275</v>
      </c>
      <c r="J165" s="26">
        <v>0.315</v>
      </c>
      <c r="K165" s="26">
        <v>35.979999999999997</v>
      </c>
      <c r="L165" s="26">
        <v>2.5907728809999999</v>
      </c>
      <c r="M165" s="26">
        <v>-1</v>
      </c>
      <c r="N165" s="26">
        <v>1</v>
      </c>
      <c r="O165" s="26">
        <v>150</v>
      </c>
      <c r="P165" s="26"/>
      <c r="Q165" s="26"/>
      <c r="R165" s="26"/>
      <c r="S165" s="26"/>
      <c r="T165" s="26"/>
      <c r="U165" s="26">
        <v>172</v>
      </c>
      <c r="V165" s="26"/>
      <c r="W165" s="26">
        <v>86</v>
      </c>
      <c r="X165" s="26">
        <v>158</v>
      </c>
      <c r="Y165" s="26"/>
      <c r="Z165" s="26"/>
    </row>
    <row r="166" spans="1:26" x14ac:dyDescent="0.25">
      <c r="A166" s="26">
        <v>39</v>
      </c>
      <c r="B166" s="26">
        <v>165</v>
      </c>
      <c r="C166" s="26">
        <v>0.16674939</v>
      </c>
      <c r="D166" s="26">
        <v>10477.173199999999</v>
      </c>
      <c r="E166" s="26">
        <v>18</v>
      </c>
      <c r="F166" s="26">
        <v>9</v>
      </c>
      <c r="G166" s="26">
        <v>179</v>
      </c>
      <c r="H166" s="26" t="s">
        <v>49</v>
      </c>
      <c r="I166" s="26">
        <v>0.1275</v>
      </c>
      <c r="J166" s="26">
        <v>0.33500000000000002</v>
      </c>
      <c r="K166" s="26">
        <v>114.81</v>
      </c>
      <c r="L166" s="26">
        <v>0.83133518299999998</v>
      </c>
      <c r="M166" s="26">
        <v>1</v>
      </c>
      <c r="N166" s="26">
        <v>1</v>
      </c>
      <c r="O166" s="26">
        <v>151</v>
      </c>
      <c r="P166" s="26"/>
      <c r="Q166" s="26"/>
      <c r="R166" s="26"/>
      <c r="S166" s="26"/>
      <c r="T166" s="26"/>
      <c r="U166" s="26">
        <v>173</v>
      </c>
      <c r="V166" s="26">
        <v>87</v>
      </c>
      <c r="W166" s="26"/>
      <c r="X166" s="26">
        <v>159</v>
      </c>
      <c r="Y166" s="26"/>
      <c r="Z166" s="26"/>
    </row>
    <row r="167" spans="1:26" x14ac:dyDescent="0.25">
      <c r="A167" s="26">
        <v>39</v>
      </c>
      <c r="B167" s="26">
        <v>166</v>
      </c>
      <c r="C167" s="26">
        <v>0.16801261000000001</v>
      </c>
      <c r="D167" s="26">
        <v>10556.543600000001</v>
      </c>
      <c r="E167" s="26">
        <v>18</v>
      </c>
      <c r="F167" s="26">
        <v>10</v>
      </c>
      <c r="G167" s="26">
        <v>180</v>
      </c>
      <c r="H167" s="26" t="s">
        <v>25</v>
      </c>
      <c r="I167" s="26">
        <v>0.1275</v>
      </c>
      <c r="J167" s="26">
        <v>0.34499999999999997</v>
      </c>
      <c r="K167" s="26">
        <v>35.979999999999997</v>
      </c>
      <c r="L167" s="26">
        <v>2.6327953009999998</v>
      </c>
      <c r="M167" s="26">
        <v>1</v>
      </c>
      <c r="N167" s="26">
        <v>1</v>
      </c>
      <c r="O167" s="26">
        <v>152</v>
      </c>
      <c r="P167" s="26"/>
      <c r="Q167" s="26"/>
      <c r="R167" s="26"/>
      <c r="S167" s="26"/>
      <c r="T167" s="26"/>
      <c r="U167" s="26">
        <v>174</v>
      </c>
      <c r="V167" s="26"/>
      <c r="W167" s="26">
        <v>87</v>
      </c>
      <c r="X167" s="26">
        <v>160</v>
      </c>
      <c r="Y167" s="26"/>
      <c r="Z167" s="26"/>
    </row>
    <row r="168" spans="1:26" x14ac:dyDescent="0.25">
      <c r="A168" s="26">
        <v>39</v>
      </c>
      <c r="B168" s="26">
        <v>167</v>
      </c>
      <c r="C168" s="26">
        <v>0.16902152000000001</v>
      </c>
      <c r="D168" s="26">
        <v>10619.935299999999</v>
      </c>
      <c r="E168" s="26">
        <v>19</v>
      </c>
      <c r="F168" s="26">
        <v>1</v>
      </c>
      <c r="G168" s="26">
        <v>181</v>
      </c>
      <c r="H168" s="26" t="s">
        <v>49</v>
      </c>
      <c r="I168" s="26">
        <v>0.17</v>
      </c>
      <c r="J168" s="26">
        <v>6.5000000000000002E-2</v>
      </c>
      <c r="K168" s="26">
        <v>114.81</v>
      </c>
      <c r="L168" s="26">
        <v>0.82015967400000001</v>
      </c>
      <c r="M168" s="26">
        <v>1</v>
      </c>
      <c r="N168" s="26">
        <v>1</v>
      </c>
      <c r="O168" s="26">
        <v>153</v>
      </c>
      <c r="P168" s="26"/>
      <c r="Q168" s="26"/>
      <c r="R168" s="26"/>
      <c r="S168" s="26"/>
      <c r="T168" s="26"/>
      <c r="U168" s="26">
        <v>175</v>
      </c>
      <c r="V168" s="26">
        <v>88</v>
      </c>
      <c r="W168" s="26"/>
      <c r="X168" s="26">
        <v>161</v>
      </c>
      <c r="Y168" s="26"/>
      <c r="Z168" s="26"/>
    </row>
    <row r="169" spans="1:26" x14ac:dyDescent="0.25">
      <c r="A169" s="26">
        <v>39</v>
      </c>
      <c r="B169" s="26">
        <v>168</v>
      </c>
      <c r="C169" s="26">
        <v>0.16893147999999999</v>
      </c>
      <c r="D169" s="26">
        <v>10614.277899999999</v>
      </c>
      <c r="E169" s="26">
        <v>19</v>
      </c>
      <c r="F169" s="26">
        <v>2</v>
      </c>
      <c r="G169" s="26">
        <v>182</v>
      </c>
      <c r="H169" s="26" t="s">
        <v>25</v>
      </c>
      <c r="I169" s="26">
        <v>0.17</v>
      </c>
      <c r="J169" s="26">
        <v>7.4999999999999997E-2</v>
      </c>
      <c r="K169" s="26">
        <v>35.979999999999997</v>
      </c>
      <c r="L169" s="26">
        <v>2.6184747220000002</v>
      </c>
      <c r="M169" s="26">
        <v>1</v>
      </c>
      <c r="N169" s="26">
        <v>0</v>
      </c>
      <c r="O169" s="26">
        <v>154</v>
      </c>
      <c r="P169" s="26"/>
      <c r="Q169" s="26"/>
      <c r="R169" s="26"/>
      <c r="S169" s="26"/>
      <c r="T169" s="26"/>
      <c r="U169" s="26">
        <v>176</v>
      </c>
      <c r="V169" s="26"/>
      <c r="W169" s="26">
        <v>88</v>
      </c>
      <c r="X169" s="26">
        <v>162</v>
      </c>
      <c r="Y169" s="26"/>
      <c r="Z169" s="26"/>
    </row>
    <row r="170" spans="1:26" x14ac:dyDescent="0.25">
      <c r="A170" s="26">
        <v>39</v>
      </c>
      <c r="B170" s="26">
        <v>169</v>
      </c>
      <c r="C170" s="26">
        <v>0.16967329</v>
      </c>
      <c r="D170" s="26">
        <v>10660.887199999999</v>
      </c>
      <c r="E170" s="26">
        <v>19</v>
      </c>
      <c r="F170" s="26">
        <v>3</v>
      </c>
      <c r="G170" s="26">
        <v>183</v>
      </c>
      <c r="H170" s="26" t="s">
        <v>49</v>
      </c>
      <c r="I170" s="26">
        <v>0.17</v>
      </c>
      <c r="J170" s="26">
        <v>9.5000000000000001E-2</v>
      </c>
      <c r="K170" s="26">
        <v>114.81</v>
      </c>
      <c r="L170" s="26">
        <v>0.81700917500000003</v>
      </c>
      <c r="M170" s="26">
        <v>1</v>
      </c>
      <c r="N170" s="26">
        <v>1</v>
      </c>
      <c r="O170" s="26">
        <v>155</v>
      </c>
      <c r="P170" s="26"/>
      <c r="Q170" s="26"/>
      <c r="R170" s="26"/>
      <c r="S170" s="26"/>
      <c r="T170" s="26"/>
      <c r="U170" s="26">
        <v>177</v>
      </c>
      <c r="V170" s="26">
        <v>89</v>
      </c>
      <c r="W170" s="26"/>
      <c r="X170" s="26">
        <v>163</v>
      </c>
      <c r="Y170" s="26"/>
      <c r="Z170" s="26"/>
    </row>
    <row r="171" spans="1:26" x14ac:dyDescent="0.25">
      <c r="A171" s="26">
        <v>39</v>
      </c>
      <c r="B171" s="26">
        <v>170</v>
      </c>
      <c r="C171" s="26">
        <v>0.17107459</v>
      </c>
      <c r="D171" s="26">
        <v>10748.933499999999</v>
      </c>
      <c r="E171" s="26">
        <v>19</v>
      </c>
      <c r="F171" s="26">
        <v>4</v>
      </c>
      <c r="G171" s="26">
        <v>184</v>
      </c>
      <c r="H171" s="26" t="s">
        <v>25</v>
      </c>
      <c r="I171" s="26">
        <v>0.17</v>
      </c>
      <c r="J171" s="26">
        <v>0.105</v>
      </c>
      <c r="K171" s="26">
        <v>35.979999999999997</v>
      </c>
      <c r="L171" s="26">
        <v>2.5856721920000001</v>
      </c>
      <c r="M171" s="26">
        <v>1</v>
      </c>
      <c r="N171" s="26">
        <v>1</v>
      </c>
      <c r="O171" s="26">
        <v>156</v>
      </c>
      <c r="P171" s="26"/>
      <c r="Q171" s="26"/>
      <c r="R171" s="26"/>
      <c r="S171" s="26"/>
      <c r="T171" s="26"/>
      <c r="U171" s="26">
        <v>178</v>
      </c>
      <c r="V171" s="26"/>
      <c r="W171" s="26">
        <v>89</v>
      </c>
      <c r="X171" s="26">
        <v>164</v>
      </c>
      <c r="Y171" s="26"/>
      <c r="Z171" s="26"/>
    </row>
    <row r="172" spans="1:26" x14ac:dyDescent="0.25">
      <c r="A172" s="26">
        <v>39</v>
      </c>
      <c r="B172" s="26">
        <v>171</v>
      </c>
      <c r="C172" s="26">
        <v>0.16763516000000001</v>
      </c>
      <c r="D172" s="26">
        <v>10532.8277</v>
      </c>
      <c r="E172" s="26">
        <v>19</v>
      </c>
      <c r="F172" s="26">
        <v>5</v>
      </c>
      <c r="G172" s="26">
        <v>185</v>
      </c>
      <c r="H172" s="26" t="s">
        <v>49</v>
      </c>
      <c r="I172" s="26">
        <v>0.17</v>
      </c>
      <c r="J172" s="26">
        <v>0.125</v>
      </c>
      <c r="K172" s="26">
        <v>114.81</v>
      </c>
      <c r="L172" s="26">
        <v>0.82694247799999998</v>
      </c>
      <c r="M172" s="26">
        <v>1</v>
      </c>
      <c r="N172" s="26">
        <v>1</v>
      </c>
      <c r="O172" s="26">
        <v>157</v>
      </c>
      <c r="P172" s="26"/>
      <c r="Q172" s="26"/>
      <c r="R172" s="26"/>
      <c r="S172" s="26"/>
      <c r="T172" s="26"/>
      <c r="U172" s="26">
        <v>179</v>
      </c>
      <c r="V172" s="26">
        <v>90</v>
      </c>
      <c r="W172" s="26"/>
      <c r="X172" s="26">
        <v>165</v>
      </c>
      <c r="Y172" s="26"/>
      <c r="Z172" s="26"/>
    </row>
    <row r="173" spans="1:26" x14ac:dyDescent="0.25">
      <c r="A173" s="26">
        <v>39</v>
      </c>
      <c r="B173" s="26">
        <v>172</v>
      </c>
      <c r="C173" s="26">
        <v>0.16966803999999999</v>
      </c>
      <c r="D173" s="26">
        <v>10660.5574</v>
      </c>
      <c r="E173" s="26">
        <v>19</v>
      </c>
      <c r="F173" s="26">
        <v>6</v>
      </c>
      <c r="G173" s="26">
        <v>186</v>
      </c>
      <c r="H173" s="26" t="s">
        <v>25</v>
      </c>
      <c r="I173" s="26">
        <v>0.17</v>
      </c>
      <c r="J173" s="26">
        <v>0.13500000000000001</v>
      </c>
      <c r="K173" s="26">
        <v>35.979999999999997</v>
      </c>
      <c r="L173" s="26">
        <v>2.6071074439999999</v>
      </c>
      <c r="M173" s="26">
        <v>-1</v>
      </c>
      <c r="N173" s="26">
        <v>1</v>
      </c>
      <c r="O173" s="26">
        <v>158</v>
      </c>
      <c r="P173" s="26"/>
      <c r="Q173" s="26"/>
      <c r="R173" s="26"/>
      <c r="S173" s="26"/>
      <c r="T173" s="26"/>
      <c r="U173" s="26">
        <v>180</v>
      </c>
      <c r="V173" s="26"/>
      <c r="W173" s="26">
        <v>90</v>
      </c>
      <c r="X173" s="26">
        <v>166</v>
      </c>
      <c r="Y173" s="26"/>
      <c r="Z173" s="26"/>
    </row>
    <row r="174" spans="1:26" x14ac:dyDescent="0.25">
      <c r="A174" s="26">
        <v>39</v>
      </c>
      <c r="B174" s="26">
        <v>173</v>
      </c>
      <c r="C174" s="26">
        <v>0.16704725000000001</v>
      </c>
      <c r="D174" s="26">
        <v>10495.888300000001</v>
      </c>
      <c r="E174" s="26">
        <v>19</v>
      </c>
      <c r="F174" s="26">
        <v>7</v>
      </c>
      <c r="G174" s="26">
        <v>187</v>
      </c>
      <c r="H174" s="26" t="s">
        <v>49</v>
      </c>
      <c r="I174" s="26">
        <v>0.17</v>
      </c>
      <c r="J174" s="26">
        <v>0.155</v>
      </c>
      <c r="K174" s="26">
        <v>114.81</v>
      </c>
      <c r="L174" s="26">
        <v>0.82985283899999995</v>
      </c>
      <c r="M174" s="26">
        <v>-1</v>
      </c>
      <c r="N174" s="26">
        <v>1</v>
      </c>
      <c r="O174" s="26">
        <v>159</v>
      </c>
      <c r="P174" s="26"/>
      <c r="Q174" s="26"/>
      <c r="R174" s="26"/>
      <c r="S174" s="26"/>
      <c r="T174" s="26"/>
      <c r="U174" s="26">
        <v>181</v>
      </c>
      <c r="V174" s="26">
        <v>91</v>
      </c>
      <c r="W174" s="26"/>
      <c r="X174" s="26">
        <v>167</v>
      </c>
      <c r="Y174" s="26"/>
      <c r="Z174" s="26"/>
    </row>
    <row r="175" spans="1:26" x14ac:dyDescent="0.25">
      <c r="A175" s="26">
        <v>39</v>
      </c>
      <c r="B175" s="26">
        <v>174</v>
      </c>
      <c r="C175" s="26">
        <v>0.17122085000000001</v>
      </c>
      <c r="D175" s="26">
        <v>10758.123299999999</v>
      </c>
      <c r="E175" s="26">
        <v>19</v>
      </c>
      <c r="F175" s="26">
        <v>9</v>
      </c>
      <c r="G175" s="26">
        <v>189</v>
      </c>
      <c r="H175" s="26" t="s">
        <v>49</v>
      </c>
      <c r="I175" s="26">
        <v>0.17</v>
      </c>
      <c r="J175" s="26">
        <v>0.185</v>
      </c>
      <c r="K175" s="26">
        <v>114.81</v>
      </c>
      <c r="L175" s="26">
        <v>0.80962473099999999</v>
      </c>
      <c r="M175" s="26">
        <v>-1</v>
      </c>
      <c r="N175" s="26">
        <v>0</v>
      </c>
      <c r="O175" s="26">
        <v>160</v>
      </c>
      <c r="P175" s="26"/>
      <c r="Q175" s="26"/>
      <c r="R175" s="26"/>
      <c r="S175" s="26"/>
      <c r="T175" s="26"/>
      <c r="U175" s="26">
        <v>182</v>
      </c>
      <c r="V175" s="26"/>
      <c r="W175" s="26">
        <v>91</v>
      </c>
      <c r="X175" s="26">
        <v>168</v>
      </c>
      <c r="Y175" s="26"/>
      <c r="Z175" s="26"/>
    </row>
    <row r="176" spans="1:26" x14ac:dyDescent="0.25">
      <c r="A176" s="26">
        <v>39</v>
      </c>
      <c r="B176" s="26">
        <v>175</v>
      </c>
      <c r="C176" s="26">
        <v>0.17066023</v>
      </c>
      <c r="D176" s="26">
        <v>10722.898499999999</v>
      </c>
      <c r="E176" s="26">
        <v>20</v>
      </c>
      <c r="F176" s="26">
        <v>1</v>
      </c>
      <c r="G176" s="26">
        <v>191</v>
      </c>
      <c r="H176" s="26" t="s">
        <v>49</v>
      </c>
      <c r="I176" s="26">
        <v>0.17</v>
      </c>
      <c r="J176" s="26">
        <v>0.215</v>
      </c>
      <c r="K176" s="26">
        <v>114.81</v>
      </c>
      <c r="L176" s="26">
        <v>0.81228435399999999</v>
      </c>
      <c r="M176" s="26">
        <v>-1</v>
      </c>
      <c r="N176" s="26">
        <v>1</v>
      </c>
      <c r="O176" s="26">
        <v>161</v>
      </c>
      <c r="P176" s="26"/>
      <c r="Q176" s="26"/>
      <c r="R176" s="26"/>
      <c r="S176" s="26"/>
      <c r="T176" s="26"/>
      <c r="U176" s="26">
        <v>183</v>
      </c>
      <c r="V176" s="26">
        <v>92</v>
      </c>
      <c r="W176" s="26"/>
      <c r="X176" s="26">
        <v>169</v>
      </c>
      <c r="Y176" s="26"/>
      <c r="Z176" s="26"/>
    </row>
    <row r="177" spans="1:26" x14ac:dyDescent="0.25">
      <c r="A177" s="26">
        <v>39</v>
      </c>
      <c r="B177" s="26">
        <v>176</v>
      </c>
      <c r="C177" s="26">
        <v>0.16676489999999999</v>
      </c>
      <c r="D177" s="26">
        <v>10478.1477</v>
      </c>
      <c r="E177" s="26">
        <v>20</v>
      </c>
      <c r="F177" s="26">
        <v>2</v>
      </c>
      <c r="G177" s="26">
        <v>192</v>
      </c>
      <c r="H177" s="26" t="s">
        <v>25</v>
      </c>
      <c r="I177" s="26">
        <v>0.17</v>
      </c>
      <c r="J177" s="26">
        <v>0.22500000000000001</v>
      </c>
      <c r="K177" s="26">
        <v>35.979999999999997</v>
      </c>
      <c r="L177" s="26">
        <v>2.652493481</v>
      </c>
      <c r="M177" s="26">
        <v>-1</v>
      </c>
      <c r="N177" s="26">
        <v>1</v>
      </c>
      <c r="O177" s="26">
        <v>162</v>
      </c>
      <c r="P177" s="26"/>
      <c r="Q177" s="26"/>
      <c r="R177" s="26"/>
      <c r="S177" s="26"/>
      <c r="T177" s="26"/>
      <c r="U177" s="26">
        <v>184</v>
      </c>
      <c r="V177" s="26"/>
      <c r="W177" s="26">
        <v>92</v>
      </c>
      <c r="X177" s="26">
        <v>170</v>
      </c>
      <c r="Y177" s="26"/>
      <c r="Z177" s="26"/>
    </row>
    <row r="178" spans="1:26" x14ac:dyDescent="0.25">
      <c r="A178" s="26">
        <v>39</v>
      </c>
      <c r="B178" s="26">
        <v>177</v>
      </c>
      <c r="C178" s="26">
        <v>0.17036905999999999</v>
      </c>
      <c r="D178" s="26">
        <v>10704.6037</v>
      </c>
      <c r="E178" s="26">
        <v>20</v>
      </c>
      <c r="F178" s="26">
        <v>5</v>
      </c>
      <c r="G178" s="26">
        <v>195</v>
      </c>
      <c r="H178" s="26" t="s">
        <v>49</v>
      </c>
      <c r="I178" s="26">
        <v>0.17</v>
      </c>
      <c r="J178" s="26">
        <v>0.27500000000000002</v>
      </c>
      <c r="K178" s="26">
        <v>114.81</v>
      </c>
      <c r="L178" s="26">
        <v>0.81367259199999997</v>
      </c>
      <c r="M178" s="26">
        <v>-1</v>
      </c>
      <c r="N178" s="26">
        <v>0</v>
      </c>
      <c r="O178" s="26">
        <v>163</v>
      </c>
      <c r="P178" s="26"/>
      <c r="Q178" s="26"/>
      <c r="R178" s="26"/>
      <c r="S178" s="26"/>
      <c r="T178" s="26"/>
      <c r="U178" s="26">
        <v>185</v>
      </c>
      <c r="V178" s="26">
        <v>93</v>
      </c>
      <c r="W178" s="26"/>
      <c r="X178" s="26">
        <v>171</v>
      </c>
      <c r="Y178" s="26"/>
      <c r="Z178" s="26"/>
    </row>
    <row r="179" spans="1:26" x14ac:dyDescent="0.25">
      <c r="A179" s="26">
        <v>39</v>
      </c>
      <c r="B179" s="26">
        <v>178</v>
      </c>
      <c r="C179" s="26">
        <v>0.16862693000000001</v>
      </c>
      <c r="D179" s="26">
        <v>10595.1425</v>
      </c>
      <c r="E179" s="26">
        <v>20</v>
      </c>
      <c r="F179" s="26">
        <v>7</v>
      </c>
      <c r="G179" s="26">
        <v>197</v>
      </c>
      <c r="H179" s="26" t="s">
        <v>49</v>
      </c>
      <c r="I179" s="26">
        <v>0.17</v>
      </c>
      <c r="J179" s="26">
        <v>0.30499999999999999</v>
      </c>
      <c r="K179" s="26">
        <v>114.81</v>
      </c>
      <c r="L179" s="26">
        <v>0.82207886200000002</v>
      </c>
      <c r="M179" s="26">
        <v>-1</v>
      </c>
      <c r="N179" s="26">
        <v>1</v>
      </c>
      <c r="O179" s="26">
        <v>164</v>
      </c>
      <c r="P179" s="26"/>
      <c r="Q179" s="26"/>
      <c r="R179" s="26"/>
      <c r="S179" s="26"/>
      <c r="T179" s="26"/>
      <c r="U179" s="26">
        <v>186</v>
      </c>
      <c r="V179" s="26"/>
      <c r="W179" s="26">
        <v>93</v>
      </c>
      <c r="X179" s="26">
        <v>172</v>
      </c>
      <c r="Y179" s="26"/>
      <c r="Z179" s="26"/>
    </row>
    <row r="180" spans="1:26" x14ac:dyDescent="0.25">
      <c r="A180" s="26">
        <v>39</v>
      </c>
      <c r="B180" s="26">
        <v>179</v>
      </c>
      <c r="C180" s="26">
        <v>0.17043975</v>
      </c>
      <c r="D180" s="26">
        <v>10709.0453</v>
      </c>
      <c r="E180" s="26">
        <v>20</v>
      </c>
      <c r="F180" s="26">
        <v>10</v>
      </c>
      <c r="G180" s="26">
        <v>200</v>
      </c>
      <c r="H180" s="26" t="s">
        <v>25</v>
      </c>
      <c r="I180" s="26">
        <v>0.17</v>
      </c>
      <c r="J180" s="26">
        <v>0.34499999999999997</v>
      </c>
      <c r="K180" s="26">
        <v>35.979999999999997</v>
      </c>
      <c r="L180" s="26">
        <v>2.595303092</v>
      </c>
      <c r="M180" s="26">
        <v>1</v>
      </c>
      <c r="N180" s="26">
        <v>0</v>
      </c>
      <c r="O180" s="26">
        <v>165</v>
      </c>
      <c r="P180" s="26"/>
      <c r="Q180" s="26"/>
      <c r="R180" s="26" t="s">
        <v>57</v>
      </c>
      <c r="S180" s="26"/>
      <c r="T180" s="26"/>
      <c r="U180" s="26">
        <v>187</v>
      </c>
      <c r="V180" s="26">
        <v>94</v>
      </c>
      <c r="W180" s="26"/>
      <c r="X180" s="26">
        <v>173</v>
      </c>
      <c r="Y180" s="26"/>
      <c r="Z180" s="26"/>
    </row>
    <row r="181" spans="1:26" x14ac:dyDescent="0.25">
      <c r="A181" s="26">
        <v>39</v>
      </c>
      <c r="B181" s="26">
        <v>180</v>
      </c>
      <c r="C181" s="26">
        <v>0.1702092</v>
      </c>
      <c r="D181" s="26">
        <v>10694.5594</v>
      </c>
      <c r="E181" s="26">
        <v>1</v>
      </c>
      <c r="F181" s="26">
        <v>1</v>
      </c>
      <c r="G181" s="26">
        <v>1</v>
      </c>
      <c r="H181" s="26" t="s">
        <v>49</v>
      </c>
      <c r="I181" s="26">
        <v>-0.17</v>
      </c>
      <c r="J181" s="26">
        <v>6.5000000000000002E-2</v>
      </c>
      <c r="K181" s="26">
        <v>114.81</v>
      </c>
      <c r="L181" s="26">
        <v>0.81443679099999999</v>
      </c>
      <c r="M181" s="26">
        <v>1</v>
      </c>
      <c r="N181" s="26">
        <v>1</v>
      </c>
      <c r="O181" s="26">
        <v>166</v>
      </c>
      <c r="P181" s="26"/>
      <c r="Q181" s="26"/>
      <c r="R181" s="26"/>
      <c r="S181" s="26"/>
      <c r="T181" s="26"/>
      <c r="U181" s="26">
        <v>189</v>
      </c>
      <c r="V181" s="26">
        <v>95</v>
      </c>
      <c r="W181" s="26"/>
      <c r="X181" s="26">
        <v>174</v>
      </c>
      <c r="Y181" s="26"/>
      <c r="Z181" s="26"/>
    </row>
    <row r="182" spans="1:26" x14ac:dyDescent="0.25">
      <c r="A182" s="26">
        <v>39</v>
      </c>
      <c r="B182" s="26">
        <v>181</v>
      </c>
      <c r="C182" s="26">
        <v>0.17058546999999999</v>
      </c>
      <c r="D182" s="26">
        <v>10718.2012</v>
      </c>
      <c r="E182" s="26">
        <v>1</v>
      </c>
      <c r="F182" s="26">
        <v>2</v>
      </c>
      <c r="G182" s="26">
        <v>2</v>
      </c>
      <c r="H182" s="26" t="s">
        <v>25</v>
      </c>
      <c r="I182" s="26">
        <v>-0.17</v>
      </c>
      <c r="J182" s="26">
        <v>7.4999999999999997E-2</v>
      </c>
      <c r="K182" s="26">
        <v>35.979999999999997</v>
      </c>
      <c r="L182" s="26">
        <v>2.5930860939999998</v>
      </c>
      <c r="M182" s="26">
        <v>1</v>
      </c>
      <c r="N182" s="26">
        <v>1</v>
      </c>
      <c r="O182" s="26">
        <v>167</v>
      </c>
      <c r="P182" s="26"/>
      <c r="Q182" s="26"/>
      <c r="R182" s="26"/>
      <c r="S182" s="26"/>
      <c r="T182" s="26"/>
      <c r="U182" s="26">
        <v>191</v>
      </c>
      <c r="V182" s="26">
        <v>96</v>
      </c>
      <c r="W182" s="26"/>
      <c r="X182" s="26">
        <v>175</v>
      </c>
      <c r="Y182" s="26"/>
      <c r="Z182" s="26"/>
    </row>
    <row r="183" spans="1:26" x14ac:dyDescent="0.25">
      <c r="A183" s="26">
        <v>39</v>
      </c>
      <c r="B183" s="26">
        <v>182</v>
      </c>
      <c r="C183" s="26">
        <v>0.17045694</v>
      </c>
      <c r="D183" s="26">
        <v>10710.125400000001</v>
      </c>
      <c r="E183" s="26">
        <v>1</v>
      </c>
      <c r="F183" s="26">
        <v>3</v>
      </c>
      <c r="G183" s="26">
        <v>3</v>
      </c>
      <c r="H183" s="26" t="s">
        <v>49</v>
      </c>
      <c r="I183" s="26">
        <v>-0.17</v>
      </c>
      <c r="J183" s="26">
        <v>9.5000000000000001E-2</v>
      </c>
      <c r="K183" s="26">
        <v>114.81</v>
      </c>
      <c r="L183" s="26">
        <v>0.81325309899999998</v>
      </c>
      <c r="M183" s="26">
        <v>-1</v>
      </c>
      <c r="N183" s="26">
        <v>1</v>
      </c>
      <c r="O183" s="26">
        <v>168</v>
      </c>
      <c r="P183" s="26"/>
      <c r="Q183" s="26"/>
      <c r="R183" s="26"/>
      <c r="S183" s="26"/>
      <c r="T183" s="26"/>
      <c r="U183" s="26">
        <v>193</v>
      </c>
      <c r="V183" s="26">
        <v>97</v>
      </c>
      <c r="W183" s="26"/>
      <c r="X183" s="26">
        <v>176</v>
      </c>
      <c r="Y183" s="26"/>
      <c r="Z183" s="26"/>
    </row>
    <row r="184" spans="1:26" x14ac:dyDescent="0.25">
      <c r="A184" s="26">
        <v>39</v>
      </c>
      <c r="B184" s="26">
        <v>183</v>
      </c>
      <c r="C184" s="26">
        <v>0.17080655</v>
      </c>
      <c r="D184" s="26">
        <v>10732.0921</v>
      </c>
      <c r="E184" s="26">
        <v>1</v>
      </c>
      <c r="F184" s="26">
        <v>4</v>
      </c>
      <c r="G184" s="26">
        <v>4</v>
      </c>
      <c r="H184" s="26" t="s">
        <v>25</v>
      </c>
      <c r="I184" s="26">
        <v>-0.17</v>
      </c>
      <c r="J184" s="26">
        <v>0.105</v>
      </c>
      <c r="K184" s="26">
        <v>35.979999999999997</v>
      </c>
      <c r="L184" s="26">
        <v>2.5897297859999999</v>
      </c>
      <c r="M184" s="26">
        <v>-1</v>
      </c>
      <c r="N184" s="26">
        <v>1</v>
      </c>
      <c r="O184" s="26">
        <v>169</v>
      </c>
      <c r="P184" s="26"/>
      <c r="Q184" s="26"/>
      <c r="R184" s="26"/>
      <c r="S184" s="26"/>
      <c r="T184" s="26"/>
      <c r="U184" s="26">
        <v>195</v>
      </c>
      <c r="V184" s="26">
        <v>98</v>
      </c>
      <c r="W184" s="26"/>
      <c r="X184" s="26">
        <v>177</v>
      </c>
      <c r="Y184" s="26"/>
      <c r="Z184" s="26"/>
    </row>
    <row r="185" spans="1:26" x14ac:dyDescent="0.25">
      <c r="A185" s="26">
        <v>39</v>
      </c>
      <c r="B185" s="26">
        <v>184</v>
      </c>
      <c r="C185" s="26">
        <v>0.16859631</v>
      </c>
      <c r="D185" s="26">
        <v>10593.2186</v>
      </c>
      <c r="E185" s="26">
        <v>1</v>
      </c>
      <c r="F185" s="26">
        <v>5</v>
      </c>
      <c r="G185" s="26">
        <v>5</v>
      </c>
      <c r="H185" s="26" t="s">
        <v>49</v>
      </c>
      <c r="I185" s="26">
        <v>-0.17</v>
      </c>
      <c r="J185" s="26">
        <v>0.125</v>
      </c>
      <c r="K185" s="26">
        <v>114.81</v>
      </c>
      <c r="L185" s="26">
        <v>0.82222816600000004</v>
      </c>
      <c r="M185" s="26">
        <v>1</v>
      </c>
      <c r="N185" s="26">
        <v>1</v>
      </c>
      <c r="O185" s="26">
        <v>170</v>
      </c>
      <c r="P185" s="26"/>
      <c r="Q185" s="26"/>
      <c r="R185" s="26"/>
      <c r="S185" s="26"/>
      <c r="T185" s="26"/>
      <c r="U185" s="26">
        <v>197</v>
      </c>
      <c r="V185" s="26">
        <v>99</v>
      </c>
      <c r="W185" s="26"/>
      <c r="X185" s="26">
        <v>178</v>
      </c>
      <c r="Y185" s="26"/>
      <c r="Z185" s="26"/>
    </row>
    <row r="186" spans="1:26" x14ac:dyDescent="0.25">
      <c r="A186" s="26">
        <v>39</v>
      </c>
      <c r="B186" s="26">
        <v>185</v>
      </c>
      <c r="C186" s="26">
        <v>0.16965701</v>
      </c>
      <c r="D186" s="26">
        <v>10659.864299999999</v>
      </c>
      <c r="E186" s="26">
        <v>1</v>
      </c>
      <c r="F186" s="26">
        <v>6</v>
      </c>
      <c r="G186" s="26">
        <v>6</v>
      </c>
      <c r="H186" s="26" t="s">
        <v>25</v>
      </c>
      <c r="I186" s="26">
        <v>-0.17</v>
      </c>
      <c r="J186" s="26">
        <v>0.13500000000000001</v>
      </c>
      <c r="K186" s="26">
        <v>35.979999999999997</v>
      </c>
      <c r="L186" s="26">
        <v>2.6072769419999999</v>
      </c>
      <c r="M186" s="26">
        <v>1</v>
      </c>
      <c r="N186" s="26">
        <v>0</v>
      </c>
      <c r="O186" s="26">
        <v>171</v>
      </c>
      <c r="P186" s="26"/>
      <c r="Q186" s="26"/>
      <c r="R186" s="26"/>
      <c r="S186" s="26"/>
      <c r="T186" s="26"/>
      <c r="U186" s="26">
        <v>199</v>
      </c>
      <c r="V186" s="26">
        <v>100</v>
      </c>
      <c r="W186" s="26"/>
      <c r="X186" s="26">
        <v>179</v>
      </c>
      <c r="Y186" s="26"/>
      <c r="Z186" s="26"/>
    </row>
    <row r="187" spans="1:26" x14ac:dyDescent="0.25">
      <c r="A187" s="26">
        <v>39</v>
      </c>
      <c r="B187" s="26">
        <v>186</v>
      </c>
      <c r="C187" s="26">
        <v>0.1681107</v>
      </c>
      <c r="D187" s="26">
        <v>10562.7068</v>
      </c>
      <c r="E187" s="26">
        <v>1</v>
      </c>
      <c r="F187" s="26">
        <v>7</v>
      </c>
      <c r="G187" s="26">
        <v>7</v>
      </c>
      <c r="H187" s="26" t="s">
        <v>49</v>
      </c>
      <c r="I187" s="26">
        <v>-0.17</v>
      </c>
      <c r="J187" s="26">
        <v>0.155</v>
      </c>
      <c r="K187" s="26">
        <v>114.81</v>
      </c>
      <c r="L187" s="26">
        <v>0.82460328000000005</v>
      </c>
      <c r="M187" s="26">
        <v>1</v>
      </c>
      <c r="N187" s="26">
        <v>1</v>
      </c>
      <c r="O187" s="26">
        <v>172</v>
      </c>
      <c r="P187" s="26"/>
      <c r="Q187" s="26"/>
      <c r="R187" s="26"/>
      <c r="S187" s="26"/>
      <c r="T187" s="26"/>
      <c r="U187" s="26"/>
      <c r="V187" s="26"/>
      <c r="W187" s="26">
        <v>0</v>
      </c>
      <c r="X187" s="26">
        <v>29</v>
      </c>
      <c r="Y187" s="26"/>
      <c r="Z187" s="26"/>
    </row>
    <row r="188" spans="1:26" x14ac:dyDescent="0.25">
      <c r="A188" s="26">
        <v>39</v>
      </c>
      <c r="B188" s="26">
        <v>187</v>
      </c>
      <c r="C188" s="26">
        <v>0.16923840000000001</v>
      </c>
      <c r="D188" s="26">
        <v>10633.5623</v>
      </c>
      <c r="E188" s="26">
        <v>1</v>
      </c>
      <c r="F188" s="26">
        <v>10</v>
      </c>
      <c r="G188" s="26">
        <v>10</v>
      </c>
      <c r="H188" s="26" t="s">
        <v>25</v>
      </c>
      <c r="I188" s="26">
        <v>-0.17</v>
      </c>
      <c r="J188" s="26">
        <v>0.19500000000000001</v>
      </c>
      <c r="K188" s="26">
        <v>35.979999999999997</v>
      </c>
      <c r="L188" s="26">
        <v>2.6137260229999999</v>
      </c>
      <c r="M188" s="26">
        <v>1</v>
      </c>
      <c r="N188" s="26">
        <v>1</v>
      </c>
      <c r="O188" s="26">
        <v>173</v>
      </c>
      <c r="P188" s="26"/>
      <c r="Q188" s="26"/>
      <c r="R188" s="26" t="s">
        <v>66</v>
      </c>
      <c r="S188" s="26"/>
      <c r="T188" s="26"/>
      <c r="U188" s="26"/>
      <c r="V188" s="26">
        <v>0</v>
      </c>
      <c r="W188" s="26">
        <v>77</v>
      </c>
      <c r="X188" s="26"/>
      <c r="Y188" s="26"/>
      <c r="Z188" s="27"/>
    </row>
    <row r="189" spans="1:26" x14ac:dyDescent="0.25">
      <c r="A189" s="26">
        <v>39</v>
      </c>
      <c r="B189" s="26">
        <v>188</v>
      </c>
      <c r="C189" s="26">
        <v>0.16733234</v>
      </c>
      <c r="D189" s="26">
        <v>10513.800999999999</v>
      </c>
      <c r="E189" s="26">
        <v>2</v>
      </c>
      <c r="F189" s="26">
        <v>1</v>
      </c>
      <c r="G189" s="26">
        <v>11</v>
      </c>
      <c r="H189" s="26" t="s">
        <v>49</v>
      </c>
      <c r="I189" s="26">
        <v>-0.17</v>
      </c>
      <c r="J189" s="26">
        <v>0.215</v>
      </c>
      <c r="K189" s="26">
        <v>114.81</v>
      </c>
      <c r="L189" s="26">
        <v>0.82843898999999999</v>
      </c>
      <c r="M189" s="26">
        <v>1</v>
      </c>
      <c r="N189" s="26">
        <v>0</v>
      </c>
      <c r="O189" s="26"/>
      <c r="P189" s="26"/>
      <c r="Q189" s="26"/>
      <c r="R189" s="26"/>
      <c r="S189" s="26"/>
      <c r="T189" s="26"/>
      <c r="U189" s="26"/>
      <c r="V189" s="26"/>
      <c r="W189" s="26">
        <v>0</v>
      </c>
      <c r="X189" s="26">
        <v>78</v>
      </c>
      <c r="Y189" s="26"/>
      <c r="Z189" s="26"/>
    </row>
    <row r="190" spans="1:26" x14ac:dyDescent="0.25">
      <c r="A190" s="26">
        <v>39</v>
      </c>
      <c r="B190" s="26">
        <v>189</v>
      </c>
      <c r="C190" s="26">
        <v>0.17058359000000001</v>
      </c>
      <c r="D190" s="26">
        <v>10718.0831</v>
      </c>
      <c r="E190" s="26">
        <v>2</v>
      </c>
      <c r="F190" s="26">
        <v>3</v>
      </c>
      <c r="G190" s="26">
        <v>13</v>
      </c>
      <c r="H190" s="26" t="s">
        <v>49</v>
      </c>
      <c r="I190" s="26">
        <v>-0.17</v>
      </c>
      <c r="J190" s="26">
        <v>0.245</v>
      </c>
      <c r="K190" s="26">
        <v>114.81</v>
      </c>
      <c r="L190" s="26">
        <v>0.81264929799999996</v>
      </c>
      <c r="M190" s="26">
        <v>1</v>
      </c>
      <c r="N190" s="26">
        <v>1</v>
      </c>
      <c r="O190" s="26">
        <v>174</v>
      </c>
      <c r="P190" s="26"/>
      <c r="Q190" s="26"/>
      <c r="R190" s="26"/>
      <c r="S190" s="26"/>
      <c r="T190" s="26"/>
      <c r="U190" s="26"/>
      <c r="V190" s="26"/>
      <c r="W190" s="26">
        <v>0</v>
      </c>
      <c r="X190" s="26">
        <v>115</v>
      </c>
      <c r="Y190" s="26"/>
      <c r="Z190" s="26"/>
    </row>
    <row r="191" spans="1:26" x14ac:dyDescent="0.25">
      <c r="A191" s="26">
        <v>39</v>
      </c>
      <c r="B191" s="26">
        <v>190</v>
      </c>
      <c r="C191" s="26">
        <v>0.16796431000000001</v>
      </c>
      <c r="D191" s="26">
        <v>10553.5088</v>
      </c>
      <c r="E191" s="26">
        <v>2</v>
      </c>
      <c r="F191" s="26">
        <v>5</v>
      </c>
      <c r="G191" s="26">
        <v>15</v>
      </c>
      <c r="H191" s="26" t="s">
        <v>49</v>
      </c>
      <c r="I191" s="26">
        <v>-0.17</v>
      </c>
      <c r="J191" s="26">
        <v>0.27500000000000002</v>
      </c>
      <c r="K191" s="26">
        <v>114.81</v>
      </c>
      <c r="L191" s="26">
        <v>0.82532196700000005</v>
      </c>
      <c r="M191" s="26">
        <v>1</v>
      </c>
      <c r="N191" s="26">
        <v>1</v>
      </c>
      <c r="O191" s="26"/>
      <c r="P191" s="27"/>
      <c r="Q191" s="27"/>
      <c r="R191" s="27"/>
      <c r="S191" s="27"/>
      <c r="T191" s="27"/>
      <c r="U191" s="27"/>
      <c r="V191" s="27"/>
      <c r="W191" s="26">
        <v>0</v>
      </c>
      <c r="X191" s="26">
        <v>117</v>
      </c>
      <c r="Y191" s="26"/>
      <c r="Z191" s="26"/>
    </row>
    <row r="192" spans="1:26" x14ac:dyDescent="0.25">
      <c r="A192" s="26">
        <v>39</v>
      </c>
      <c r="B192" s="26">
        <v>191</v>
      </c>
      <c r="C192" s="26">
        <v>0.16790552</v>
      </c>
      <c r="D192" s="26">
        <v>10549.815000000001</v>
      </c>
      <c r="E192" s="26">
        <v>2</v>
      </c>
      <c r="F192" s="26">
        <v>7</v>
      </c>
      <c r="G192" s="26">
        <v>17</v>
      </c>
      <c r="H192" s="26" t="s">
        <v>49</v>
      </c>
      <c r="I192" s="26">
        <v>-0.17</v>
      </c>
      <c r="J192" s="26">
        <v>0.30499999999999999</v>
      </c>
      <c r="K192" s="26">
        <v>114.81</v>
      </c>
      <c r="L192" s="26">
        <v>0.82561094300000004</v>
      </c>
      <c r="M192" s="26">
        <v>1</v>
      </c>
      <c r="N192" s="26">
        <v>1</v>
      </c>
      <c r="O192" s="26">
        <v>175</v>
      </c>
      <c r="P192" s="26"/>
      <c r="Q192" s="26"/>
      <c r="R192" s="26"/>
      <c r="S192" s="26"/>
      <c r="T192" s="26"/>
      <c r="U192" s="26"/>
      <c r="V192" s="26"/>
      <c r="W192" s="26">
        <v>0</v>
      </c>
      <c r="X192" s="26">
        <v>119</v>
      </c>
      <c r="Y192" s="26"/>
      <c r="Z192" s="26"/>
    </row>
    <row r="193" spans="1:26" x14ac:dyDescent="0.25">
      <c r="A193" s="26">
        <v>39</v>
      </c>
      <c r="B193" s="26">
        <v>192</v>
      </c>
      <c r="C193" s="26">
        <v>0.16909350000000001</v>
      </c>
      <c r="D193" s="26">
        <v>10624.457899999999</v>
      </c>
      <c r="E193" s="26">
        <v>2</v>
      </c>
      <c r="F193" s="26">
        <v>9</v>
      </c>
      <c r="G193" s="26">
        <v>19</v>
      </c>
      <c r="H193" s="26" t="s">
        <v>49</v>
      </c>
      <c r="I193" s="26">
        <v>-0.17</v>
      </c>
      <c r="J193" s="26">
        <v>0.33500000000000002</v>
      </c>
      <c r="K193" s="26">
        <v>114.81</v>
      </c>
      <c r="L193" s="26">
        <v>0.819810547</v>
      </c>
      <c r="M193" s="26">
        <v>1</v>
      </c>
      <c r="N193" s="26">
        <v>1</v>
      </c>
      <c r="O193" s="26"/>
      <c r="P193" s="26"/>
      <c r="Q193" s="26"/>
      <c r="R193" s="26"/>
      <c r="S193" s="26"/>
      <c r="T193" s="26"/>
      <c r="U193" s="26"/>
      <c r="V193" s="26"/>
      <c r="W193" s="26">
        <v>0</v>
      </c>
      <c r="X193" s="26">
        <v>126</v>
      </c>
      <c r="Y193" s="26"/>
      <c r="Z193" s="26"/>
    </row>
    <row r="194" spans="1:26" x14ac:dyDescent="0.25">
      <c r="A194" s="26">
        <v>40</v>
      </c>
      <c r="B194" s="26">
        <v>1</v>
      </c>
      <c r="C194" s="26">
        <v>0.17323559999999999</v>
      </c>
      <c r="D194" s="26">
        <v>10884.7138</v>
      </c>
      <c r="E194" s="26">
        <v>19</v>
      </c>
      <c r="F194" s="26">
        <v>8</v>
      </c>
      <c r="G194" s="26">
        <v>188</v>
      </c>
      <c r="H194" s="26" t="s">
        <v>25</v>
      </c>
      <c r="I194" s="26">
        <v>0.17</v>
      </c>
      <c r="J194" s="26">
        <v>0.16500000000000001</v>
      </c>
      <c r="K194" s="26">
        <v>35.979999999999997</v>
      </c>
      <c r="L194" s="26">
        <v>2.5534174850000002</v>
      </c>
      <c r="M194" s="26">
        <v>1</v>
      </c>
      <c r="N194" s="26">
        <v>1</v>
      </c>
      <c r="O194" s="27"/>
      <c r="P194" s="27"/>
      <c r="Q194" s="27"/>
      <c r="R194" s="27"/>
      <c r="S194" s="27"/>
      <c r="T194" s="27"/>
      <c r="U194" s="27"/>
      <c r="V194" s="26"/>
      <c r="W194" s="26"/>
      <c r="X194" s="26"/>
      <c r="Y194" s="26"/>
      <c r="Z194" s="26"/>
    </row>
    <row r="195" spans="1:26" x14ac:dyDescent="0.25">
      <c r="A195" s="26">
        <v>40</v>
      </c>
      <c r="B195" s="26">
        <v>2</v>
      </c>
      <c r="C195" s="26">
        <v>0.17219329</v>
      </c>
      <c r="D195" s="26">
        <v>10819.2235</v>
      </c>
      <c r="E195" s="26">
        <v>19</v>
      </c>
      <c r="F195" s="26">
        <v>10</v>
      </c>
      <c r="G195" s="26">
        <v>190</v>
      </c>
      <c r="H195" s="26" t="s">
        <v>25</v>
      </c>
      <c r="I195" s="26">
        <v>0.17</v>
      </c>
      <c r="J195" s="26">
        <v>0.19500000000000001</v>
      </c>
      <c r="K195" s="26">
        <v>35.979999999999997</v>
      </c>
      <c r="L195" s="26">
        <v>2.5688736780000001</v>
      </c>
      <c r="M195" s="26">
        <v>1</v>
      </c>
      <c r="N195" s="26">
        <v>1</v>
      </c>
      <c r="O195" s="26"/>
      <c r="P195" s="27"/>
      <c r="Q195" s="27"/>
      <c r="R195" s="27"/>
      <c r="S195" s="27"/>
      <c r="T195" s="27"/>
      <c r="U195" s="27"/>
      <c r="V195" s="27"/>
      <c r="W195" s="26"/>
      <c r="X195" s="26"/>
      <c r="Y195" s="26"/>
      <c r="Z195" s="26"/>
    </row>
    <row r="196" spans="1:26" x14ac:dyDescent="0.25">
      <c r="A196" s="26">
        <v>40</v>
      </c>
      <c r="B196" s="26">
        <v>3</v>
      </c>
      <c r="C196" s="26">
        <v>0.1715226</v>
      </c>
      <c r="D196" s="26">
        <v>10777.0828</v>
      </c>
      <c r="E196" s="26">
        <v>20</v>
      </c>
      <c r="F196" s="26">
        <v>3</v>
      </c>
      <c r="G196" s="26">
        <v>193</v>
      </c>
      <c r="H196" s="26" t="s">
        <v>49</v>
      </c>
      <c r="I196" s="26">
        <v>0.17</v>
      </c>
      <c r="J196" s="26">
        <v>0.245</v>
      </c>
      <c r="K196" s="26">
        <v>114.81</v>
      </c>
      <c r="L196" s="26">
        <v>0.80820040400000004</v>
      </c>
      <c r="M196" s="26">
        <v>-1</v>
      </c>
      <c r="N196" s="26">
        <v>1</v>
      </c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x14ac:dyDescent="0.25">
      <c r="A197" s="26">
        <v>40</v>
      </c>
      <c r="B197" s="26">
        <v>4</v>
      </c>
      <c r="C197" s="26">
        <v>0.17188044</v>
      </c>
      <c r="D197" s="26">
        <v>10799.5666</v>
      </c>
      <c r="E197" s="26">
        <v>20</v>
      </c>
      <c r="F197" s="26">
        <v>4</v>
      </c>
      <c r="G197" s="26">
        <v>194</v>
      </c>
      <c r="H197" s="26" t="s">
        <v>25</v>
      </c>
      <c r="I197" s="26">
        <v>0.17</v>
      </c>
      <c r="J197" s="26">
        <v>0.255</v>
      </c>
      <c r="K197" s="26">
        <v>35.979999999999997</v>
      </c>
      <c r="L197" s="26">
        <v>2.5735494399999999</v>
      </c>
      <c r="M197" s="26">
        <v>1</v>
      </c>
      <c r="N197" s="26">
        <v>1</v>
      </c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x14ac:dyDescent="0.25">
      <c r="A198" s="26">
        <v>40</v>
      </c>
      <c r="B198" s="26">
        <v>6</v>
      </c>
      <c r="C198" s="26">
        <v>0.17549729999999999</v>
      </c>
      <c r="D198" s="26">
        <v>11026.820599999999</v>
      </c>
      <c r="E198" s="26">
        <v>20</v>
      </c>
      <c r="F198" s="26">
        <v>8</v>
      </c>
      <c r="G198" s="26">
        <v>198</v>
      </c>
      <c r="H198" s="26" t="s">
        <v>25</v>
      </c>
      <c r="I198" s="26">
        <v>0.17</v>
      </c>
      <c r="J198" s="26">
        <v>0.315</v>
      </c>
      <c r="K198" s="26">
        <v>35.979999999999997</v>
      </c>
      <c r="L198" s="26">
        <v>2.52051063</v>
      </c>
      <c r="M198" s="26">
        <v>-1</v>
      </c>
      <c r="N198" s="26">
        <v>1</v>
      </c>
      <c r="O198" s="26"/>
      <c r="P198" s="26"/>
      <c r="Q198" s="26"/>
      <c r="R198" s="28" t="s">
        <v>56</v>
      </c>
      <c r="S198" s="28"/>
      <c r="T198" s="26"/>
      <c r="U198" s="26"/>
      <c r="V198" s="26"/>
      <c r="W198" s="26"/>
      <c r="X198" s="26"/>
      <c r="Y198" s="26"/>
      <c r="Z198" s="27"/>
    </row>
    <row r="199" spans="1:26" x14ac:dyDescent="0.25">
      <c r="A199" s="26">
        <v>40</v>
      </c>
      <c r="B199" s="26">
        <v>7</v>
      </c>
      <c r="C199" s="26">
        <v>0.17608378999999999</v>
      </c>
      <c r="D199" s="26">
        <v>11063.6708</v>
      </c>
      <c r="E199" s="26">
        <v>20</v>
      </c>
      <c r="F199" s="26">
        <v>9</v>
      </c>
      <c r="G199" s="26">
        <v>199</v>
      </c>
      <c r="H199" s="26" t="s">
        <v>49</v>
      </c>
      <c r="I199" s="26">
        <v>0.17</v>
      </c>
      <c r="J199" s="26">
        <v>0.33500000000000002</v>
      </c>
      <c r="K199" s="26">
        <v>114.81</v>
      </c>
      <c r="L199" s="26">
        <v>0.78726516899999999</v>
      </c>
      <c r="M199" s="26">
        <v>-1</v>
      </c>
      <c r="N199" s="26">
        <v>1</v>
      </c>
      <c r="O199" s="26"/>
      <c r="P199" s="26"/>
      <c r="Q199" s="26"/>
      <c r="R199" s="26" t="s">
        <v>67</v>
      </c>
      <c r="S199" s="26"/>
      <c r="T199" s="26"/>
      <c r="U199" s="26"/>
      <c r="V199" s="26"/>
      <c r="W199" s="26"/>
      <c r="X199" s="26"/>
      <c r="Y199" s="27"/>
      <c r="Z199" s="27"/>
    </row>
    <row r="200" spans="1:26" x14ac:dyDescent="0.25">
      <c r="A200" s="26">
        <v>40</v>
      </c>
      <c r="B200" s="26">
        <v>8</v>
      </c>
      <c r="C200" s="26">
        <v>0.17287006999999999</v>
      </c>
      <c r="D200" s="26">
        <v>10861.746800000001</v>
      </c>
      <c r="E200" s="26">
        <v>1</v>
      </c>
      <c r="F200" s="26">
        <v>8</v>
      </c>
      <c r="G200" s="26">
        <v>8</v>
      </c>
      <c r="H200" s="26" t="s">
        <v>25</v>
      </c>
      <c r="I200" s="26">
        <v>-0.17</v>
      </c>
      <c r="J200" s="26">
        <v>0.16500000000000001</v>
      </c>
      <c r="K200" s="26">
        <v>35.979999999999997</v>
      </c>
      <c r="L200" s="26">
        <v>2.558816631</v>
      </c>
      <c r="M200" s="26">
        <v>1</v>
      </c>
      <c r="N200" s="26">
        <v>1</v>
      </c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x14ac:dyDescent="0.25">
      <c r="A201" s="26">
        <v>40</v>
      </c>
      <c r="B201" s="26">
        <v>9</v>
      </c>
      <c r="C201" s="26">
        <v>0.17302232000000001</v>
      </c>
      <c r="D201" s="26">
        <v>10871.313</v>
      </c>
      <c r="E201" s="26">
        <v>1</v>
      </c>
      <c r="F201" s="26">
        <v>9</v>
      </c>
      <c r="G201" s="26">
        <v>9</v>
      </c>
      <c r="H201" s="26" t="s">
        <v>49</v>
      </c>
      <c r="I201" s="26">
        <v>-0.17</v>
      </c>
      <c r="J201" s="26">
        <v>0.185</v>
      </c>
      <c r="K201" s="26">
        <v>114.81</v>
      </c>
      <c r="L201" s="26">
        <v>0.80119509799999999</v>
      </c>
      <c r="M201" s="26">
        <v>1</v>
      </c>
      <c r="N201" s="26">
        <v>1</v>
      </c>
      <c r="O201" s="26"/>
      <c r="P201" s="26"/>
      <c r="Q201" s="26"/>
      <c r="R201" s="26" t="s">
        <v>56</v>
      </c>
      <c r="S201" s="26"/>
      <c r="T201" s="26"/>
      <c r="U201" s="26"/>
      <c r="V201" s="26"/>
      <c r="W201" s="26"/>
      <c r="X201" s="26"/>
      <c r="Y201" s="26"/>
      <c r="Z201" s="27"/>
    </row>
    <row r="202" spans="1:26" x14ac:dyDescent="0.25">
      <c r="A202" s="26">
        <v>40</v>
      </c>
      <c r="B202" s="26">
        <v>10</v>
      </c>
      <c r="C202" s="26">
        <v>0.17138796000000001</v>
      </c>
      <c r="D202" s="26">
        <v>10768.623100000001</v>
      </c>
      <c r="E202" s="26">
        <v>2</v>
      </c>
      <c r="F202" s="26">
        <v>2</v>
      </c>
      <c r="G202" s="26">
        <v>12</v>
      </c>
      <c r="H202" s="26" t="s">
        <v>25</v>
      </c>
      <c r="I202" s="26">
        <v>-0.17</v>
      </c>
      <c r="J202" s="26">
        <v>0.22500000000000001</v>
      </c>
      <c r="K202" s="26">
        <v>35.979999999999997</v>
      </c>
      <c r="L202" s="26">
        <v>2.5809444849999998</v>
      </c>
      <c r="M202" s="26">
        <v>-1</v>
      </c>
      <c r="N202" s="26">
        <v>0</v>
      </c>
      <c r="O202" s="26"/>
      <c r="P202" s="26"/>
      <c r="Q202" s="26"/>
      <c r="R202" s="26" t="s">
        <v>68</v>
      </c>
      <c r="S202" s="26"/>
      <c r="T202" s="26"/>
      <c r="U202" s="26"/>
      <c r="V202" s="26"/>
      <c r="W202" s="26"/>
      <c r="X202" s="26"/>
      <c r="Y202" s="26"/>
      <c r="Z202" s="27"/>
    </row>
    <row r="203" spans="1:26" x14ac:dyDescent="0.25">
      <c r="A203" s="26">
        <v>40</v>
      </c>
      <c r="B203" s="26">
        <v>11</v>
      </c>
      <c r="C203" s="26">
        <v>0.17116025000000001</v>
      </c>
      <c r="D203" s="26">
        <v>10754.315699999999</v>
      </c>
      <c r="E203" s="26">
        <v>2</v>
      </c>
      <c r="F203" s="26">
        <v>4</v>
      </c>
      <c r="G203" s="26">
        <v>14</v>
      </c>
      <c r="H203" s="26" t="s">
        <v>25</v>
      </c>
      <c r="I203" s="26">
        <v>-0.17</v>
      </c>
      <c r="J203" s="26">
        <v>0.255</v>
      </c>
      <c r="K203" s="26">
        <v>35.979999999999997</v>
      </c>
      <c r="L203" s="26">
        <v>2.584378149</v>
      </c>
      <c r="M203" s="26">
        <v>-1</v>
      </c>
      <c r="N203" s="26">
        <v>0</v>
      </c>
      <c r="O203" s="26"/>
      <c r="P203" s="26"/>
      <c r="Q203" s="26"/>
      <c r="R203" s="28" t="s">
        <v>56</v>
      </c>
      <c r="S203" s="28"/>
      <c r="T203" s="26"/>
      <c r="U203" s="26"/>
      <c r="V203" s="26"/>
      <c r="W203" s="26"/>
      <c r="X203" s="26"/>
      <c r="Y203" s="26"/>
      <c r="Z203" s="27"/>
    </row>
    <row r="204" spans="1:26" x14ac:dyDescent="0.25">
      <c r="A204" s="26">
        <v>40</v>
      </c>
      <c r="B204" s="26">
        <v>12</v>
      </c>
      <c r="C204" s="26">
        <v>0.17253789</v>
      </c>
      <c r="D204" s="26">
        <v>10840.875400000001</v>
      </c>
      <c r="E204" s="26">
        <v>2</v>
      </c>
      <c r="F204" s="26">
        <v>6</v>
      </c>
      <c r="G204" s="26">
        <v>16</v>
      </c>
      <c r="H204" s="26" t="s">
        <v>25</v>
      </c>
      <c r="I204" s="26">
        <v>-0.17</v>
      </c>
      <c r="J204" s="26">
        <v>0.28499999999999998</v>
      </c>
      <c r="K204" s="26">
        <v>35.979999999999997</v>
      </c>
      <c r="L204" s="26">
        <v>2.5637430139999999</v>
      </c>
      <c r="M204" s="26">
        <v>1</v>
      </c>
      <c r="N204" s="26">
        <v>1</v>
      </c>
      <c r="O204" s="26"/>
      <c r="P204" s="26"/>
      <c r="Q204" s="26"/>
      <c r="R204" s="28" t="s">
        <v>56</v>
      </c>
      <c r="S204" s="28"/>
      <c r="T204" s="26"/>
      <c r="U204" s="26"/>
      <c r="V204" s="26"/>
      <c r="W204" s="26"/>
      <c r="X204" s="26"/>
      <c r="Y204" s="26"/>
      <c r="Z204" s="27"/>
    </row>
    <row r="205" spans="1:26" x14ac:dyDescent="0.25">
      <c r="A205" s="26">
        <v>40</v>
      </c>
      <c r="B205" s="26">
        <v>13</v>
      </c>
      <c r="C205" s="26">
        <v>0.16905408</v>
      </c>
      <c r="D205" s="26">
        <v>10621.981100000001</v>
      </c>
      <c r="E205" s="26">
        <v>2</v>
      </c>
      <c r="F205" s="26">
        <v>8</v>
      </c>
      <c r="G205" s="26">
        <v>18</v>
      </c>
      <c r="H205" s="26" t="s">
        <v>25</v>
      </c>
      <c r="I205" s="26">
        <v>-0.17</v>
      </c>
      <c r="J205" s="26">
        <v>0.315</v>
      </c>
      <c r="K205" s="26">
        <v>35.979999999999997</v>
      </c>
      <c r="L205" s="26">
        <v>2.6165757740000002</v>
      </c>
      <c r="M205" s="26">
        <v>-1</v>
      </c>
      <c r="N205" s="26">
        <v>1</v>
      </c>
      <c r="O205" s="26"/>
      <c r="P205" s="26"/>
      <c r="Q205" s="26"/>
      <c r="R205" s="28" t="s">
        <v>56</v>
      </c>
      <c r="S205" s="28"/>
      <c r="T205" s="26"/>
      <c r="U205" s="26"/>
      <c r="V205" s="26"/>
      <c r="W205" s="26"/>
      <c r="X205" s="26"/>
      <c r="Y205" s="26"/>
      <c r="Z205" s="27"/>
    </row>
    <row r="206" spans="1:26" x14ac:dyDescent="0.25">
      <c r="A206" s="26">
        <v>40</v>
      </c>
      <c r="B206" s="26">
        <v>14</v>
      </c>
      <c r="C206" s="26">
        <v>0.16971088000000001</v>
      </c>
      <c r="D206" s="26">
        <v>10663.249100000001</v>
      </c>
      <c r="E206" s="26">
        <v>2</v>
      </c>
      <c r="F206" s="26">
        <v>10</v>
      </c>
      <c r="G206" s="26">
        <v>20</v>
      </c>
      <c r="H206" s="26" t="s">
        <v>25</v>
      </c>
      <c r="I206" s="26">
        <v>-0.17</v>
      </c>
      <c r="J206" s="26">
        <v>0.34499999999999997</v>
      </c>
      <c r="K206" s="26">
        <v>35.979999999999997</v>
      </c>
      <c r="L206" s="26">
        <v>2.6064493340000001</v>
      </c>
      <c r="M206" s="26">
        <v>-1</v>
      </c>
      <c r="N206" s="26">
        <v>0</v>
      </c>
      <c r="O206" s="26"/>
      <c r="P206" s="26"/>
      <c r="Q206" s="26"/>
      <c r="R206" s="26" t="s">
        <v>69</v>
      </c>
      <c r="S206" s="26"/>
      <c r="T206" s="26"/>
      <c r="U206" s="26"/>
      <c r="V206" s="26"/>
      <c r="W206" s="26"/>
      <c r="X206" s="26"/>
      <c r="Y206" s="26"/>
      <c r="Z206" s="27"/>
    </row>
    <row r="207" spans="1:26" x14ac:dyDescent="0.25">
      <c r="A207" s="26">
        <v>40</v>
      </c>
      <c r="B207" s="26">
        <v>15</v>
      </c>
      <c r="C207" s="26">
        <v>0.17056083999999999</v>
      </c>
      <c r="D207" s="26">
        <v>10716.6536</v>
      </c>
      <c r="E207" s="26">
        <v>20</v>
      </c>
      <c r="F207" s="26">
        <v>6</v>
      </c>
      <c r="G207" s="26">
        <v>196</v>
      </c>
      <c r="H207" s="26" t="s">
        <v>25</v>
      </c>
      <c r="I207" s="26">
        <v>0.17</v>
      </c>
      <c r="J207" s="26">
        <v>0.28499999999999998</v>
      </c>
      <c r="K207" s="26">
        <v>35.979999999999997</v>
      </c>
      <c r="L207" s="26">
        <v>2.5934605510000002</v>
      </c>
      <c r="M207" s="26">
        <v>1</v>
      </c>
      <c r="N207" s="26">
        <v>1</v>
      </c>
      <c r="O207" s="26"/>
      <c r="P207" s="26"/>
      <c r="Q207" s="26"/>
      <c r="R207" s="26" t="s">
        <v>66</v>
      </c>
      <c r="S207" s="26"/>
      <c r="T207" s="26"/>
      <c r="U207" s="26"/>
      <c r="V207" s="26"/>
      <c r="W207" s="26"/>
      <c r="X207" s="26"/>
      <c r="Y207" s="26"/>
      <c r="Z207" s="27"/>
    </row>
    <row r="208" spans="1:26" x14ac:dyDescent="0.25">
      <c r="A208" s="26">
        <v>40</v>
      </c>
      <c r="B208" s="26">
        <v>41</v>
      </c>
      <c r="C208" s="26">
        <v>0.17297493999999999</v>
      </c>
      <c r="D208" s="26">
        <v>10868.335999999999</v>
      </c>
      <c r="E208" s="26">
        <v>21</v>
      </c>
      <c r="F208" s="26">
        <v>1</v>
      </c>
      <c r="G208" s="26">
        <v>201</v>
      </c>
      <c r="H208" s="26" t="s">
        <v>49</v>
      </c>
      <c r="I208" s="26">
        <v>-0.29749999999999999</v>
      </c>
      <c r="J208" s="26">
        <v>6.5000000000000002E-2</v>
      </c>
      <c r="K208" s="26">
        <v>114.81</v>
      </c>
      <c r="L208" s="26">
        <v>0.801414556</v>
      </c>
      <c r="M208" s="26">
        <v>-1</v>
      </c>
      <c r="N208" s="26">
        <v>0</v>
      </c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x14ac:dyDescent="0.25">
      <c r="A209" s="26">
        <v>40</v>
      </c>
      <c r="B209" s="26">
        <v>42</v>
      </c>
      <c r="C209" s="26">
        <v>0.17044545</v>
      </c>
      <c r="D209" s="26">
        <v>10709.4035</v>
      </c>
      <c r="E209" s="26">
        <v>21</v>
      </c>
      <c r="F209" s="26">
        <v>2</v>
      </c>
      <c r="G209" s="26">
        <v>202</v>
      </c>
      <c r="H209" s="26" t="s">
        <v>25</v>
      </c>
      <c r="I209" s="26">
        <v>-0.29749999999999999</v>
      </c>
      <c r="J209" s="26">
        <v>7.4999999999999997E-2</v>
      </c>
      <c r="K209" s="26">
        <v>35.979999999999997</v>
      </c>
      <c r="L209" s="26">
        <v>2.5952163000000001</v>
      </c>
      <c r="M209" s="26">
        <v>-1</v>
      </c>
      <c r="N209" s="26">
        <v>1</v>
      </c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x14ac:dyDescent="0.25">
      <c r="A210" s="26">
        <v>40</v>
      </c>
      <c r="B210" s="26">
        <v>43</v>
      </c>
      <c r="C210" s="26">
        <v>0.17347935</v>
      </c>
      <c r="D210" s="26">
        <v>10900.029</v>
      </c>
      <c r="E210" s="26">
        <v>21</v>
      </c>
      <c r="F210" s="26">
        <v>3</v>
      </c>
      <c r="G210" s="26">
        <v>203</v>
      </c>
      <c r="H210" s="26" t="s">
        <v>49</v>
      </c>
      <c r="I210" s="26">
        <v>-0.29749999999999999</v>
      </c>
      <c r="J210" s="26">
        <v>9.5000000000000001E-2</v>
      </c>
      <c r="K210" s="26">
        <v>114.81</v>
      </c>
      <c r="L210" s="26">
        <v>0.79908435600000005</v>
      </c>
      <c r="M210" s="26">
        <v>1</v>
      </c>
      <c r="N210" s="26">
        <v>1</v>
      </c>
      <c r="O210" s="26"/>
      <c r="P210" s="26"/>
      <c r="Q210" s="26"/>
      <c r="R210" s="26" t="s">
        <v>70</v>
      </c>
      <c r="S210" s="26"/>
      <c r="T210" s="26"/>
      <c r="U210" s="26"/>
      <c r="V210" s="26"/>
      <c r="W210" s="27"/>
      <c r="X210" s="27"/>
      <c r="Y210" s="27"/>
      <c r="Z210" s="27"/>
    </row>
    <row r="211" spans="1:26" x14ac:dyDescent="0.25">
      <c r="A211" s="26">
        <v>40</v>
      </c>
      <c r="B211" s="26">
        <v>44</v>
      </c>
      <c r="C211" s="26">
        <v>0.17530323</v>
      </c>
      <c r="D211" s="26">
        <v>11014.6268</v>
      </c>
      <c r="E211" s="26">
        <v>21</v>
      </c>
      <c r="F211" s="26">
        <v>4</v>
      </c>
      <c r="G211" s="26">
        <v>204</v>
      </c>
      <c r="H211" s="26" t="s">
        <v>25</v>
      </c>
      <c r="I211" s="26">
        <v>-0.29749999999999999</v>
      </c>
      <c r="J211" s="26">
        <v>0.105</v>
      </c>
      <c r="K211" s="26">
        <v>35.979999999999997</v>
      </c>
      <c r="L211" s="26">
        <v>2.5233009690000001</v>
      </c>
      <c r="M211" s="26">
        <v>1</v>
      </c>
      <c r="N211" s="26">
        <v>0</v>
      </c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x14ac:dyDescent="0.25">
      <c r="A212" s="26">
        <v>40</v>
      </c>
      <c r="B212" s="26">
        <v>45</v>
      </c>
      <c r="C212" s="26">
        <v>0.16973171000000001</v>
      </c>
      <c r="D212" s="26">
        <v>10664.5579</v>
      </c>
      <c r="E212" s="26">
        <v>21</v>
      </c>
      <c r="F212" s="26">
        <v>5</v>
      </c>
      <c r="G212" s="26">
        <v>205</v>
      </c>
      <c r="H212" s="26" t="s">
        <v>49</v>
      </c>
      <c r="I212" s="26">
        <v>-0.29749999999999999</v>
      </c>
      <c r="J212" s="26">
        <v>0.125</v>
      </c>
      <c r="K212" s="26">
        <v>114.81</v>
      </c>
      <c r="L212" s="26">
        <v>0.81672796800000003</v>
      </c>
      <c r="M212" s="26">
        <v>-1</v>
      </c>
      <c r="N212" s="26">
        <v>1</v>
      </c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x14ac:dyDescent="0.25">
      <c r="A213" s="26">
        <v>40</v>
      </c>
      <c r="B213" s="26">
        <v>46</v>
      </c>
      <c r="C213" s="26">
        <v>0.17155342000000001</v>
      </c>
      <c r="D213" s="26">
        <v>10779.0193</v>
      </c>
      <c r="E213" s="26">
        <v>21</v>
      </c>
      <c r="F213" s="26">
        <v>6</v>
      </c>
      <c r="G213" s="26">
        <v>206</v>
      </c>
      <c r="H213" s="26" t="s">
        <v>25</v>
      </c>
      <c r="I213" s="26">
        <v>-0.29749999999999999</v>
      </c>
      <c r="J213" s="26">
        <v>0.13500000000000001</v>
      </c>
      <c r="K213" s="26">
        <v>35.979999999999997</v>
      </c>
      <c r="L213" s="26">
        <v>2.5784552129999998</v>
      </c>
      <c r="M213" s="26">
        <v>-1</v>
      </c>
      <c r="N213" s="26">
        <v>0</v>
      </c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x14ac:dyDescent="0.25">
      <c r="A214" s="26">
        <v>40</v>
      </c>
      <c r="B214" s="26">
        <v>47</v>
      </c>
      <c r="C214" s="26">
        <v>0.17083507000000001</v>
      </c>
      <c r="D214" s="26">
        <v>10733.884</v>
      </c>
      <c r="E214" s="26">
        <v>21</v>
      </c>
      <c r="F214" s="26">
        <v>7</v>
      </c>
      <c r="G214" s="26">
        <v>207</v>
      </c>
      <c r="H214" s="26" t="s">
        <v>49</v>
      </c>
      <c r="I214" s="26">
        <v>-0.29749999999999999</v>
      </c>
      <c r="J214" s="26">
        <v>0.155</v>
      </c>
      <c r="K214" s="26">
        <v>114.81</v>
      </c>
      <c r="L214" s="26">
        <v>0.81145302699999999</v>
      </c>
      <c r="M214" s="26">
        <v>-1</v>
      </c>
      <c r="N214" s="26">
        <v>1</v>
      </c>
      <c r="O214" s="26"/>
      <c r="P214" s="26"/>
      <c r="Q214" s="26"/>
      <c r="R214" s="26" t="s">
        <v>106</v>
      </c>
      <c r="S214" s="26"/>
      <c r="T214" s="26"/>
      <c r="U214" s="26"/>
      <c r="V214" s="26"/>
      <c r="W214" s="26"/>
      <c r="X214" s="27"/>
      <c r="Y214" s="27"/>
      <c r="Z214" s="27"/>
    </row>
    <row r="215" spans="1:26" x14ac:dyDescent="0.25">
      <c r="A215" s="26">
        <v>40</v>
      </c>
      <c r="B215" s="26">
        <v>48</v>
      </c>
      <c r="C215" s="26">
        <v>0.17168182000000001</v>
      </c>
      <c r="D215" s="26">
        <v>10787.0869</v>
      </c>
      <c r="E215" s="26">
        <v>21</v>
      </c>
      <c r="F215" s="26">
        <v>8</v>
      </c>
      <c r="G215" s="26">
        <v>208</v>
      </c>
      <c r="H215" s="26" t="s">
        <v>25</v>
      </c>
      <c r="I215" s="26">
        <v>-0.29749999999999999</v>
      </c>
      <c r="J215" s="26">
        <v>0.16500000000000001</v>
      </c>
      <c r="K215" s="26">
        <v>35.979999999999997</v>
      </c>
      <c r="L215" s="26">
        <v>2.5765267989999998</v>
      </c>
      <c r="M215" s="26">
        <v>-1</v>
      </c>
      <c r="N215" s="26">
        <v>0</v>
      </c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x14ac:dyDescent="0.25">
      <c r="A216" s="26">
        <v>40</v>
      </c>
      <c r="B216" s="26">
        <v>49</v>
      </c>
      <c r="C216" s="26">
        <v>0.17551936000000001</v>
      </c>
      <c r="D216" s="26">
        <v>11028.2066</v>
      </c>
      <c r="E216" s="26">
        <v>21</v>
      </c>
      <c r="F216" s="26">
        <v>9</v>
      </c>
      <c r="G216" s="26">
        <v>209</v>
      </c>
      <c r="H216" s="26" t="s">
        <v>49</v>
      </c>
      <c r="I216" s="26">
        <v>-0.29749999999999999</v>
      </c>
      <c r="J216" s="26">
        <v>0.185</v>
      </c>
      <c r="K216" s="26">
        <v>114.81</v>
      </c>
      <c r="L216" s="26">
        <v>0.78979683300000003</v>
      </c>
      <c r="M216" s="26">
        <v>1</v>
      </c>
      <c r="N216" s="26">
        <v>1</v>
      </c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x14ac:dyDescent="0.25">
      <c r="A217" s="26">
        <v>40</v>
      </c>
      <c r="B217" s="26">
        <v>50</v>
      </c>
      <c r="C217" s="26">
        <v>0.17074121</v>
      </c>
      <c r="D217" s="26">
        <v>10727.9866</v>
      </c>
      <c r="E217" s="26">
        <v>21</v>
      </c>
      <c r="F217" s="26">
        <v>10</v>
      </c>
      <c r="G217" s="26">
        <v>210</v>
      </c>
      <c r="H217" s="26" t="s">
        <v>25</v>
      </c>
      <c r="I217" s="26">
        <v>-0.29749999999999999</v>
      </c>
      <c r="J217" s="26">
        <v>0.19500000000000001</v>
      </c>
      <c r="K217" s="26">
        <v>35.979999999999997</v>
      </c>
      <c r="L217" s="26">
        <v>2.5907208349999999</v>
      </c>
      <c r="M217" s="26">
        <v>1</v>
      </c>
      <c r="N217" s="26">
        <v>1</v>
      </c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x14ac:dyDescent="0.25">
      <c r="A218" s="26">
        <v>40</v>
      </c>
      <c r="B218" s="26">
        <v>51</v>
      </c>
      <c r="C218" s="26">
        <v>0.17245730000000001</v>
      </c>
      <c r="D218" s="26">
        <v>10835.8117</v>
      </c>
      <c r="E218" s="26">
        <v>22</v>
      </c>
      <c r="F218" s="26">
        <v>1</v>
      </c>
      <c r="G218" s="26">
        <v>211</v>
      </c>
      <c r="H218" s="26" t="s">
        <v>49</v>
      </c>
      <c r="I218" s="26">
        <v>-0.29749999999999999</v>
      </c>
      <c r="J218" s="26">
        <v>0.215</v>
      </c>
      <c r="K218" s="26">
        <v>114.81</v>
      </c>
      <c r="L218" s="26">
        <v>0.80382004500000004</v>
      </c>
      <c r="M218" s="26">
        <v>-1</v>
      </c>
      <c r="N218" s="26">
        <v>1</v>
      </c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x14ac:dyDescent="0.25">
      <c r="A219" s="26">
        <v>40</v>
      </c>
      <c r="B219" s="26">
        <v>52</v>
      </c>
      <c r="C219" s="26">
        <v>0.17248785</v>
      </c>
      <c r="D219" s="26">
        <v>10837.7312</v>
      </c>
      <c r="E219" s="26">
        <v>22</v>
      </c>
      <c r="F219" s="26">
        <v>2</v>
      </c>
      <c r="G219" s="26">
        <v>212</v>
      </c>
      <c r="H219" s="26" t="s">
        <v>25</v>
      </c>
      <c r="I219" s="26">
        <v>-0.29749999999999999</v>
      </c>
      <c r="J219" s="26">
        <v>0.22500000000000001</v>
      </c>
      <c r="K219" s="26">
        <v>35.979999999999997</v>
      </c>
      <c r="L219" s="26">
        <v>2.5644867750000002</v>
      </c>
      <c r="M219" s="26">
        <v>-1</v>
      </c>
      <c r="N219" s="26">
        <v>1</v>
      </c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x14ac:dyDescent="0.25">
      <c r="A220" s="26">
        <v>40</v>
      </c>
      <c r="B220" s="26">
        <v>53</v>
      </c>
      <c r="C220" s="26">
        <v>0.16944650999999999</v>
      </c>
      <c r="D220" s="26">
        <v>10646.638199999999</v>
      </c>
      <c r="E220" s="26">
        <v>22</v>
      </c>
      <c r="F220" s="26">
        <v>3</v>
      </c>
      <c r="G220" s="26">
        <v>213</v>
      </c>
      <c r="H220" s="26" t="s">
        <v>49</v>
      </c>
      <c r="I220" s="26">
        <v>-0.29749999999999999</v>
      </c>
      <c r="J220" s="26">
        <v>0.245</v>
      </c>
      <c r="K220" s="26">
        <v>114.81</v>
      </c>
      <c r="L220" s="26">
        <v>0.81810262499999997</v>
      </c>
      <c r="M220" s="26">
        <v>-1</v>
      </c>
      <c r="N220" s="26">
        <v>0</v>
      </c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x14ac:dyDescent="0.25">
      <c r="A221" s="26">
        <v>40</v>
      </c>
      <c r="B221" s="26">
        <v>54</v>
      </c>
      <c r="C221" s="26">
        <v>0.17322378999999999</v>
      </c>
      <c r="D221" s="26">
        <v>10883.9717</v>
      </c>
      <c r="E221" s="26">
        <v>22</v>
      </c>
      <c r="F221" s="26">
        <v>4</v>
      </c>
      <c r="G221" s="26">
        <v>214</v>
      </c>
      <c r="H221" s="26" t="s">
        <v>25</v>
      </c>
      <c r="I221" s="26">
        <v>-0.29749999999999999</v>
      </c>
      <c r="J221" s="26">
        <v>0.255</v>
      </c>
      <c r="K221" s="26">
        <v>35.979999999999997</v>
      </c>
      <c r="L221" s="26">
        <v>2.5535915720000002</v>
      </c>
      <c r="M221" s="26">
        <v>-1</v>
      </c>
      <c r="N221" s="26">
        <v>0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x14ac:dyDescent="0.25">
      <c r="A222" s="26">
        <v>40</v>
      </c>
      <c r="B222" s="26">
        <v>55</v>
      </c>
      <c r="C222" s="26">
        <v>0.17197483</v>
      </c>
      <c r="D222" s="26">
        <v>10805.497300000001</v>
      </c>
      <c r="E222" s="26">
        <v>22</v>
      </c>
      <c r="F222" s="26">
        <v>5</v>
      </c>
      <c r="G222" s="26">
        <v>215</v>
      </c>
      <c r="H222" s="26" t="s">
        <v>49</v>
      </c>
      <c r="I222" s="26">
        <v>-0.29749999999999999</v>
      </c>
      <c r="J222" s="26">
        <v>0.27500000000000002</v>
      </c>
      <c r="K222" s="26">
        <v>114.81</v>
      </c>
      <c r="L222" s="26">
        <v>0.806075137</v>
      </c>
      <c r="M222" s="26">
        <v>1</v>
      </c>
      <c r="N222" s="26">
        <v>0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x14ac:dyDescent="0.25">
      <c r="A223" s="26">
        <v>40</v>
      </c>
      <c r="B223" s="26">
        <v>56</v>
      </c>
      <c r="C223" s="26">
        <v>0.17260015000000001</v>
      </c>
      <c r="D223" s="26">
        <v>10844.7873</v>
      </c>
      <c r="E223" s="26">
        <v>22</v>
      </c>
      <c r="F223" s="26">
        <v>6</v>
      </c>
      <c r="G223" s="26">
        <v>216</v>
      </c>
      <c r="H223" s="26" t="s">
        <v>25</v>
      </c>
      <c r="I223" s="26">
        <v>-0.29749999999999999</v>
      </c>
      <c r="J223" s="26">
        <v>0.28499999999999998</v>
      </c>
      <c r="K223" s="26">
        <v>35.979999999999997</v>
      </c>
      <c r="L223" s="26">
        <v>2.5628182260000001</v>
      </c>
      <c r="M223" s="26">
        <v>-1</v>
      </c>
      <c r="N223" s="26">
        <v>0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x14ac:dyDescent="0.25">
      <c r="A224" s="26">
        <v>40</v>
      </c>
      <c r="B224" s="26">
        <v>57</v>
      </c>
      <c r="C224" s="26">
        <v>0.17260015000000001</v>
      </c>
      <c r="D224" s="26">
        <v>10844.7873</v>
      </c>
      <c r="E224" s="26">
        <v>22</v>
      </c>
      <c r="F224" s="26">
        <v>7</v>
      </c>
      <c r="G224" s="26">
        <v>217</v>
      </c>
      <c r="H224" s="26" t="s">
        <v>49</v>
      </c>
      <c r="I224" s="26">
        <v>-0.29749999999999999</v>
      </c>
      <c r="J224" s="26">
        <v>0.30499999999999999</v>
      </c>
      <c r="K224" s="26">
        <v>114.81</v>
      </c>
      <c r="L224" s="26">
        <v>0.80315477499999999</v>
      </c>
      <c r="M224" s="26">
        <v>1</v>
      </c>
      <c r="N224" s="26">
        <v>1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x14ac:dyDescent="0.25">
      <c r="A225" s="26">
        <v>40</v>
      </c>
      <c r="B225" s="26">
        <v>58</v>
      </c>
      <c r="C225" s="26">
        <v>0.17433725999999999</v>
      </c>
      <c r="D225" s="26">
        <v>10953.9331</v>
      </c>
      <c r="E225" s="26">
        <v>22</v>
      </c>
      <c r="F225" s="26">
        <v>8</v>
      </c>
      <c r="G225" s="26">
        <v>218</v>
      </c>
      <c r="H225" s="26" t="s">
        <v>25</v>
      </c>
      <c r="I225" s="26">
        <v>-0.29749999999999999</v>
      </c>
      <c r="J225" s="26">
        <v>0.315</v>
      </c>
      <c r="K225" s="26">
        <v>35.979999999999997</v>
      </c>
      <c r="L225" s="26">
        <v>2.5372821060000001</v>
      </c>
      <c r="M225" s="26">
        <v>1</v>
      </c>
      <c r="N225" s="26">
        <v>1</v>
      </c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x14ac:dyDescent="0.25">
      <c r="A226" s="26">
        <v>40</v>
      </c>
      <c r="B226" s="26">
        <v>59</v>
      </c>
      <c r="C226" s="26">
        <v>0.17151002000000001</v>
      </c>
      <c r="D226" s="26">
        <v>10776.2924</v>
      </c>
      <c r="E226" s="26">
        <v>22</v>
      </c>
      <c r="F226" s="26">
        <v>9</v>
      </c>
      <c r="G226" s="26">
        <v>219</v>
      </c>
      <c r="H226" s="26" t="s">
        <v>49</v>
      </c>
      <c r="I226" s="26">
        <v>-0.29749999999999999</v>
      </c>
      <c r="J226" s="26">
        <v>0.33500000000000002</v>
      </c>
      <c r="K226" s="26">
        <v>114.81</v>
      </c>
      <c r="L226" s="26">
        <v>0.80825968500000001</v>
      </c>
      <c r="M226" s="26">
        <v>-1</v>
      </c>
      <c r="N226" s="26">
        <v>0</v>
      </c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x14ac:dyDescent="0.25">
      <c r="A227" s="26">
        <v>40</v>
      </c>
      <c r="B227" s="26">
        <v>60</v>
      </c>
      <c r="C227" s="26">
        <v>0.17309962000000001</v>
      </c>
      <c r="D227" s="26">
        <v>10876.169900000001</v>
      </c>
      <c r="E227" s="26">
        <v>22</v>
      </c>
      <c r="F227" s="26">
        <v>10</v>
      </c>
      <c r="G227" s="26">
        <v>220</v>
      </c>
      <c r="H227" s="26" t="s">
        <v>25</v>
      </c>
      <c r="I227" s="26">
        <v>-0.29749999999999999</v>
      </c>
      <c r="J227" s="26">
        <v>0.34499999999999997</v>
      </c>
      <c r="K227" s="26">
        <v>35.979999999999997</v>
      </c>
      <c r="L227" s="26">
        <v>2.555423346</v>
      </c>
      <c r="M227" s="26">
        <v>-1</v>
      </c>
      <c r="N227" s="26">
        <v>1</v>
      </c>
      <c r="O227" s="27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x14ac:dyDescent="0.25">
      <c r="A228" s="26">
        <v>40</v>
      </c>
      <c r="B228" s="26">
        <v>61</v>
      </c>
      <c r="C228" s="26">
        <v>0.17053466</v>
      </c>
      <c r="D228" s="26">
        <v>10715.0087</v>
      </c>
      <c r="E228" s="26">
        <v>23</v>
      </c>
      <c r="F228" s="26">
        <v>1</v>
      </c>
      <c r="G228" s="29">
        <v>81</v>
      </c>
      <c r="H228" s="26" t="s">
        <v>49</v>
      </c>
      <c r="I228" s="26">
        <v>-0.01</v>
      </c>
      <c r="J228" s="26">
        <v>6.5000000000000002E-2</v>
      </c>
      <c r="K228" s="26">
        <v>114.81</v>
      </c>
      <c r="L228" s="26">
        <v>0.81288246399999997</v>
      </c>
      <c r="M228" s="26">
        <v>1</v>
      </c>
      <c r="N228" s="26">
        <v>1</v>
      </c>
      <c r="O228" s="27"/>
      <c r="P228" s="26"/>
      <c r="Q228" s="26"/>
      <c r="R228" s="26" t="s">
        <v>72</v>
      </c>
      <c r="S228" s="26"/>
      <c r="T228" s="26"/>
      <c r="U228" s="26"/>
      <c r="V228" s="26"/>
      <c r="W228" s="27"/>
      <c r="X228" s="27"/>
      <c r="Y228" s="27"/>
      <c r="Z228" s="27"/>
    </row>
    <row r="229" spans="1:26" x14ac:dyDescent="0.25">
      <c r="A229" s="26">
        <v>40</v>
      </c>
      <c r="B229" s="26">
        <v>62</v>
      </c>
      <c r="C229" s="26">
        <v>0.17252171999999999</v>
      </c>
      <c r="D229" s="26">
        <v>10839.859399999999</v>
      </c>
      <c r="E229" s="26">
        <v>23</v>
      </c>
      <c r="F229" s="26">
        <v>2</v>
      </c>
      <c r="G229" s="29">
        <v>82</v>
      </c>
      <c r="H229" s="26" t="s">
        <v>25</v>
      </c>
      <c r="I229" s="26">
        <v>-0.01</v>
      </c>
      <c r="J229" s="26">
        <v>7.4999999999999997E-2</v>
      </c>
      <c r="K229" s="26">
        <v>35.979999999999997</v>
      </c>
      <c r="L229" s="26">
        <v>2.563983307</v>
      </c>
      <c r="M229" s="26">
        <v>-1</v>
      </c>
      <c r="N229" s="26">
        <v>1</v>
      </c>
      <c r="O229" s="27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x14ac:dyDescent="0.25">
      <c r="A230" s="26">
        <v>40</v>
      </c>
      <c r="B230" s="26">
        <v>63</v>
      </c>
      <c r="C230" s="26">
        <v>0.17412607999999999</v>
      </c>
      <c r="D230" s="26">
        <v>10940.6643</v>
      </c>
      <c r="E230" s="26">
        <v>23</v>
      </c>
      <c r="F230" s="26">
        <v>3</v>
      </c>
      <c r="G230" s="29">
        <v>83</v>
      </c>
      <c r="H230" s="26" t="s">
        <v>49</v>
      </c>
      <c r="I230" s="26">
        <v>-0.01</v>
      </c>
      <c r="J230" s="26">
        <v>9.5000000000000001E-2</v>
      </c>
      <c r="K230" s="26">
        <v>114.81</v>
      </c>
      <c r="L230" s="26">
        <v>0.79611643899999995</v>
      </c>
      <c r="M230" s="26">
        <v>1</v>
      </c>
      <c r="N230" s="26">
        <v>1</v>
      </c>
      <c r="O230" s="27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x14ac:dyDescent="0.25">
      <c r="A231" s="26">
        <v>40</v>
      </c>
      <c r="B231" s="26">
        <v>64</v>
      </c>
      <c r="C231" s="26">
        <v>0.16983493999999999</v>
      </c>
      <c r="D231" s="26">
        <v>10671.044</v>
      </c>
      <c r="E231" s="26">
        <v>23</v>
      </c>
      <c r="F231" s="26">
        <v>4</v>
      </c>
      <c r="G231" s="29">
        <v>84</v>
      </c>
      <c r="H231" s="26" t="s">
        <v>25</v>
      </c>
      <c r="I231" s="26">
        <v>-0.01</v>
      </c>
      <c r="J231" s="26">
        <v>0.105</v>
      </c>
      <c r="K231" s="26">
        <v>35.979999999999997</v>
      </c>
      <c r="L231" s="26">
        <v>2.6045453909999998</v>
      </c>
      <c r="M231" s="26">
        <v>1</v>
      </c>
      <c r="N231" s="26">
        <v>1</v>
      </c>
      <c r="O231" s="27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x14ac:dyDescent="0.25">
      <c r="A232" s="26">
        <v>40</v>
      </c>
      <c r="B232" s="26">
        <v>65</v>
      </c>
      <c r="C232" s="26">
        <v>0.17653907999999999</v>
      </c>
      <c r="D232" s="26">
        <v>11092.2775</v>
      </c>
      <c r="E232" s="26">
        <v>23</v>
      </c>
      <c r="F232" s="26">
        <v>5</v>
      </c>
      <c r="G232" s="29">
        <v>85</v>
      </c>
      <c r="H232" s="26" t="s">
        <v>49</v>
      </c>
      <c r="I232" s="26">
        <v>-0.01</v>
      </c>
      <c r="J232" s="26">
        <v>0.125</v>
      </c>
      <c r="K232" s="26">
        <v>114.81</v>
      </c>
      <c r="L232" s="26">
        <v>0.78523483100000002</v>
      </c>
      <c r="M232" s="26">
        <v>-1</v>
      </c>
      <c r="N232" s="26">
        <v>1</v>
      </c>
      <c r="O232" s="27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x14ac:dyDescent="0.25">
      <c r="A233" s="26">
        <v>40</v>
      </c>
      <c r="B233" s="26">
        <v>66</v>
      </c>
      <c r="C233" s="26">
        <v>0.17351693000000001</v>
      </c>
      <c r="D233" s="26">
        <v>10902.390299999999</v>
      </c>
      <c r="E233" s="26">
        <v>23</v>
      </c>
      <c r="F233" s="26">
        <v>6</v>
      </c>
      <c r="G233" s="29">
        <v>86</v>
      </c>
      <c r="H233" s="26" t="s">
        <v>25</v>
      </c>
      <c r="I233" s="26">
        <v>-0.01</v>
      </c>
      <c r="J233" s="26">
        <v>0.13500000000000001</v>
      </c>
      <c r="K233" s="26">
        <v>35.979999999999997</v>
      </c>
      <c r="L233" s="26">
        <v>2.5492775270000001</v>
      </c>
      <c r="M233" s="26">
        <v>-1</v>
      </c>
      <c r="N233" s="26">
        <v>1</v>
      </c>
      <c r="O233" s="27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x14ac:dyDescent="0.25">
      <c r="A234" s="26">
        <v>40</v>
      </c>
      <c r="B234" s="26">
        <v>67</v>
      </c>
      <c r="C234" s="26">
        <v>0.17588931999999999</v>
      </c>
      <c r="D234" s="26">
        <v>11051.4519</v>
      </c>
      <c r="E234" s="26">
        <v>23</v>
      </c>
      <c r="F234" s="26">
        <v>7</v>
      </c>
      <c r="G234" s="29">
        <v>87</v>
      </c>
      <c r="H234" s="26" t="s">
        <v>49</v>
      </c>
      <c r="I234" s="26">
        <v>-0.01</v>
      </c>
      <c r="J234" s="26">
        <v>0.155</v>
      </c>
      <c r="K234" s="26">
        <v>114.81</v>
      </c>
      <c r="L234" s="26">
        <v>0.78813560000000005</v>
      </c>
      <c r="M234" s="26">
        <v>-1</v>
      </c>
      <c r="N234" s="26">
        <v>1</v>
      </c>
      <c r="O234" s="27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x14ac:dyDescent="0.25">
      <c r="A235" s="26">
        <v>40</v>
      </c>
      <c r="B235" s="26">
        <v>68</v>
      </c>
      <c r="C235" s="26">
        <v>0.17618391999999999</v>
      </c>
      <c r="D235" s="26">
        <v>11069.9622</v>
      </c>
      <c r="E235" s="26">
        <v>23</v>
      </c>
      <c r="F235" s="26">
        <v>8</v>
      </c>
      <c r="G235" s="29">
        <v>88</v>
      </c>
      <c r="H235" s="26" t="s">
        <v>25</v>
      </c>
      <c r="I235" s="26">
        <v>-0.01</v>
      </c>
      <c r="J235" s="26">
        <v>0.16500000000000001</v>
      </c>
      <c r="K235" s="26">
        <v>35.979999999999997</v>
      </c>
      <c r="L235" s="26">
        <v>2.510687753</v>
      </c>
      <c r="M235" s="26">
        <v>1</v>
      </c>
      <c r="N235" s="26">
        <v>1</v>
      </c>
      <c r="O235" s="27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x14ac:dyDescent="0.25">
      <c r="A236" s="26">
        <v>40</v>
      </c>
      <c r="B236" s="26">
        <v>69</v>
      </c>
      <c r="C236" s="26">
        <v>0.17235105000000001</v>
      </c>
      <c r="D236" s="26">
        <v>10829.135899999999</v>
      </c>
      <c r="E236" s="26">
        <v>23</v>
      </c>
      <c r="F236" s="26">
        <v>9</v>
      </c>
      <c r="G236" s="29">
        <v>89</v>
      </c>
      <c r="H236" s="26" t="s">
        <v>49</v>
      </c>
      <c r="I236" s="26">
        <v>-0.01</v>
      </c>
      <c r="J236" s="26">
        <v>0.185</v>
      </c>
      <c r="K236" s="26">
        <v>114.81</v>
      </c>
      <c r="L236" s="26">
        <v>0.80431558000000003</v>
      </c>
      <c r="M236" s="26">
        <v>1</v>
      </c>
      <c r="N236" s="26">
        <v>1</v>
      </c>
      <c r="O236" s="27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x14ac:dyDescent="0.25">
      <c r="A237" s="26">
        <v>40</v>
      </c>
      <c r="B237" s="26">
        <v>70</v>
      </c>
      <c r="C237" s="26">
        <v>0.17419958999999999</v>
      </c>
      <c r="D237" s="26">
        <v>10945.282999999999</v>
      </c>
      <c r="E237" s="26">
        <v>23</v>
      </c>
      <c r="F237" s="26">
        <v>10</v>
      </c>
      <c r="G237" s="29">
        <v>90</v>
      </c>
      <c r="H237" s="26" t="s">
        <v>25</v>
      </c>
      <c r="I237" s="26">
        <v>-0.01</v>
      </c>
      <c r="J237" s="26">
        <v>0.19500000000000001</v>
      </c>
      <c r="K237" s="26">
        <v>35.979999999999997</v>
      </c>
      <c r="L237" s="26">
        <v>2.5392873210000002</v>
      </c>
      <c r="M237" s="26">
        <v>-1</v>
      </c>
      <c r="N237" s="26">
        <v>1</v>
      </c>
      <c r="O237" s="27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x14ac:dyDescent="0.25">
      <c r="A238" s="26">
        <v>40</v>
      </c>
      <c r="B238" s="26">
        <v>71</v>
      </c>
      <c r="C238" s="26">
        <v>0.17550368999999999</v>
      </c>
      <c r="D238" s="26">
        <v>11027.222100000001</v>
      </c>
      <c r="E238" s="26">
        <v>24</v>
      </c>
      <c r="F238" s="26">
        <v>1</v>
      </c>
      <c r="G238" s="29">
        <v>91</v>
      </c>
      <c r="H238" s="26" t="s">
        <v>49</v>
      </c>
      <c r="I238" s="26">
        <v>-0.01</v>
      </c>
      <c r="J238" s="26">
        <v>0.215</v>
      </c>
      <c r="K238" s="26">
        <v>114.81</v>
      </c>
      <c r="L238" s="26">
        <v>0.78986735100000005</v>
      </c>
      <c r="M238" s="26">
        <v>-1</v>
      </c>
      <c r="N238" s="26">
        <v>1</v>
      </c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x14ac:dyDescent="0.25">
      <c r="A239" s="26">
        <v>40</v>
      </c>
      <c r="B239" s="26">
        <v>72</v>
      </c>
      <c r="C239" s="26">
        <v>0.17091004000000001</v>
      </c>
      <c r="D239" s="26">
        <v>10738.594499999999</v>
      </c>
      <c r="E239" s="26">
        <v>24</v>
      </c>
      <c r="F239" s="26">
        <v>2</v>
      </c>
      <c r="G239" s="29">
        <v>92</v>
      </c>
      <c r="H239" s="26" t="s">
        <v>25</v>
      </c>
      <c r="I239" s="26">
        <v>-0.01</v>
      </c>
      <c r="J239" s="26">
        <v>0.22500000000000001</v>
      </c>
      <c r="K239" s="26">
        <v>35.979999999999997</v>
      </c>
      <c r="L239" s="26">
        <v>2.5881616439999999</v>
      </c>
      <c r="M239" s="26">
        <v>-1</v>
      </c>
      <c r="N239" s="26">
        <v>1</v>
      </c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x14ac:dyDescent="0.25">
      <c r="A240" s="26">
        <v>40</v>
      </c>
      <c r="B240" s="26">
        <v>73</v>
      </c>
      <c r="C240" s="26">
        <v>0.17109958</v>
      </c>
      <c r="D240" s="26">
        <v>10750.503699999999</v>
      </c>
      <c r="E240" s="26">
        <v>24</v>
      </c>
      <c r="F240" s="26">
        <v>3</v>
      </c>
      <c r="G240" s="29">
        <v>93</v>
      </c>
      <c r="H240" s="26" t="s">
        <v>49</v>
      </c>
      <c r="I240" s="26">
        <v>-0.01</v>
      </c>
      <c r="J240" s="26">
        <v>0.245</v>
      </c>
      <c r="K240" s="26">
        <v>114.81</v>
      </c>
      <c r="L240" s="26">
        <v>0.81019856800000001</v>
      </c>
      <c r="M240" s="26">
        <v>1</v>
      </c>
      <c r="N240" s="26">
        <v>1</v>
      </c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x14ac:dyDescent="0.25">
      <c r="A241" s="26">
        <v>40</v>
      </c>
      <c r="B241" s="26">
        <v>74</v>
      </c>
      <c r="C241" s="26">
        <v>0.17491759000000001</v>
      </c>
      <c r="D241" s="26">
        <v>10990.3963</v>
      </c>
      <c r="E241" s="26">
        <v>24</v>
      </c>
      <c r="F241" s="26">
        <v>4</v>
      </c>
      <c r="G241" s="29">
        <v>94</v>
      </c>
      <c r="H241" s="26" t="s">
        <v>25</v>
      </c>
      <c r="I241" s="26">
        <v>-0.01</v>
      </c>
      <c r="J241" s="26">
        <v>0.255</v>
      </c>
      <c r="K241" s="26">
        <v>35.979999999999997</v>
      </c>
      <c r="L241" s="26">
        <v>2.5288640789999999</v>
      </c>
      <c r="M241" s="26">
        <v>1</v>
      </c>
      <c r="N241" s="26">
        <v>1</v>
      </c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x14ac:dyDescent="0.25">
      <c r="A242" s="26">
        <v>40</v>
      </c>
      <c r="B242" s="26">
        <v>75</v>
      </c>
      <c r="C242" s="26">
        <v>0.17309984</v>
      </c>
      <c r="D242" s="26">
        <v>10876.1837</v>
      </c>
      <c r="E242" s="26">
        <v>24</v>
      </c>
      <c r="F242" s="26">
        <v>5</v>
      </c>
      <c r="G242" s="29">
        <v>95</v>
      </c>
      <c r="H242" s="26" t="s">
        <v>49</v>
      </c>
      <c r="I242" s="26">
        <v>-0.01</v>
      </c>
      <c r="J242" s="26">
        <v>0.27500000000000002</v>
      </c>
      <c r="K242" s="26">
        <v>114.81</v>
      </c>
      <c r="L242" s="26">
        <v>0.80083629599999995</v>
      </c>
      <c r="M242" s="26">
        <v>1</v>
      </c>
      <c r="N242" s="26">
        <v>1</v>
      </c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x14ac:dyDescent="0.25">
      <c r="A243" s="26">
        <v>40</v>
      </c>
      <c r="B243" s="26">
        <v>76</v>
      </c>
      <c r="C243" s="26">
        <v>0.17358219999999999</v>
      </c>
      <c r="D243" s="26">
        <v>10906.4913</v>
      </c>
      <c r="E243" s="26">
        <v>24</v>
      </c>
      <c r="F243" s="26">
        <v>6</v>
      </c>
      <c r="G243" s="29">
        <v>96</v>
      </c>
      <c r="H243" s="26" t="s">
        <v>25</v>
      </c>
      <c r="I243" s="26">
        <v>-0.01</v>
      </c>
      <c r="J243" s="26">
        <v>0.28499999999999998</v>
      </c>
      <c r="K243" s="26">
        <v>35.979999999999997</v>
      </c>
      <c r="L243" s="26">
        <v>2.5483189529999999</v>
      </c>
      <c r="M243" s="26">
        <v>1</v>
      </c>
      <c r="N243" s="26">
        <v>1</v>
      </c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x14ac:dyDescent="0.25">
      <c r="A244" s="26">
        <v>40</v>
      </c>
      <c r="B244" s="26">
        <v>77</v>
      </c>
      <c r="C244" s="26">
        <v>0.17457134999999999</v>
      </c>
      <c r="D244" s="26">
        <v>10968.6414</v>
      </c>
      <c r="E244" s="26">
        <v>24</v>
      </c>
      <c r="F244" s="26">
        <v>7</v>
      </c>
      <c r="G244" s="29">
        <v>97</v>
      </c>
      <c r="H244" s="26" t="s">
        <v>49</v>
      </c>
      <c r="I244" s="26">
        <v>-0.01</v>
      </c>
      <c r="J244" s="26">
        <v>0.30499999999999999</v>
      </c>
      <c r="K244" s="26">
        <v>114.81</v>
      </c>
      <c r="L244" s="26">
        <v>0.79408582599999999</v>
      </c>
      <c r="M244" s="26">
        <v>-1</v>
      </c>
      <c r="N244" s="26">
        <v>1</v>
      </c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x14ac:dyDescent="0.25">
      <c r="A245" s="26">
        <v>40</v>
      </c>
      <c r="B245" s="26">
        <v>78</v>
      </c>
      <c r="C245" s="26">
        <v>0.17296133</v>
      </c>
      <c r="D245" s="26">
        <v>10867.4809</v>
      </c>
      <c r="E245" s="26">
        <v>24</v>
      </c>
      <c r="F245" s="26">
        <v>8</v>
      </c>
      <c r="G245" s="29">
        <v>98</v>
      </c>
      <c r="H245" s="26" t="s">
        <v>25</v>
      </c>
      <c r="I245" s="26">
        <v>-0.01</v>
      </c>
      <c r="J245" s="26">
        <v>0.315</v>
      </c>
      <c r="K245" s="26">
        <v>35.979999999999997</v>
      </c>
      <c r="L245" s="26">
        <v>2.5574665169999999</v>
      </c>
      <c r="M245" s="26">
        <v>1</v>
      </c>
      <c r="N245" s="26">
        <v>1</v>
      </c>
      <c r="O245" s="26"/>
      <c r="P245" s="26"/>
      <c r="Q245" s="26"/>
      <c r="R245" s="26" t="s">
        <v>73</v>
      </c>
      <c r="S245" s="26"/>
      <c r="T245" s="26"/>
      <c r="U245" s="26"/>
      <c r="V245" s="26"/>
      <c r="W245" s="26"/>
      <c r="X245" s="27"/>
      <c r="Y245" s="27"/>
      <c r="Z245" s="27"/>
    </row>
    <row r="246" spans="1:26" x14ac:dyDescent="0.25">
      <c r="A246" s="26">
        <v>40</v>
      </c>
      <c r="B246" s="26">
        <v>79</v>
      </c>
      <c r="C246" s="26">
        <v>0.17626917</v>
      </c>
      <c r="D246" s="26">
        <v>11075.318600000001</v>
      </c>
      <c r="E246" s="26">
        <v>24</v>
      </c>
      <c r="F246" s="26">
        <v>9</v>
      </c>
      <c r="G246" s="29">
        <v>99</v>
      </c>
      <c r="H246" s="26" t="s">
        <v>49</v>
      </c>
      <c r="I246" s="26">
        <v>-0.01</v>
      </c>
      <c r="J246" s="26">
        <v>0.33500000000000002</v>
      </c>
      <c r="K246" s="26">
        <v>114.81</v>
      </c>
      <c r="L246" s="26">
        <v>0.78643721200000005</v>
      </c>
      <c r="M246" s="26">
        <v>1</v>
      </c>
      <c r="N246" s="26">
        <v>1</v>
      </c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x14ac:dyDescent="0.25">
      <c r="A247" s="26">
        <v>40</v>
      </c>
      <c r="B247" s="26">
        <v>80</v>
      </c>
      <c r="C247" s="26">
        <v>0.17657464</v>
      </c>
      <c r="D247" s="26">
        <v>11094.5118</v>
      </c>
      <c r="E247" s="26">
        <v>24</v>
      </c>
      <c r="F247" s="26">
        <v>10</v>
      </c>
      <c r="G247" s="29">
        <v>100</v>
      </c>
      <c r="H247" s="26" t="s">
        <v>25</v>
      </c>
      <c r="I247" s="26">
        <v>-0.01</v>
      </c>
      <c r="J247" s="26">
        <v>0.34499999999999997</v>
      </c>
      <c r="K247" s="26">
        <v>35.979999999999997</v>
      </c>
      <c r="L247" s="26">
        <v>2.505132165</v>
      </c>
      <c r="M247" s="26">
        <v>1</v>
      </c>
      <c r="N247" s="26">
        <v>1</v>
      </c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x14ac:dyDescent="0.25">
      <c r="A248" s="26">
        <v>40</v>
      </c>
      <c r="B248" s="26">
        <v>81</v>
      </c>
      <c r="C248" s="26">
        <v>0.17147402</v>
      </c>
      <c r="D248" s="26">
        <v>10774.0304</v>
      </c>
      <c r="E248" s="26">
        <v>25</v>
      </c>
      <c r="F248" s="26">
        <v>1</v>
      </c>
      <c r="G248" s="26">
        <v>241</v>
      </c>
      <c r="H248" s="26" t="s">
        <v>49</v>
      </c>
      <c r="I248" s="26">
        <v>0.255</v>
      </c>
      <c r="J248" s="26">
        <v>6.5000000000000002E-2</v>
      </c>
      <c r="K248" s="26">
        <v>114.81</v>
      </c>
      <c r="L248" s="26">
        <v>0.80842937400000003</v>
      </c>
      <c r="M248" s="26">
        <v>1</v>
      </c>
      <c r="N248" s="26">
        <v>0</v>
      </c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x14ac:dyDescent="0.25">
      <c r="A249" s="26">
        <v>40</v>
      </c>
      <c r="B249" s="26">
        <v>82</v>
      </c>
      <c r="C249" s="26">
        <v>0.17396729</v>
      </c>
      <c r="D249" s="26">
        <v>10930.6872</v>
      </c>
      <c r="E249" s="26">
        <v>25</v>
      </c>
      <c r="F249" s="26">
        <v>2</v>
      </c>
      <c r="G249" s="26">
        <v>242</v>
      </c>
      <c r="H249" s="26" t="s">
        <v>25</v>
      </c>
      <c r="I249" s="26">
        <v>0.255</v>
      </c>
      <c r="J249" s="26">
        <v>7.4999999999999997E-2</v>
      </c>
      <c r="K249" s="26">
        <v>35.979999999999997</v>
      </c>
      <c r="L249" s="26">
        <v>2.5426780529999999</v>
      </c>
      <c r="M249" s="26">
        <v>-1</v>
      </c>
      <c r="N249" s="26">
        <v>0</v>
      </c>
      <c r="O249" s="26"/>
      <c r="P249" s="26"/>
      <c r="Q249" s="26"/>
      <c r="R249" s="26" t="s">
        <v>73</v>
      </c>
      <c r="S249" s="26"/>
      <c r="T249" s="26"/>
      <c r="U249" s="26"/>
      <c r="V249" s="26"/>
      <c r="W249" s="26"/>
      <c r="X249" s="27"/>
      <c r="Y249" s="27"/>
      <c r="Z249" s="27"/>
    </row>
    <row r="250" spans="1:26" x14ac:dyDescent="0.25">
      <c r="A250" s="26">
        <v>40</v>
      </c>
      <c r="B250" s="26">
        <v>83</v>
      </c>
      <c r="C250" s="26">
        <v>0.17545406</v>
      </c>
      <c r="D250" s="26">
        <v>11024.1037</v>
      </c>
      <c r="E250" s="26">
        <v>25</v>
      </c>
      <c r="F250" s="26">
        <v>3</v>
      </c>
      <c r="G250" s="26">
        <v>243</v>
      </c>
      <c r="H250" s="26" t="s">
        <v>49</v>
      </c>
      <c r="I250" s="26">
        <v>0.255</v>
      </c>
      <c r="J250" s="26">
        <v>9.5000000000000001E-2</v>
      </c>
      <c r="K250" s="26">
        <v>114.81</v>
      </c>
      <c r="L250" s="26">
        <v>0.79009077800000005</v>
      </c>
      <c r="M250" s="26">
        <v>1</v>
      </c>
      <c r="N250" s="26">
        <v>0</v>
      </c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x14ac:dyDescent="0.25">
      <c r="A251" s="26">
        <v>40</v>
      </c>
      <c r="B251" s="26">
        <v>84</v>
      </c>
      <c r="C251" s="26">
        <v>0.17257020000000001</v>
      </c>
      <c r="D251" s="26">
        <v>10842.905500000001</v>
      </c>
      <c r="E251" s="26">
        <v>25</v>
      </c>
      <c r="F251" s="26">
        <v>4</v>
      </c>
      <c r="G251" s="26">
        <v>244</v>
      </c>
      <c r="H251" s="26" t="s">
        <v>25</v>
      </c>
      <c r="I251" s="26">
        <v>0.255</v>
      </c>
      <c r="J251" s="26">
        <v>0.105</v>
      </c>
      <c r="K251" s="26">
        <v>35.979999999999997</v>
      </c>
      <c r="L251" s="26">
        <v>2.5632630089999999</v>
      </c>
      <c r="M251" s="26">
        <v>1</v>
      </c>
      <c r="N251" s="26">
        <v>1</v>
      </c>
      <c r="O251" s="26"/>
      <c r="P251" s="26"/>
      <c r="Q251" s="26"/>
      <c r="R251" s="26" t="s">
        <v>74</v>
      </c>
      <c r="S251" s="26"/>
      <c r="T251" s="26"/>
      <c r="U251" s="26"/>
      <c r="V251" s="26"/>
      <c r="W251" s="26"/>
      <c r="X251" s="27"/>
      <c r="Y251" s="27"/>
      <c r="Z251" s="27"/>
    </row>
    <row r="252" spans="1:26" x14ac:dyDescent="0.25">
      <c r="A252" s="26">
        <v>40</v>
      </c>
      <c r="B252" s="26">
        <v>85</v>
      </c>
      <c r="C252" s="26">
        <v>0.17328852</v>
      </c>
      <c r="D252" s="26">
        <v>10888.0388</v>
      </c>
      <c r="E252" s="26">
        <v>25</v>
      </c>
      <c r="F252" s="26">
        <v>5</v>
      </c>
      <c r="G252" s="26">
        <v>245</v>
      </c>
      <c r="H252" s="26" t="s">
        <v>49</v>
      </c>
      <c r="I252" s="26">
        <v>0.255</v>
      </c>
      <c r="J252" s="26">
        <v>0.125</v>
      </c>
      <c r="K252" s="26">
        <v>114.81</v>
      </c>
      <c r="L252" s="26">
        <v>0.79996432900000003</v>
      </c>
      <c r="M252" s="26">
        <v>1</v>
      </c>
      <c r="N252" s="26">
        <v>0</v>
      </c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x14ac:dyDescent="0.25">
      <c r="A253" s="26">
        <v>40</v>
      </c>
      <c r="B253" s="26">
        <v>86</v>
      </c>
      <c r="C253" s="26">
        <v>0.17717250000000001</v>
      </c>
      <c r="D253" s="26">
        <v>11132.076499999999</v>
      </c>
      <c r="E253" s="26">
        <v>25</v>
      </c>
      <c r="F253" s="26">
        <v>6</v>
      </c>
      <c r="G253" s="26">
        <v>246</v>
      </c>
      <c r="H253" s="26" t="s">
        <v>25</v>
      </c>
      <c r="I253" s="26">
        <v>0.255</v>
      </c>
      <c r="J253" s="26">
        <v>0.13500000000000001</v>
      </c>
      <c r="K253" s="26">
        <v>35.979999999999997</v>
      </c>
      <c r="L253" s="26">
        <v>2.4966787180000001</v>
      </c>
      <c r="M253" s="26">
        <v>-1</v>
      </c>
      <c r="N253" s="26">
        <v>1</v>
      </c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x14ac:dyDescent="0.25">
      <c r="A254" s="26">
        <v>40</v>
      </c>
      <c r="B254" s="26">
        <v>87</v>
      </c>
      <c r="C254" s="26">
        <v>0.17669667999999999</v>
      </c>
      <c r="D254" s="26">
        <v>11102.1798</v>
      </c>
      <c r="E254" s="26">
        <v>25</v>
      </c>
      <c r="F254" s="26">
        <v>7</v>
      </c>
      <c r="G254" s="26">
        <v>247</v>
      </c>
      <c r="H254" s="26" t="s">
        <v>49</v>
      </c>
      <c r="I254" s="26">
        <v>0.255</v>
      </c>
      <c r="J254" s="26">
        <v>0.155</v>
      </c>
      <c r="K254" s="26">
        <v>114.81</v>
      </c>
      <c r="L254" s="26">
        <v>0.78453446199999999</v>
      </c>
      <c r="M254" s="26">
        <v>-1</v>
      </c>
      <c r="N254" s="26">
        <v>0</v>
      </c>
      <c r="O254" s="26"/>
      <c r="P254" s="26"/>
      <c r="Q254" s="26"/>
      <c r="R254" s="26" t="s">
        <v>75</v>
      </c>
      <c r="S254" s="26"/>
      <c r="T254" s="26"/>
      <c r="U254" s="26"/>
      <c r="V254" s="26"/>
      <c r="W254" s="27"/>
      <c r="X254" s="27"/>
      <c r="Y254" s="27"/>
      <c r="Z254" s="27"/>
    </row>
    <row r="255" spans="1:26" x14ac:dyDescent="0.25">
      <c r="A255" s="26">
        <v>40</v>
      </c>
      <c r="B255" s="26">
        <v>88</v>
      </c>
      <c r="C255" s="26">
        <v>0.17628310999999999</v>
      </c>
      <c r="D255" s="26">
        <v>11076.1945</v>
      </c>
      <c r="E255" s="26">
        <v>25</v>
      </c>
      <c r="F255" s="26">
        <v>8</v>
      </c>
      <c r="G255" s="26">
        <v>248</v>
      </c>
      <c r="H255" s="26" t="s">
        <v>25</v>
      </c>
      <c r="I255" s="26">
        <v>0.255</v>
      </c>
      <c r="J255" s="26">
        <v>0.16500000000000001</v>
      </c>
      <c r="K255" s="26">
        <v>35.979999999999997</v>
      </c>
      <c r="L255" s="26">
        <v>2.5092750530000001</v>
      </c>
      <c r="M255" s="26">
        <v>1</v>
      </c>
      <c r="N255" s="26">
        <v>1</v>
      </c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x14ac:dyDescent="0.25">
      <c r="A256" s="26">
        <v>40</v>
      </c>
      <c r="B256" s="26">
        <v>89</v>
      </c>
      <c r="C256" s="26">
        <v>0.17175116000000001</v>
      </c>
      <c r="D256" s="26">
        <v>10791.4437</v>
      </c>
      <c r="E256" s="26">
        <v>25</v>
      </c>
      <c r="F256" s="26">
        <v>9</v>
      </c>
      <c r="G256" s="26">
        <v>249</v>
      </c>
      <c r="H256" s="26" t="s">
        <v>49</v>
      </c>
      <c r="I256" s="26">
        <v>0.255</v>
      </c>
      <c r="J256" s="26">
        <v>0.185</v>
      </c>
      <c r="K256" s="26">
        <v>114.81</v>
      </c>
      <c r="L256" s="26">
        <v>0.80712488199999999</v>
      </c>
      <c r="M256" s="26">
        <v>1</v>
      </c>
      <c r="N256" s="26">
        <v>0</v>
      </c>
      <c r="O256" s="26"/>
      <c r="P256" s="26"/>
      <c r="Q256" s="26"/>
      <c r="R256" s="26" t="s">
        <v>73</v>
      </c>
      <c r="S256" s="26"/>
      <c r="T256" s="26"/>
      <c r="U256" s="26"/>
      <c r="V256" s="26"/>
      <c r="W256" s="26"/>
      <c r="X256" s="27"/>
      <c r="Y256" s="27"/>
      <c r="Z256" s="27"/>
    </row>
    <row r="257" spans="1:26" x14ac:dyDescent="0.25">
      <c r="A257" s="26">
        <v>40</v>
      </c>
      <c r="B257" s="26">
        <v>90</v>
      </c>
      <c r="C257" s="26">
        <v>0.17181363999999999</v>
      </c>
      <c r="D257" s="26">
        <v>10795.3694</v>
      </c>
      <c r="E257" s="26">
        <v>25</v>
      </c>
      <c r="F257" s="26">
        <v>10</v>
      </c>
      <c r="G257" s="26">
        <v>250</v>
      </c>
      <c r="H257" s="26" t="s">
        <v>25</v>
      </c>
      <c r="I257" s="26">
        <v>0.255</v>
      </c>
      <c r="J257" s="26">
        <v>0.19500000000000001</v>
      </c>
      <c r="K257" s="26">
        <v>35.979999999999997</v>
      </c>
      <c r="L257" s="26">
        <v>2.5745500190000001</v>
      </c>
      <c r="M257" s="26">
        <v>-1</v>
      </c>
      <c r="N257" s="26">
        <v>1</v>
      </c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x14ac:dyDescent="0.25">
      <c r="A258" s="26">
        <v>40</v>
      </c>
      <c r="B258" s="26">
        <v>91</v>
      </c>
      <c r="C258" s="26">
        <v>0.1720119</v>
      </c>
      <c r="D258" s="26">
        <v>10807.8264</v>
      </c>
      <c r="E258" s="26">
        <v>26</v>
      </c>
      <c r="F258" s="26">
        <v>1</v>
      </c>
      <c r="G258" s="26">
        <v>251</v>
      </c>
      <c r="H258" s="26" t="s">
        <v>49</v>
      </c>
      <c r="I258" s="26">
        <v>0.255</v>
      </c>
      <c r="J258" s="26">
        <v>0.215</v>
      </c>
      <c r="K258" s="26">
        <v>114.81</v>
      </c>
      <c r="L258" s="26">
        <v>0.80590142099999995</v>
      </c>
      <c r="M258" s="26">
        <v>1</v>
      </c>
      <c r="N258" s="26">
        <v>0</v>
      </c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x14ac:dyDescent="0.25">
      <c r="A259" s="26">
        <v>40</v>
      </c>
      <c r="B259" s="26">
        <v>92</v>
      </c>
      <c r="C259" s="26">
        <v>0.17670688000000001</v>
      </c>
      <c r="D259" s="26">
        <v>11102.8207</v>
      </c>
      <c r="E259" s="26">
        <v>26</v>
      </c>
      <c r="F259" s="26">
        <v>2</v>
      </c>
      <c r="G259" s="26">
        <v>252</v>
      </c>
      <c r="H259" s="26" t="s">
        <v>25</v>
      </c>
      <c r="I259" s="26">
        <v>0.255</v>
      </c>
      <c r="J259" s="26">
        <v>0.22500000000000001</v>
      </c>
      <c r="K259" s="26">
        <v>35.979999999999997</v>
      </c>
      <c r="L259" s="26">
        <v>2.503257429</v>
      </c>
      <c r="M259" s="26">
        <v>1</v>
      </c>
      <c r="N259" s="26">
        <v>1</v>
      </c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x14ac:dyDescent="0.25">
      <c r="A260" s="26">
        <v>40</v>
      </c>
      <c r="B260" s="26">
        <v>93</v>
      </c>
      <c r="C260" s="26">
        <v>0.17589871000000001</v>
      </c>
      <c r="D260" s="26">
        <v>11052.0419</v>
      </c>
      <c r="E260" s="26">
        <v>26</v>
      </c>
      <c r="F260" s="26">
        <v>3</v>
      </c>
      <c r="G260" s="26">
        <v>253</v>
      </c>
      <c r="H260" s="26" t="s">
        <v>49</v>
      </c>
      <c r="I260" s="26">
        <v>0.255</v>
      </c>
      <c r="J260" s="26">
        <v>0.245</v>
      </c>
      <c r="K260" s="26">
        <v>114.81</v>
      </c>
      <c r="L260" s="26">
        <v>0.78809352700000002</v>
      </c>
      <c r="M260" s="26">
        <v>-1</v>
      </c>
      <c r="N260" s="26">
        <v>0</v>
      </c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x14ac:dyDescent="0.25">
      <c r="A261" s="26">
        <v>40</v>
      </c>
      <c r="B261" s="26">
        <v>94</v>
      </c>
      <c r="C261" s="26">
        <v>0.17606005999999999</v>
      </c>
      <c r="D261" s="26">
        <v>11062.1798</v>
      </c>
      <c r="E261" s="26">
        <v>26</v>
      </c>
      <c r="F261" s="26">
        <v>4</v>
      </c>
      <c r="G261" s="26">
        <v>254</v>
      </c>
      <c r="H261" s="26" t="s">
        <v>25</v>
      </c>
      <c r="I261" s="26">
        <v>0.255</v>
      </c>
      <c r="J261" s="26">
        <v>0.255</v>
      </c>
      <c r="K261" s="26">
        <v>35.979999999999997</v>
      </c>
      <c r="L261" s="26">
        <v>2.5124540460000002</v>
      </c>
      <c r="M261" s="26">
        <v>1</v>
      </c>
      <c r="N261" s="26">
        <v>1</v>
      </c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x14ac:dyDescent="0.25">
      <c r="A262" s="26">
        <v>40</v>
      </c>
      <c r="B262" s="26">
        <v>95</v>
      </c>
      <c r="C262" s="26">
        <v>0.17676877999999999</v>
      </c>
      <c r="D262" s="26">
        <v>11106.71</v>
      </c>
      <c r="E262" s="26">
        <v>26</v>
      </c>
      <c r="F262" s="26">
        <v>5</v>
      </c>
      <c r="G262" s="26">
        <v>255</v>
      </c>
      <c r="H262" s="26" t="s">
        <v>49</v>
      </c>
      <c r="I262" s="26">
        <v>0.255</v>
      </c>
      <c r="J262" s="26">
        <v>0.27500000000000002</v>
      </c>
      <c r="K262" s="26">
        <v>114.81</v>
      </c>
      <c r="L262" s="26">
        <v>0.78421446800000005</v>
      </c>
      <c r="M262" s="26">
        <v>-1</v>
      </c>
      <c r="N262" s="26">
        <v>0</v>
      </c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x14ac:dyDescent="0.25">
      <c r="A263" s="26">
        <v>40</v>
      </c>
      <c r="B263" s="26">
        <v>96</v>
      </c>
      <c r="C263" s="26">
        <v>0.17534327999999999</v>
      </c>
      <c r="D263" s="26">
        <v>11017.1432</v>
      </c>
      <c r="E263" s="26">
        <v>26</v>
      </c>
      <c r="F263" s="26">
        <v>6</v>
      </c>
      <c r="G263" s="26">
        <v>256</v>
      </c>
      <c r="H263" s="26" t="s">
        <v>25</v>
      </c>
      <c r="I263" s="26">
        <v>0.255</v>
      </c>
      <c r="J263" s="26">
        <v>0.28499999999999998</v>
      </c>
      <c r="K263" s="26">
        <v>35.979999999999997</v>
      </c>
      <c r="L263" s="26">
        <v>2.5227246239999999</v>
      </c>
      <c r="M263" s="26">
        <v>-1</v>
      </c>
      <c r="N263" s="26">
        <v>1</v>
      </c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x14ac:dyDescent="0.25">
      <c r="A264" s="26">
        <v>40</v>
      </c>
      <c r="B264" s="26">
        <v>97</v>
      </c>
      <c r="C264" s="26">
        <v>0.17503579999999999</v>
      </c>
      <c r="D264" s="26">
        <v>10997.823700000001</v>
      </c>
      <c r="E264" s="26">
        <v>26</v>
      </c>
      <c r="F264" s="26">
        <v>7</v>
      </c>
      <c r="G264" s="26">
        <v>257</v>
      </c>
      <c r="H264" s="26" t="s">
        <v>49</v>
      </c>
      <c r="I264" s="26">
        <v>0.255</v>
      </c>
      <c r="J264" s="26">
        <v>0.30499999999999999</v>
      </c>
      <c r="K264" s="26">
        <v>114.81</v>
      </c>
      <c r="L264" s="26">
        <v>0.79197875299999998</v>
      </c>
      <c r="M264" s="26">
        <v>-1</v>
      </c>
      <c r="N264" s="26">
        <v>0</v>
      </c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x14ac:dyDescent="0.25">
      <c r="A265" s="26">
        <v>40</v>
      </c>
      <c r="B265" s="26">
        <v>98</v>
      </c>
      <c r="C265" s="26">
        <v>0.1771382</v>
      </c>
      <c r="D265" s="26">
        <v>11129.921399999999</v>
      </c>
      <c r="E265" s="26">
        <v>26</v>
      </c>
      <c r="F265" s="26">
        <v>8</v>
      </c>
      <c r="G265" s="26">
        <v>258</v>
      </c>
      <c r="H265" s="26" t="s">
        <v>25</v>
      </c>
      <c r="I265" s="26">
        <v>0.255</v>
      </c>
      <c r="J265" s="26">
        <v>0.315</v>
      </c>
      <c r="K265" s="26">
        <v>35.979999999999997</v>
      </c>
      <c r="L265" s="26">
        <v>2.4971621599999998</v>
      </c>
      <c r="M265" s="26">
        <v>1</v>
      </c>
      <c r="N265" s="26">
        <v>1</v>
      </c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x14ac:dyDescent="0.25">
      <c r="A266" s="26">
        <v>40</v>
      </c>
      <c r="B266" s="26">
        <v>99</v>
      </c>
      <c r="C266" s="26">
        <v>0.17256957000000001</v>
      </c>
      <c r="D266" s="26">
        <v>10842.865900000001</v>
      </c>
      <c r="E266" s="26">
        <v>26</v>
      </c>
      <c r="F266" s="26">
        <v>9</v>
      </c>
      <c r="G266" s="26">
        <v>259</v>
      </c>
      <c r="H266" s="26" t="s">
        <v>49</v>
      </c>
      <c r="I266" s="26">
        <v>0.255</v>
      </c>
      <c r="J266" s="26">
        <v>0.33500000000000002</v>
      </c>
      <c r="K266" s="26">
        <v>114.81</v>
      </c>
      <c r="L266" s="26">
        <v>0.80329709699999996</v>
      </c>
      <c r="M266" s="26">
        <v>1</v>
      </c>
      <c r="N266" s="26">
        <v>0</v>
      </c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x14ac:dyDescent="0.25">
      <c r="A267" s="26">
        <v>40</v>
      </c>
      <c r="B267" s="26">
        <v>100</v>
      </c>
      <c r="C267" s="26">
        <v>0.17489239000000001</v>
      </c>
      <c r="D267" s="26">
        <v>10988.813</v>
      </c>
      <c r="E267" s="26">
        <v>26</v>
      </c>
      <c r="F267" s="26">
        <v>10</v>
      </c>
      <c r="G267" s="26">
        <v>260</v>
      </c>
      <c r="H267" s="26" t="s">
        <v>25</v>
      </c>
      <c r="I267" s="26">
        <v>0.255</v>
      </c>
      <c r="J267" s="26">
        <v>0.34499999999999997</v>
      </c>
      <c r="K267" s="26">
        <v>35.979999999999997</v>
      </c>
      <c r="L267" s="26">
        <v>2.5292284600000001</v>
      </c>
      <c r="M267" s="26">
        <v>1</v>
      </c>
      <c r="N267" s="26">
        <v>1</v>
      </c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x14ac:dyDescent="0.25">
      <c r="A268" s="26">
        <v>40</v>
      </c>
      <c r="B268" s="26">
        <v>101</v>
      </c>
      <c r="C268" s="26">
        <v>0.17517569999999999</v>
      </c>
      <c r="D268" s="26">
        <v>11006.613799999999</v>
      </c>
      <c r="E268" s="26">
        <v>27</v>
      </c>
      <c r="F268" s="26">
        <v>1</v>
      </c>
      <c r="G268" s="26">
        <v>261</v>
      </c>
      <c r="H268" s="26" t="s">
        <v>49</v>
      </c>
      <c r="I268" s="26">
        <v>0.29749999999999999</v>
      </c>
      <c r="J268" s="26">
        <v>6.5000000000000002E-2</v>
      </c>
      <c r="K268" s="26">
        <v>114.81</v>
      </c>
      <c r="L268" s="26">
        <v>0.79134625800000002</v>
      </c>
      <c r="M268" s="26">
        <v>1</v>
      </c>
      <c r="N268" s="26">
        <v>1</v>
      </c>
      <c r="O268" s="26"/>
      <c r="P268" s="26"/>
      <c r="Q268" s="26"/>
      <c r="R268" s="26" t="s">
        <v>107</v>
      </c>
      <c r="S268" s="26"/>
      <c r="T268" s="26"/>
      <c r="U268" s="26"/>
      <c r="V268" s="26"/>
      <c r="W268" s="26"/>
      <c r="X268" s="27"/>
      <c r="Y268" s="27"/>
      <c r="Z268" s="27"/>
    </row>
    <row r="269" spans="1:26" x14ac:dyDescent="0.25">
      <c r="A269" s="26">
        <v>40</v>
      </c>
      <c r="B269" s="26">
        <v>102</v>
      </c>
      <c r="C269" s="26">
        <v>0.17174801000000001</v>
      </c>
      <c r="D269" s="26">
        <v>10791.245699999999</v>
      </c>
      <c r="E269" s="26">
        <v>27</v>
      </c>
      <c r="F269" s="26">
        <v>2</v>
      </c>
      <c r="G269" s="26">
        <v>262</v>
      </c>
      <c r="H269" s="26" t="s">
        <v>25</v>
      </c>
      <c r="I269" s="26">
        <v>0.29749999999999999</v>
      </c>
      <c r="J269" s="26">
        <v>7.4999999999999997E-2</v>
      </c>
      <c r="K269" s="26">
        <v>35.979999999999997</v>
      </c>
      <c r="L269" s="26">
        <v>2.575533831</v>
      </c>
      <c r="M269" s="26">
        <v>-1</v>
      </c>
      <c r="N269" s="26">
        <v>1</v>
      </c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x14ac:dyDescent="0.25">
      <c r="A270" s="26">
        <v>40</v>
      </c>
      <c r="B270" s="26">
        <v>103</v>
      </c>
      <c r="C270" s="26">
        <v>0.17523718999999999</v>
      </c>
      <c r="D270" s="26">
        <v>11010.4774</v>
      </c>
      <c r="E270" s="26">
        <v>27</v>
      </c>
      <c r="F270" s="26">
        <v>3</v>
      </c>
      <c r="G270" s="26">
        <v>263</v>
      </c>
      <c r="H270" s="26" t="s">
        <v>49</v>
      </c>
      <c r="I270" s="26">
        <v>0.29749999999999999</v>
      </c>
      <c r="J270" s="26">
        <v>9.5000000000000001E-2</v>
      </c>
      <c r="K270" s="26">
        <v>114.81</v>
      </c>
      <c r="L270" s="26">
        <v>0.79106857799999997</v>
      </c>
      <c r="M270" s="26">
        <v>-1</v>
      </c>
      <c r="N270" s="26">
        <v>0</v>
      </c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x14ac:dyDescent="0.25">
      <c r="A271" s="26">
        <v>40</v>
      </c>
      <c r="B271" s="26">
        <v>104</v>
      </c>
      <c r="C271" s="26">
        <v>0.17219561999999999</v>
      </c>
      <c r="D271" s="26">
        <v>10819.3699</v>
      </c>
      <c r="E271" s="26">
        <v>27</v>
      </c>
      <c r="F271" s="26">
        <v>4</v>
      </c>
      <c r="G271" s="26">
        <v>264</v>
      </c>
      <c r="H271" s="26" t="s">
        <v>25</v>
      </c>
      <c r="I271" s="26">
        <v>0.29749999999999999</v>
      </c>
      <c r="J271" s="26">
        <v>0.105</v>
      </c>
      <c r="K271" s="26">
        <v>35.979999999999997</v>
      </c>
      <c r="L271" s="26">
        <v>2.568838918</v>
      </c>
      <c r="M271" s="26">
        <v>1</v>
      </c>
      <c r="N271" s="26">
        <v>1</v>
      </c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x14ac:dyDescent="0.25">
      <c r="A272" s="26">
        <v>40</v>
      </c>
      <c r="B272" s="26">
        <v>105</v>
      </c>
      <c r="C272" s="26">
        <v>0.17742733999999999</v>
      </c>
      <c r="D272" s="26">
        <v>11148.088599999999</v>
      </c>
      <c r="E272" s="26">
        <v>27</v>
      </c>
      <c r="F272" s="26">
        <v>5</v>
      </c>
      <c r="G272" s="26">
        <v>265</v>
      </c>
      <c r="H272" s="26" t="s">
        <v>49</v>
      </c>
      <c r="I272" s="26">
        <v>0.29749999999999999</v>
      </c>
      <c r="J272" s="26">
        <v>0.125</v>
      </c>
      <c r="K272" s="26">
        <v>114.81</v>
      </c>
      <c r="L272" s="26">
        <v>0.781303686</v>
      </c>
      <c r="M272" s="26">
        <v>1</v>
      </c>
      <c r="N272" s="26">
        <v>1</v>
      </c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x14ac:dyDescent="0.25">
      <c r="A273" s="26">
        <v>40</v>
      </c>
      <c r="B273" s="26">
        <v>106</v>
      </c>
      <c r="C273" s="26">
        <v>0.17768875000000001</v>
      </c>
      <c r="D273" s="26">
        <v>11164.5134</v>
      </c>
      <c r="E273" s="26">
        <v>27</v>
      </c>
      <c r="F273" s="26">
        <v>6</v>
      </c>
      <c r="G273" s="26">
        <v>266</v>
      </c>
      <c r="H273" s="26" t="s">
        <v>25</v>
      </c>
      <c r="I273" s="26">
        <v>0.29749999999999999</v>
      </c>
      <c r="J273" s="26">
        <v>0.13500000000000001</v>
      </c>
      <c r="K273" s="26">
        <v>35.979999999999997</v>
      </c>
      <c r="L273" s="26">
        <v>2.4894249639999999</v>
      </c>
      <c r="M273" s="26">
        <v>-1</v>
      </c>
      <c r="N273" s="26">
        <v>1</v>
      </c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x14ac:dyDescent="0.25">
      <c r="A274" s="26">
        <v>40</v>
      </c>
      <c r="B274" s="26">
        <v>107</v>
      </c>
      <c r="C274" s="26">
        <v>0.17394457999999999</v>
      </c>
      <c r="D274" s="26">
        <v>10929.2603</v>
      </c>
      <c r="E274" s="26">
        <v>27</v>
      </c>
      <c r="F274" s="26">
        <v>7</v>
      </c>
      <c r="G274" s="26">
        <v>267</v>
      </c>
      <c r="H274" s="26" t="s">
        <v>49</v>
      </c>
      <c r="I274" s="26">
        <v>0.29749999999999999</v>
      </c>
      <c r="J274" s="26">
        <v>0.155</v>
      </c>
      <c r="K274" s="26">
        <v>114.81</v>
      </c>
      <c r="L274" s="26">
        <v>0.79694713500000003</v>
      </c>
      <c r="M274" s="26">
        <v>-1</v>
      </c>
      <c r="N274" s="26">
        <v>1</v>
      </c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x14ac:dyDescent="0.25">
      <c r="A275" s="26">
        <v>40</v>
      </c>
      <c r="B275" s="26">
        <v>108</v>
      </c>
      <c r="C275" s="26">
        <v>0.17600209999999999</v>
      </c>
      <c r="D275" s="26">
        <v>11058.5381</v>
      </c>
      <c r="E275" s="26">
        <v>27</v>
      </c>
      <c r="F275" s="26">
        <v>8</v>
      </c>
      <c r="G275" s="26">
        <v>268</v>
      </c>
      <c r="H275" s="26" t="s">
        <v>25</v>
      </c>
      <c r="I275" s="26">
        <v>0.29749999999999999</v>
      </c>
      <c r="J275" s="26">
        <v>0.16500000000000001</v>
      </c>
      <c r="K275" s="26">
        <v>35.979999999999997</v>
      </c>
      <c r="L275" s="26">
        <v>2.513281433</v>
      </c>
      <c r="M275" s="26">
        <v>1</v>
      </c>
      <c r="N275" s="26">
        <v>1</v>
      </c>
      <c r="O275" s="26"/>
      <c r="P275" s="26"/>
      <c r="Q275" s="26"/>
      <c r="R275" s="26" t="s">
        <v>77</v>
      </c>
      <c r="S275" s="26"/>
      <c r="T275" s="26"/>
      <c r="U275" s="26"/>
      <c r="V275" s="26"/>
      <c r="W275" s="26"/>
      <c r="X275" s="27"/>
      <c r="Y275" s="27"/>
      <c r="Z275" s="27"/>
    </row>
    <row r="276" spans="1:26" x14ac:dyDescent="0.25">
      <c r="A276" s="26">
        <v>40</v>
      </c>
      <c r="B276" s="26">
        <v>109</v>
      </c>
      <c r="C276" s="26">
        <v>0.17253355000000001</v>
      </c>
      <c r="D276" s="26">
        <v>10840.602699999999</v>
      </c>
      <c r="E276" s="26">
        <v>27</v>
      </c>
      <c r="F276" s="26">
        <v>9</v>
      </c>
      <c r="G276" s="26">
        <v>269</v>
      </c>
      <c r="H276" s="26" t="s">
        <v>49</v>
      </c>
      <c r="I276" s="26">
        <v>0.29749999999999999</v>
      </c>
      <c r="J276" s="26">
        <v>0.185</v>
      </c>
      <c r="K276" s="26">
        <v>114.81</v>
      </c>
      <c r="L276" s="26">
        <v>0.80346480300000001</v>
      </c>
      <c r="M276" s="26">
        <v>1</v>
      </c>
      <c r="N276" s="26">
        <v>0</v>
      </c>
      <c r="O276" s="26"/>
      <c r="P276" s="26"/>
      <c r="Q276" s="26"/>
      <c r="R276" s="26" t="s">
        <v>74</v>
      </c>
      <c r="S276" s="26"/>
      <c r="T276" s="26"/>
      <c r="U276" s="26"/>
      <c r="V276" s="26"/>
      <c r="W276" s="26"/>
      <c r="X276" s="27"/>
      <c r="Y276" s="27"/>
      <c r="Z276" s="27"/>
    </row>
    <row r="277" spans="1:26" x14ac:dyDescent="0.25">
      <c r="A277" s="26">
        <v>40</v>
      </c>
      <c r="B277" s="26">
        <v>110</v>
      </c>
      <c r="C277" s="26">
        <v>0.17492113000000001</v>
      </c>
      <c r="D277" s="26">
        <v>10990.618700000001</v>
      </c>
      <c r="E277" s="26">
        <v>27</v>
      </c>
      <c r="F277" s="26">
        <v>10</v>
      </c>
      <c r="G277" s="26">
        <v>270</v>
      </c>
      <c r="H277" s="26" t="s">
        <v>25</v>
      </c>
      <c r="I277" s="26">
        <v>0.29749999999999999</v>
      </c>
      <c r="J277" s="26">
        <v>0.19500000000000001</v>
      </c>
      <c r="K277" s="26">
        <v>35.979999999999997</v>
      </c>
      <c r="L277" s="26">
        <v>2.5288129009999998</v>
      </c>
      <c r="M277" s="26">
        <v>1</v>
      </c>
      <c r="N277" s="26">
        <v>1</v>
      </c>
      <c r="O277" s="26"/>
      <c r="P277" s="26"/>
      <c r="Q277" s="26"/>
      <c r="R277" s="26" t="s">
        <v>107</v>
      </c>
      <c r="S277" s="26"/>
      <c r="T277" s="26"/>
      <c r="U277" s="26"/>
      <c r="V277" s="26"/>
      <c r="W277" s="26"/>
      <c r="X277" s="27"/>
      <c r="Y277" s="27"/>
      <c r="Z277" s="27"/>
    </row>
    <row r="278" spans="1:26" x14ac:dyDescent="0.25">
      <c r="A278" s="26">
        <v>40</v>
      </c>
      <c r="B278" s="26">
        <v>111</v>
      </c>
      <c r="C278" s="26">
        <v>0.17869035999999999</v>
      </c>
      <c r="D278" s="26">
        <v>11227.446400000001</v>
      </c>
      <c r="E278" s="26">
        <v>28</v>
      </c>
      <c r="F278" s="26">
        <v>1</v>
      </c>
      <c r="G278" s="26">
        <v>271</v>
      </c>
      <c r="H278" s="26" t="s">
        <v>49</v>
      </c>
      <c r="I278" s="26">
        <v>0.29749999999999999</v>
      </c>
      <c r="J278" s="26">
        <v>0.215</v>
      </c>
      <c r="K278" s="26">
        <v>114.81</v>
      </c>
      <c r="L278" s="26">
        <v>0.77578127200000002</v>
      </c>
      <c r="M278" s="26">
        <v>1</v>
      </c>
      <c r="N278" s="26">
        <v>1</v>
      </c>
      <c r="O278" s="26"/>
      <c r="P278" s="26"/>
      <c r="Q278" s="26"/>
      <c r="R278" s="26" t="s">
        <v>78</v>
      </c>
      <c r="S278" s="26"/>
      <c r="T278" s="26"/>
      <c r="U278" s="26"/>
      <c r="V278" s="26"/>
      <c r="W278" s="26"/>
      <c r="X278" s="26"/>
      <c r="Y278" s="27"/>
      <c r="Z278" s="27"/>
    </row>
    <row r="279" spans="1:26" x14ac:dyDescent="0.25">
      <c r="A279" s="26">
        <v>40</v>
      </c>
      <c r="B279" s="26">
        <v>112</v>
      </c>
      <c r="C279" s="26">
        <v>0.17703232999999999</v>
      </c>
      <c r="D279" s="26">
        <v>11123.2693</v>
      </c>
      <c r="E279" s="26">
        <v>28</v>
      </c>
      <c r="F279" s="26">
        <v>2</v>
      </c>
      <c r="G279" s="26">
        <v>272</v>
      </c>
      <c r="H279" s="26" t="s">
        <v>25</v>
      </c>
      <c r="I279" s="26">
        <v>0.29749999999999999</v>
      </c>
      <c r="J279" s="26">
        <v>0.22500000000000001</v>
      </c>
      <c r="K279" s="26">
        <v>35.979999999999997</v>
      </c>
      <c r="L279" s="26">
        <v>2.4986555290000001</v>
      </c>
      <c r="M279" s="26">
        <v>1</v>
      </c>
      <c r="N279" s="26">
        <v>1</v>
      </c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x14ac:dyDescent="0.25">
      <c r="A280" s="26">
        <v>40</v>
      </c>
      <c r="B280" s="26">
        <v>113</v>
      </c>
      <c r="C280" s="26">
        <v>0.1709608</v>
      </c>
      <c r="D280" s="26">
        <v>10741.7839</v>
      </c>
      <c r="E280" s="26">
        <v>28</v>
      </c>
      <c r="F280" s="26">
        <v>3</v>
      </c>
      <c r="G280" s="26">
        <v>273</v>
      </c>
      <c r="H280" s="26" t="s">
        <v>49</v>
      </c>
      <c r="I280" s="26">
        <v>0.29749999999999999</v>
      </c>
      <c r="J280" s="26">
        <v>0.245</v>
      </c>
      <c r="K280" s="26">
        <v>114.81</v>
      </c>
      <c r="L280" s="26">
        <v>0.81085625900000002</v>
      </c>
      <c r="M280" s="26">
        <v>1</v>
      </c>
      <c r="N280" s="26">
        <v>1</v>
      </c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x14ac:dyDescent="0.25">
      <c r="A281" s="26">
        <v>40</v>
      </c>
      <c r="B281" s="26">
        <v>114</v>
      </c>
      <c r="C281" s="26">
        <v>0.17117378</v>
      </c>
      <c r="D281" s="26">
        <v>10755.165800000001</v>
      </c>
      <c r="E281" s="26">
        <v>28</v>
      </c>
      <c r="F281" s="26">
        <v>4</v>
      </c>
      <c r="G281" s="26">
        <v>274</v>
      </c>
      <c r="H281" s="26" t="s">
        <v>25</v>
      </c>
      <c r="I281" s="26">
        <v>0.29749999999999999</v>
      </c>
      <c r="J281" s="26">
        <v>0.255</v>
      </c>
      <c r="K281" s="26">
        <v>35.979999999999997</v>
      </c>
      <c r="L281" s="26">
        <v>2.5841738740000002</v>
      </c>
      <c r="M281" s="26">
        <v>1</v>
      </c>
      <c r="N281" s="26">
        <v>1</v>
      </c>
      <c r="O281" s="26"/>
      <c r="P281" s="26"/>
      <c r="Q281" s="26"/>
      <c r="R281" s="26" t="s">
        <v>79</v>
      </c>
      <c r="S281" s="26"/>
      <c r="T281" s="26"/>
      <c r="U281" s="26"/>
      <c r="V281" s="26"/>
      <c r="W281" s="26"/>
      <c r="X281" s="27"/>
      <c r="Y281" s="27"/>
      <c r="Z281" s="27"/>
    </row>
    <row r="282" spans="1:26" x14ac:dyDescent="0.25">
      <c r="A282" s="26">
        <v>40</v>
      </c>
      <c r="B282" s="26">
        <v>115</v>
      </c>
      <c r="C282" s="26">
        <v>0.17132418999999999</v>
      </c>
      <c r="D282" s="26">
        <v>10764.6163</v>
      </c>
      <c r="E282" s="26">
        <v>28</v>
      </c>
      <c r="F282" s="26">
        <v>5</v>
      </c>
      <c r="G282" s="26">
        <v>275</v>
      </c>
      <c r="H282" s="26" t="s">
        <v>49</v>
      </c>
      <c r="I282" s="26">
        <v>0.29749999999999999</v>
      </c>
      <c r="J282" s="26">
        <v>0.27500000000000002</v>
      </c>
      <c r="K282" s="26">
        <v>114.81</v>
      </c>
      <c r="L282" s="26">
        <v>0.80913637900000002</v>
      </c>
      <c r="M282" s="26">
        <v>1</v>
      </c>
      <c r="N282" s="26">
        <v>1</v>
      </c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x14ac:dyDescent="0.25">
      <c r="A283" s="26">
        <v>40</v>
      </c>
      <c r="B283" s="26">
        <v>116</v>
      </c>
      <c r="C283" s="26">
        <v>0.17604581</v>
      </c>
      <c r="D283" s="26">
        <v>11061.2845</v>
      </c>
      <c r="E283" s="26">
        <v>28</v>
      </c>
      <c r="F283" s="26">
        <v>6</v>
      </c>
      <c r="G283" s="26">
        <v>276</v>
      </c>
      <c r="H283" s="26" t="s">
        <v>25</v>
      </c>
      <c r="I283" s="26">
        <v>0.29749999999999999</v>
      </c>
      <c r="J283" s="26">
        <v>0.28499999999999998</v>
      </c>
      <c r="K283" s="26">
        <v>35.979999999999997</v>
      </c>
      <c r="L283" s="26">
        <v>2.5126574169999998</v>
      </c>
      <c r="M283" s="26">
        <v>1</v>
      </c>
      <c r="N283" s="26">
        <v>1</v>
      </c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x14ac:dyDescent="0.25">
      <c r="A284" s="26">
        <v>40</v>
      </c>
      <c r="B284" s="26">
        <v>117</v>
      </c>
      <c r="C284" s="26">
        <v>0.1751453</v>
      </c>
      <c r="D284" s="26">
        <v>11004.703799999999</v>
      </c>
      <c r="E284" s="26">
        <v>28</v>
      </c>
      <c r="F284" s="26">
        <v>7</v>
      </c>
      <c r="G284" s="26">
        <v>277</v>
      </c>
      <c r="H284" s="26" t="s">
        <v>49</v>
      </c>
      <c r="I284" s="26">
        <v>0.29749999999999999</v>
      </c>
      <c r="J284" s="26">
        <v>0.30499999999999999</v>
      </c>
      <c r="K284" s="26">
        <v>114.81</v>
      </c>
      <c r="L284" s="26">
        <v>0.79148361199999995</v>
      </c>
      <c r="M284" s="26">
        <v>1</v>
      </c>
      <c r="N284" s="26">
        <v>0</v>
      </c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x14ac:dyDescent="0.25">
      <c r="A285" s="26">
        <v>40</v>
      </c>
      <c r="B285" s="26">
        <v>118</v>
      </c>
      <c r="C285" s="26">
        <v>0.17444170000000001</v>
      </c>
      <c r="D285" s="26">
        <v>10960.4953</v>
      </c>
      <c r="E285" s="26">
        <v>28</v>
      </c>
      <c r="F285" s="26">
        <v>8</v>
      </c>
      <c r="G285" s="26">
        <v>278</v>
      </c>
      <c r="H285" s="26" t="s">
        <v>25</v>
      </c>
      <c r="I285" s="26">
        <v>0.29749999999999999</v>
      </c>
      <c r="J285" s="26">
        <v>0.315</v>
      </c>
      <c r="K285" s="26">
        <v>35.979999999999997</v>
      </c>
      <c r="L285" s="26">
        <v>2.5357630090000001</v>
      </c>
      <c r="M285" s="26">
        <v>1</v>
      </c>
      <c r="N285" s="26">
        <v>1</v>
      </c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x14ac:dyDescent="0.25">
      <c r="A286" s="26">
        <v>40</v>
      </c>
      <c r="B286" s="26">
        <v>119</v>
      </c>
      <c r="C286" s="26">
        <v>0.17611489</v>
      </c>
      <c r="D286" s="26">
        <v>11065.624900000001</v>
      </c>
      <c r="E286" s="26">
        <v>28</v>
      </c>
      <c r="F286" s="26">
        <v>9</v>
      </c>
      <c r="G286" s="26">
        <v>279</v>
      </c>
      <c r="H286" s="26" t="s">
        <v>49</v>
      </c>
      <c r="I286" s="26">
        <v>0.29749999999999999</v>
      </c>
      <c r="J286" s="26">
        <v>0.33500000000000002</v>
      </c>
      <c r="K286" s="26">
        <v>114.81</v>
      </c>
      <c r="L286" s="26">
        <v>0.78712614599999997</v>
      </c>
      <c r="M286" s="26">
        <v>-1</v>
      </c>
      <c r="N286" s="26">
        <v>1</v>
      </c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x14ac:dyDescent="0.25">
      <c r="A287" s="26">
        <v>40</v>
      </c>
      <c r="B287" s="26">
        <v>120</v>
      </c>
      <c r="C287" s="26">
        <v>0.1735681</v>
      </c>
      <c r="D287" s="26">
        <v>10905.6054</v>
      </c>
      <c r="E287" s="26">
        <v>28</v>
      </c>
      <c r="F287" s="26">
        <v>10</v>
      </c>
      <c r="G287" s="26">
        <v>280</v>
      </c>
      <c r="H287" s="26" t="s">
        <v>25</v>
      </c>
      <c r="I287" s="26">
        <v>0.29749999999999999</v>
      </c>
      <c r="J287" s="26">
        <v>0.34499999999999997</v>
      </c>
      <c r="K287" s="26">
        <v>35.979999999999997</v>
      </c>
      <c r="L287" s="26">
        <v>2.5485259679999999</v>
      </c>
      <c r="M287" s="26">
        <v>-1</v>
      </c>
      <c r="N287" s="26">
        <v>1</v>
      </c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A7EE-25CA-C54F-8E20-F76CCFAD1D3E}">
  <dimension ref="A1:Z1000"/>
  <sheetViews>
    <sheetView topLeftCell="A22" workbookViewId="0">
      <selection activeCell="O48" sqref="O48"/>
    </sheetView>
  </sheetViews>
  <sheetFormatPr baseColWidth="10" defaultRowHeight="17" x14ac:dyDescent="0.25"/>
  <sheetData>
    <row r="1" spans="1:26" x14ac:dyDescent="0.25">
      <c r="A1" s="6" t="s">
        <v>29</v>
      </c>
      <c r="B1" s="6" t="s">
        <v>14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54</v>
      </c>
      <c r="S1" s="6" t="s">
        <v>45</v>
      </c>
      <c r="T1" s="6" t="s">
        <v>46</v>
      </c>
      <c r="U1" s="6" t="s">
        <v>34</v>
      </c>
      <c r="V1" s="6" t="s">
        <v>47</v>
      </c>
      <c r="W1" s="6" t="s">
        <v>48</v>
      </c>
      <c r="X1" s="6" t="s">
        <v>14</v>
      </c>
      <c r="Y1" s="6" t="s">
        <v>51</v>
      </c>
      <c r="Z1" s="6" t="s">
        <v>52</v>
      </c>
    </row>
    <row r="2" spans="1:26" x14ac:dyDescent="0.25">
      <c r="A2" s="6">
        <v>39</v>
      </c>
      <c r="B2" s="6">
        <v>1</v>
      </c>
      <c r="C2" s="6">
        <v>0.16563971999999999</v>
      </c>
      <c r="D2" s="6">
        <v>10407.450500000001</v>
      </c>
      <c r="E2" s="6">
        <v>3</v>
      </c>
      <c r="F2" s="6">
        <v>1</v>
      </c>
      <c r="G2" s="6">
        <v>21</v>
      </c>
      <c r="H2" s="6" t="s">
        <v>49</v>
      </c>
      <c r="I2" s="6">
        <v>-0.1275</v>
      </c>
      <c r="J2" s="6">
        <v>6.5000000000000002E-2</v>
      </c>
      <c r="K2" s="6">
        <v>114.81</v>
      </c>
      <c r="L2" s="6">
        <v>0.83690454599999997</v>
      </c>
      <c r="M2" s="6">
        <v>-1</v>
      </c>
      <c r="N2" s="6">
        <v>1</v>
      </c>
      <c r="O2" s="6">
        <v>180</v>
      </c>
      <c r="P2" s="6">
        <v>180</v>
      </c>
      <c r="Q2" s="6">
        <v>181</v>
      </c>
      <c r="R2" s="6" t="s">
        <v>55</v>
      </c>
      <c r="S2" s="6">
        <v>114.81</v>
      </c>
      <c r="T2" s="6">
        <v>35.979999999999997</v>
      </c>
      <c r="U2" s="6">
        <v>1</v>
      </c>
      <c r="V2" s="6">
        <v>1</v>
      </c>
      <c r="W2" s="6"/>
      <c r="X2" s="6">
        <v>180</v>
      </c>
      <c r="Y2" s="6"/>
      <c r="Z2" s="6"/>
    </row>
    <row r="3" spans="1:26" x14ac:dyDescent="0.25">
      <c r="A3" s="6">
        <v>39</v>
      </c>
      <c r="B3" s="6">
        <v>2</v>
      </c>
      <c r="C3" s="6">
        <v>0.16930972</v>
      </c>
      <c r="D3" s="6">
        <v>10638.0435</v>
      </c>
      <c r="E3" s="6">
        <v>3</v>
      </c>
      <c r="F3" s="6">
        <v>2</v>
      </c>
      <c r="G3" s="6">
        <v>22</v>
      </c>
      <c r="H3" s="6" t="s">
        <v>25</v>
      </c>
      <c r="I3" s="6">
        <v>-0.1275</v>
      </c>
      <c r="J3" s="6">
        <v>7.4999999999999997E-2</v>
      </c>
      <c r="K3" s="6">
        <v>35.979999999999997</v>
      </c>
      <c r="L3" s="6">
        <v>2.612625017</v>
      </c>
      <c r="M3" s="6">
        <v>1</v>
      </c>
      <c r="N3" s="6">
        <v>1</v>
      </c>
      <c r="O3" s="6">
        <v>181</v>
      </c>
      <c r="P3" s="6">
        <v>182</v>
      </c>
      <c r="Q3" s="6">
        <v>183</v>
      </c>
      <c r="R3" s="6"/>
      <c r="S3" s="6"/>
      <c r="T3" s="6"/>
      <c r="U3" s="6">
        <v>2</v>
      </c>
      <c r="V3" s="6"/>
      <c r="W3" s="6">
        <v>1</v>
      </c>
      <c r="X3" s="6">
        <v>181</v>
      </c>
      <c r="Y3" s="6"/>
      <c r="Z3" s="6"/>
    </row>
    <row r="4" spans="1:26" x14ac:dyDescent="0.25">
      <c r="A4" s="6">
        <v>39</v>
      </c>
      <c r="B4" s="6">
        <v>3</v>
      </c>
      <c r="C4" s="6">
        <v>0.16608422</v>
      </c>
      <c r="D4" s="6">
        <v>10435.379300000001</v>
      </c>
      <c r="E4" s="6">
        <v>3</v>
      </c>
      <c r="F4" s="6">
        <v>4</v>
      </c>
      <c r="G4" s="6">
        <v>24</v>
      </c>
      <c r="H4" s="6" t="s">
        <v>25</v>
      </c>
      <c r="I4" s="6">
        <v>-0.1275</v>
      </c>
      <c r="J4" s="6">
        <v>0.105</v>
      </c>
      <c r="K4" s="6">
        <v>35.979999999999997</v>
      </c>
      <c r="L4" s="6">
        <v>2.6633644670000001</v>
      </c>
      <c r="M4" s="6">
        <v>-1</v>
      </c>
      <c r="N4" s="6">
        <v>0</v>
      </c>
      <c r="O4" s="6">
        <v>182</v>
      </c>
      <c r="P4" s="6">
        <v>184</v>
      </c>
      <c r="Q4" s="6">
        <v>185</v>
      </c>
      <c r="R4" s="6"/>
      <c r="S4" s="6"/>
      <c r="T4" s="6"/>
      <c r="U4" s="6">
        <v>3</v>
      </c>
      <c r="V4" s="6">
        <v>2</v>
      </c>
      <c r="W4" s="6"/>
      <c r="X4" s="6">
        <v>182</v>
      </c>
      <c r="Y4" s="6"/>
      <c r="Z4" s="6"/>
    </row>
    <row r="5" spans="1:26" x14ac:dyDescent="0.25">
      <c r="A5" s="6">
        <v>39</v>
      </c>
      <c r="B5" s="6">
        <v>4</v>
      </c>
      <c r="C5" s="6">
        <v>0.16908277999999999</v>
      </c>
      <c r="D5" s="6">
        <v>10623.7844</v>
      </c>
      <c r="E5" s="6">
        <v>3</v>
      </c>
      <c r="F5" s="6">
        <v>3</v>
      </c>
      <c r="G5" s="6">
        <v>23</v>
      </c>
      <c r="H5" s="6" t="s">
        <v>49</v>
      </c>
      <c r="I5" s="6">
        <v>-0.1275</v>
      </c>
      <c r="J5" s="6">
        <v>9.5000000000000001E-2</v>
      </c>
      <c r="K5" s="6">
        <v>114.81</v>
      </c>
      <c r="L5" s="6">
        <v>0.81986252400000004</v>
      </c>
      <c r="M5" s="6">
        <v>-1</v>
      </c>
      <c r="N5" s="6">
        <v>1</v>
      </c>
      <c r="O5" s="6">
        <v>183</v>
      </c>
      <c r="P5" s="6">
        <v>186</v>
      </c>
      <c r="Q5" s="6"/>
      <c r="R5" s="6"/>
      <c r="S5" s="6"/>
      <c r="T5" s="6"/>
      <c r="U5" s="6">
        <v>4</v>
      </c>
      <c r="V5" s="6"/>
      <c r="W5" s="6">
        <v>2</v>
      </c>
      <c r="X5" s="6">
        <v>183</v>
      </c>
      <c r="Y5" s="6"/>
      <c r="Z5" s="6"/>
    </row>
    <row r="6" spans="1:26" x14ac:dyDescent="0.25">
      <c r="A6" s="6">
        <v>39</v>
      </c>
      <c r="B6" s="6">
        <v>5</v>
      </c>
      <c r="C6" s="6">
        <v>0.16902587999999999</v>
      </c>
      <c r="D6" s="6">
        <v>10620.2093</v>
      </c>
      <c r="E6" s="6">
        <v>3</v>
      </c>
      <c r="F6" s="6">
        <v>5</v>
      </c>
      <c r="G6" s="6">
        <v>25</v>
      </c>
      <c r="H6" s="6" t="s">
        <v>49</v>
      </c>
      <c r="I6" s="6">
        <v>-0.1275</v>
      </c>
      <c r="J6" s="6">
        <v>0.125</v>
      </c>
      <c r="K6" s="6">
        <v>114.81</v>
      </c>
      <c r="L6" s="6">
        <v>0.82013851800000004</v>
      </c>
      <c r="M6" s="6">
        <v>-1</v>
      </c>
      <c r="N6" s="6">
        <v>1</v>
      </c>
      <c r="O6" s="6">
        <v>184</v>
      </c>
      <c r="P6" s="6">
        <v>187</v>
      </c>
      <c r="Q6" s="6"/>
      <c r="R6" s="6"/>
      <c r="S6" s="6"/>
      <c r="T6" s="6"/>
      <c r="U6" s="6">
        <v>5</v>
      </c>
      <c r="V6" s="6">
        <v>3</v>
      </c>
      <c r="W6" s="6"/>
      <c r="X6" s="6">
        <v>184</v>
      </c>
      <c r="Y6" s="6"/>
      <c r="Z6" s="6"/>
    </row>
    <row r="7" spans="1:26" x14ac:dyDescent="0.25">
      <c r="A7" s="6">
        <v>39</v>
      </c>
      <c r="B7" s="6">
        <v>6</v>
      </c>
      <c r="C7" s="6">
        <v>0.1657816</v>
      </c>
      <c r="D7" s="6">
        <v>10416.365100000001</v>
      </c>
      <c r="E7" s="6">
        <v>3</v>
      </c>
      <c r="F7" s="6">
        <v>6</v>
      </c>
      <c r="G7" s="6">
        <v>26</v>
      </c>
      <c r="H7" s="6" t="s">
        <v>25</v>
      </c>
      <c r="I7" s="6">
        <v>-0.1275</v>
      </c>
      <c r="J7" s="6">
        <v>0.13500000000000001</v>
      </c>
      <c r="K7" s="6">
        <v>35.979999999999997</v>
      </c>
      <c r="L7" s="6">
        <v>2.6682262090000002</v>
      </c>
      <c r="M7" s="6">
        <v>-1</v>
      </c>
      <c r="N7" s="6">
        <v>1</v>
      </c>
      <c r="O7" s="6">
        <v>185</v>
      </c>
      <c r="P7" s="6">
        <v>188</v>
      </c>
      <c r="Q7" s="6"/>
      <c r="R7" s="6" t="s">
        <v>56</v>
      </c>
      <c r="S7" s="6">
        <v>6</v>
      </c>
      <c r="T7" s="6"/>
      <c r="U7" s="6">
        <v>3</v>
      </c>
      <c r="V7" s="6">
        <v>185</v>
      </c>
      <c r="W7" s="6"/>
      <c r="X7" s="6"/>
      <c r="Y7" s="6"/>
    </row>
    <row r="8" spans="1:26" x14ac:dyDescent="0.25">
      <c r="A8" s="6">
        <v>39</v>
      </c>
      <c r="B8" s="6">
        <v>7</v>
      </c>
      <c r="C8" s="6">
        <v>0.16931752</v>
      </c>
      <c r="D8" s="6">
        <v>10638.5335</v>
      </c>
      <c r="E8" s="6">
        <v>3</v>
      </c>
      <c r="F8" s="6">
        <v>7</v>
      </c>
      <c r="G8" s="6">
        <v>27</v>
      </c>
      <c r="H8" s="6" t="s">
        <v>49</v>
      </c>
      <c r="I8" s="6">
        <v>-0.1275</v>
      </c>
      <c r="J8" s="6">
        <v>0.155</v>
      </c>
      <c r="K8" s="6">
        <v>114.81</v>
      </c>
      <c r="L8" s="6">
        <v>0.81872587500000005</v>
      </c>
      <c r="M8" s="6">
        <v>1</v>
      </c>
      <c r="N8" s="6">
        <v>1</v>
      </c>
      <c r="O8" s="6">
        <v>186</v>
      </c>
      <c r="P8" s="6">
        <v>189</v>
      </c>
      <c r="Q8" s="6"/>
      <c r="R8" s="6"/>
      <c r="S8" s="6"/>
      <c r="T8" s="6"/>
      <c r="U8" s="6">
        <v>7</v>
      </c>
      <c r="V8" s="6">
        <v>4</v>
      </c>
      <c r="W8" s="6"/>
      <c r="X8" s="6">
        <v>186</v>
      </c>
      <c r="Y8" s="6"/>
      <c r="Z8" s="6"/>
    </row>
    <row r="9" spans="1:26" x14ac:dyDescent="0.25">
      <c r="A9" s="6">
        <v>39</v>
      </c>
      <c r="B9" s="6">
        <v>8</v>
      </c>
      <c r="C9" s="6">
        <v>0.16973882000000001</v>
      </c>
      <c r="D9" s="6">
        <v>10665.0046</v>
      </c>
      <c r="E9" s="6">
        <v>3</v>
      </c>
      <c r="F9" s="6">
        <v>8</v>
      </c>
      <c r="G9" s="6">
        <v>28</v>
      </c>
      <c r="H9" s="6" t="s">
        <v>25</v>
      </c>
      <c r="I9" s="6">
        <v>-0.1275</v>
      </c>
      <c r="J9" s="6">
        <v>0.16500000000000001</v>
      </c>
      <c r="K9" s="6">
        <v>35.979999999999997</v>
      </c>
      <c r="L9" s="6">
        <v>2.6060202970000002</v>
      </c>
      <c r="M9" s="6">
        <v>1</v>
      </c>
      <c r="N9" s="6">
        <v>1</v>
      </c>
      <c r="O9" s="6"/>
      <c r="P9" s="6">
        <v>190</v>
      </c>
      <c r="Q9" s="6"/>
      <c r="R9" s="6"/>
      <c r="S9" s="6"/>
      <c r="T9" s="6"/>
      <c r="U9" s="6">
        <v>9</v>
      </c>
      <c r="V9" s="6">
        <v>5</v>
      </c>
      <c r="W9" s="6"/>
      <c r="X9" s="6">
        <v>187</v>
      </c>
      <c r="Y9" s="6"/>
      <c r="Z9" s="6"/>
    </row>
    <row r="10" spans="1:26" x14ac:dyDescent="0.25">
      <c r="A10" s="6">
        <v>39</v>
      </c>
      <c r="B10" s="6">
        <v>9</v>
      </c>
      <c r="C10" s="6">
        <v>0.16671438</v>
      </c>
      <c r="D10" s="6">
        <v>10474.973400000001</v>
      </c>
      <c r="E10" s="6">
        <v>3</v>
      </c>
      <c r="F10" s="6">
        <v>9</v>
      </c>
      <c r="G10" s="6">
        <v>29</v>
      </c>
      <c r="H10" s="6" t="s">
        <v>49</v>
      </c>
      <c r="I10" s="6">
        <v>-0.1275</v>
      </c>
      <c r="J10" s="6">
        <v>0.185</v>
      </c>
      <c r="K10" s="6">
        <v>114.81</v>
      </c>
      <c r="L10" s="6">
        <v>0.83150976399999998</v>
      </c>
      <c r="M10" s="6">
        <v>-1</v>
      </c>
      <c r="N10" s="6">
        <v>1</v>
      </c>
      <c r="O10" s="6">
        <v>187</v>
      </c>
      <c r="P10" s="6">
        <v>191</v>
      </c>
      <c r="Q10" s="6"/>
      <c r="R10" s="6"/>
      <c r="S10" s="6"/>
      <c r="T10" s="6"/>
      <c r="U10" s="6">
        <v>11</v>
      </c>
      <c r="V10" s="6">
        <v>6</v>
      </c>
      <c r="W10" s="6"/>
      <c r="X10" s="6">
        <v>188</v>
      </c>
      <c r="Y10" s="6"/>
      <c r="Z10" s="6"/>
    </row>
    <row r="11" spans="1:26" x14ac:dyDescent="0.25">
      <c r="A11" s="6">
        <v>39</v>
      </c>
      <c r="B11" s="6">
        <v>10</v>
      </c>
      <c r="C11" s="6">
        <v>0.16868031</v>
      </c>
      <c r="D11" s="6">
        <v>10598.496499999999</v>
      </c>
      <c r="E11" s="6">
        <v>3</v>
      </c>
      <c r="F11" s="6">
        <v>10</v>
      </c>
      <c r="G11" s="6">
        <v>30</v>
      </c>
      <c r="H11" s="6" t="s">
        <v>25</v>
      </c>
      <c r="I11" s="6">
        <v>-0.1275</v>
      </c>
      <c r="J11" s="6">
        <v>0.19500000000000001</v>
      </c>
      <c r="K11" s="6">
        <v>35.979999999999997</v>
      </c>
      <c r="L11" s="6">
        <v>2.6223737090000001</v>
      </c>
      <c r="M11" s="6">
        <v>-1</v>
      </c>
      <c r="N11" s="6">
        <v>1</v>
      </c>
      <c r="O11" s="6"/>
      <c r="P11" s="6">
        <v>192</v>
      </c>
      <c r="Q11" s="6"/>
      <c r="R11" s="6" t="s">
        <v>56</v>
      </c>
      <c r="S11" s="6">
        <v>13</v>
      </c>
      <c r="T11" s="6">
        <v>7</v>
      </c>
      <c r="U11" s="6"/>
      <c r="V11" s="6">
        <v>189</v>
      </c>
      <c r="W11" s="6"/>
      <c r="X11" s="6"/>
      <c r="Y11" s="6"/>
    </row>
    <row r="12" spans="1:26" x14ac:dyDescent="0.25">
      <c r="A12" s="6">
        <v>39</v>
      </c>
      <c r="B12" s="6">
        <v>11</v>
      </c>
      <c r="C12" s="6">
        <v>0.12399594</v>
      </c>
      <c r="D12" s="6">
        <v>7790.8946800000003</v>
      </c>
      <c r="E12" s="6">
        <v>4</v>
      </c>
      <c r="F12" s="6">
        <v>2</v>
      </c>
      <c r="G12" s="6">
        <v>32</v>
      </c>
      <c r="H12" s="6" t="s">
        <v>25</v>
      </c>
      <c r="I12" s="6">
        <v>-0.1275</v>
      </c>
      <c r="J12" s="6">
        <v>0.22500000000000001</v>
      </c>
      <c r="K12" s="6">
        <v>35.979999999999997</v>
      </c>
      <c r="L12" s="6">
        <v>3.5673975310000001</v>
      </c>
      <c r="M12" s="6">
        <v>1</v>
      </c>
      <c r="N12" s="6">
        <v>0</v>
      </c>
      <c r="O12" s="6">
        <v>188</v>
      </c>
      <c r="P12" s="6">
        <v>1</v>
      </c>
      <c r="Q12" s="6">
        <v>2</v>
      </c>
      <c r="R12" s="6" t="s">
        <v>56</v>
      </c>
      <c r="S12" s="6">
        <v>15</v>
      </c>
      <c r="T12" s="6">
        <v>8</v>
      </c>
      <c r="U12" s="6"/>
      <c r="V12" s="6">
        <v>190</v>
      </c>
      <c r="W12" s="6"/>
      <c r="X12" s="6"/>
      <c r="Y12" s="6"/>
    </row>
    <row r="13" spans="1:26" x14ac:dyDescent="0.25">
      <c r="A13" s="6">
        <v>39</v>
      </c>
      <c r="B13" s="6">
        <v>12</v>
      </c>
      <c r="C13" s="6">
        <v>0.16761690000000001</v>
      </c>
      <c r="D13" s="6">
        <v>10531.680399999999</v>
      </c>
      <c r="E13" s="6">
        <v>4</v>
      </c>
      <c r="F13" s="6">
        <v>1</v>
      </c>
      <c r="G13" s="6">
        <v>31</v>
      </c>
      <c r="H13" s="6" t="s">
        <v>49</v>
      </c>
      <c r="I13" s="6">
        <v>-0.1275</v>
      </c>
      <c r="J13" s="6">
        <v>0.215</v>
      </c>
      <c r="K13" s="6">
        <v>114.81</v>
      </c>
      <c r="L13" s="6">
        <v>0.827032565</v>
      </c>
      <c r="M13" s="6">
        <v>1</v>
      </c>
      <c r="N13" s="6">
        <v>1</v>
      </c>
      <c r="O13" s="6"/>
      <c r="P13" s="6">
        <v>3</v>
      </c>
      <c r="Q13" s="6">
        <v>4</v>
      </c>
      <c r="R13" s="6"/>
      <c r="S13" s="6"/>
      <c r="T13" s="6"/>
      <c r="U13" s="6">
        <v>17</v>
      </c>
      <c r="V13" s="6">
        <v>9</v>
      </c>
      <c r="W13" s="6"/>
      <c r="X13" s="6">
        <v>191</v>
      </c>
      <c r="Y13" s="6"/>
      <c r="Z13" s="6"/>
    </row>
    <row r="14" spans="1:26" x14ac:dyDescent="0.25">
      <c r="A14" s="6">
        <v>39</v>
      </c>
      <c r="B14" s="6">
        <v>13</v>
      </c>
      <c r="C14" s="6">
        <v>0.16626850000000001</v>
      </c>
      <c r="D14" s="6">
        <v>10446.958000000001</v>
      </c>
      <c r="E14" s="6">
        <v>4</v>
      </c>
      <c r="F14" s="6">
        <v>3</v>
      </c>
      <c r="G14" s="6">
        <v>33</v>
      </c>
      <c r="H14" s="6" t="s">
        <v>49</v>
      </c>
      <c r="I14" s="6">
        <v>-0.1275</v>
      </c>
      <c r="J14" s="6">
        <v>0.245</v>
      </c>
      <c r="K14" s="6">
        <v>114.81</v>
      </c>
      <c r="L14" s="6">
        <v>0.83373961200000002</v>
      </c>
      <c r="M14" s="6">
        <v>1</v>
      </c>
      <c r="N14" s="6">
        <v>0</v>
      </c>
      <c r="O14" s="6">
        <v>189</v>
      </c>
      <c r="P14" s="6">
        <v>5</v>
      </c>
      <c r="Q14" s="6">
        <v>6</v>
      </c>
      <c r="R14" s="6"/>
      <c r="S14" s="6"/>
      <c r="T14" s="6"/>
      <c r="U14" s="6">
        <v>19</v>
      </c>
      <c r="V14" s="6">
        <v>10</v>
      </c>
      <c r="W14" s="6"/>
      <c r="X14" s="6">
        <v>192</v>
      </c>
      <c r="Y14" s="6"/>
      <c r="Z14" s="6"/>
    </row>
    <row r="15" spans="1:26" x14ac:dyDescent="0.25">
      <c r="A15" s="6">
        <v>39</v>
      </c>
      <c r="B15" s="6">
        <v>14</v>
      </c>
      <c r="C15" s="6">
        <v>0.17006545000000001</v>
      </c>
      <c r="D15" s="6">
        <v>10685.527400000001</v>
      </c>
      <c r="E15" s="6">
        <v>4</v>
      </c>
      <c r="F15" s="6">
        <v>4</v>
      </c>
      <c r="G15" s="6">
        <v>34</v>
      </c>
      <c r="H15" s="6" t="s">
        <v>25</v>
      </c>
      <c r="I15" s="6">
        <v>-0.1275</v>
      </c>
      <c r="J15" s="6">
        <v>0.255</v>
      </c>
      <c r="K15" s="6">
        <v>35.979999999999997</v>
      </c>
      <c r="L15" s="6">
        <v>2.6010151389999998</v>
      </c>
      <c r="M15" s="6">
        <v>1</v>
      </c>
      <c r="N15" s="6">
        <v>1</v>
      </c>
      <c r="O15" s="6"/>
      <c r="P15" s="6">
        <v>7</v>
      </c>
      <c r="Q15" s="6">
        <v>8</v>
      </c>
      <c r="R15" s="6" t="s">
        <v>58</v>
      </c>
      <c r="S15" s="6">
        <v>21</v>
      </c>
      <c r="T15" s="6">
        <v>11</v>
      </c>
      <c r="U15" s="6"/>
      <c r="V15" s="6">
        <v>1</v>
      </c>
      <c r="W15" s="6"/>
      <c r="X15" s="6"/>
      <c r="Y15" s="6"/>
    </row>
    <row r="16" spans="1:26" x14ac:dyDescent="0.25">
      <c r="A16" s="6">
        <v>39</v>
      </c>
      <c r="B16" s="6">
        <v>15</v>
      </c>
      <c r="C16" s="6">
        <v>0.16624702</v>
      </c>
      <c r="D16" s="6">
        <v>10445.6083</v>
      </c>
      <c r="E16" s="6">
        <v>4</v>
      </c>
      <c r="F16" s="6">
        <v>5</v>
      </c>
      <c r="G16" s="6">
        <v>35</v>
      </c>
      <c r="H16" s="6" t="s">
        <v>49</v>
      </c>
      <c r="I16" s="6">
        <v>-0.1275</v>
      </c>
      <c r="J16" s="6">
        <v>0.27500000000000002</v>
      </c>
      <c r="K16" s="6">
        <v>114.81</v>
      </c>
      <c r="L16" s="6">
        <v>0.83384733600000005</v>
      </c>
      <c r="M16" s="6">
        <v>1</v>
      </c>
      <c r="N16" s="6">
        <v>1</v>
      </c>
      <c r="O16" s="6">
        <v>190</v>
      </c>
      <c r="P16" s="6">
        <v>9</v>
      </c>
      <c r="Q16" s="6">
        <v>10</v>
      </c>
      <c r="R16" s="6"/>
      <c r="S16" s="6"/>
      <c r="T16" s="6"/>
      <c r="U16" s="6">
        <v>22</v>
      </c>
      <c r="V16" s="6"/>
      <c r="W16" s="6">
        <v>11</v>
      </c>
      <c r="X16" s="6">
        <v>2</v>
      </c>
      <c r="Y16" s="6"/>
      <c r="Z16" s="6"/>
    </row>
    <row r="17" spans="1:26" x14ac:dyDescent="0.25">
      <c r="A17" s="6">
        <v>39</v>
      </c>
      <c r="B17" s="6">
        <v>16</v>
      </c>
      <c r="C17" s="6">
        <v>0.16981167999999999</v>
      </c>
      <c r="D17" s="6">
        <v>10669.5825</v>
      </c>
      <c r="E17" s="6">
        <v>4</v>
      </c>
      <c r="F17" s="6">
        <v>6</v>
      </c>
      <c r="G17" s="6">
        <v>36</v>
      </c>
      <c r="H17" s="6" t="s">
        <v>25</v>
      </c>
      <c r="I17" s="6">
        <v>-0.1275</v>
      </c>
      <c r="J17" s="6">
        <v>0.28499999999999998</v>
      </c>
      <c r="K17" s="6">
        <v>35.979999999999997</v>
      </c>
      <c r="L17" s="6">
        <v>2.6049021489999999</v>
      </c>
      <c r="M17" s="6">
        <v>1</v>
      </c>
      <c r="N17" s="6">
        <v>1</v>
      </c>
      <c r="O17" s="6"/>
      <c r="P17" s="6">
        <v>11</v>
      </c>
      <c r="Q17" s="6">
        <v>12</v>
      </c>
      <c r="R17" s="6"/>
      <c r="S17" s="6"/>
      <c r="T17" s="6"/>
      <c r="U17" s="6">
        <v>23</v>
      </c>
      <c r="V17" s="6">
        <v>12</v>
      </c>
      <c r="W17" s="6"/>
      <c r="X17" s="6">
        <v>3</v>
      </c>
      <c r="Y17" s="6"/>
      <c r="Z17" s="6"/>
    </row>
    <row r="18" spans="1:26" x14ac:dyDescent="0.25">
      <c r="A18" s="6">
        <v>39</v>
      </c>
      <c r="B18" s="6">
        <v>17</v>
      </c>
      <c r="C18" s="6">
        <v>0.16776526</v>
      </c>
      <c r="D18" s="6">
        <v>10541.002200000001</v>
      </c>
      <c r="E18" s="6">
        <v>4</v>
      </c>
      <c r="F18" s="6">
        <v>7</v>
      </c>
      <c r="G18" s="6">
        <v>37</v>
      </c>
      <c r="H18" s="6" t="s">
        <v>49</v>
      </c>
      <c r="I18" s="6">
        <v>-0.1275</v>
      </c>
      <c r="J18" s="6">
        <v>0.30499999999999999</v>
      </c>
      <c r="K18" s="6">
        <v>114.81</v>
      </c>
      <c r="L18" s="6">
        <v>0.82630119400000002</v>
      </c>
      <c r="M18" s="6">
        <v>-1</v>
      </c>
      <c r="N18" s="6">
        <v>1</v>
      </c>
      <c r="O18" s="6">
        <v>191</v>
      </c>
      <c r="P18" s="6">
        <v>13</v>
      </c>
      <c r="Q18" s="6">
        <v>14</v>
      </c>
      <c r="R18" s="6"/>
      <c r="S18" s="6"/>
      <c r="T18" s="6"/>
      <c r="U18" s="6">
        <v>24</v>
      </c>
      <c r="V18" s="6"/>
      <c r="W18" s="6">
        <v>12</v>
      </c>
      <c r="X18" s="6">
        <v>4</v>
      </c>
      <c r="Y18" s="6"/>
      <c r="Z18" s="6"/>
    </row>
    <row r="19" spans="1:26" x14ac:dyDescent="0.25">
      <c r="A19" s="6">
        <v>39</v>
      </c>
      <c r="B19" s="6">
        <v>18</v>
      </c>
      <c r="C19" s="6">
        <v>0.16783840999999999</v>
      </c>
      <c r="D19" s="6">
        <v>10545.5983</v>
      </c>
      <c r="E19" s="6">
        <v>4</v>
      </c>
      <c r="F19" s="6">
        <v>8</v>
      </c>
      <c r="G19" s="6">
        <v>38</v>
      </c>
      <c r="H19" s="6" t="s">
        <v>25</v>
      </c>
      <c r="I19" s="6">
        <v>-0.1275</v>
      </c>
      <c r="J19" s="6">
        <v>0.315</v>
      </c>
      <c r="K19" s="6">
        <v>35.979999999999997</v>
      </c>
      <c r="L19" s="6">
        <v>2.6355278879999999</v>
      </c>
      <c r="M19" s="6">
        <v>1</v>
      </c>
      <c r="N19" s="6">
        <v>1</v>
      </c>
      <c r="O19" s="6"/>
      <c r="P19" s="6">
        <v>15</v>
      </c>
      <c r="Q19" s="6">
        <v>16</v>
      </c>
      <c r="R19" s="6"/>
      <c r="S19" s="6"/>
      <c r="T19" s="6"/>
      <c r="U19" s="6">
        <v>25</v>
      </c>
      <c r="V19" s="6">
        <v>13</v>
      </c>
      <c r="W19" s="6"/>
      <c r="X19" s="6">
        <v>5</v>
      </c>
      <c r="Y19" s="6"/>
      <c r="Z19" s="6"/>
    </row>
    <row r="20" spans="1:26" x14ac:dyDescent="0.25">
      <c r="A20" s="6">
        <v>39</v>
      </c>
      <c r="B20" s="6">
        <v>19</v>
      </c>
      <c r="C20" s="6">
        <v>0.16839153000000001</v>
      </c>
      <c r="D20" s="6">
        <v>10580.3519</v>
      </c>
      <c r="E20" s="6">
        <v>4</v>
      </c>
      <c r="F20" s="6">
        <v>9</v>
      </c>
      <c r="G20" s="6">
        <v>39</v>
      </c>
      <c r="H20" s="6" t="s">
        <v>49</v>
      </c>
      <c r="I20" s="6">
        <v>-0.1275</v>
      </c>
      <c r="J20" s="6">
        <v>0.33500000000000002</v>
      </c>
      <c r="K20" s="6">
        <v>114.81</v>
      </c>
      <c r="L20" s="6">
        <v>0.823228073</v>
      </c>
      <c r="M20" s="6">
        <v>-1</v>
      </c>
      <c r="N20" s="6">
        <v>1</v>
      </c>
      <c r="O20" s="6">
        <v>192</v>
      </c>
      <c r="P20" s="6">
        <v>17</v>
      </c>
      <c r="Q20" s="6">
        <v>18</v>
      </c>
      <c r="R20" s="6"/>
      <c r="S20" s="6"/>
      <c r="T20" s="6"/>
      <c r="U20" s="6">
        <v>26</v>
      </c>
      <c r="V20" s="6"/>
      <c r="W20" s="6">
        <v>13</v>
      </c>
      <c r="X20" s="6">
        <v>6</v>
      </c>
      <c r="Y20" s="6"/>
      <c r="Z20" s="6"/>
    </row>
    <row r="21" spans="1:26" x14ac:dyDescent="0.25">
      <c r="A21" s="6">
        <v>39</v>
      </c>
      <c r="B21" s="6">
        <v>20</v>
      </c>
      <c r="C21" s="6">
        <v>0.17005635999999999</v>
      </c>
      <c r="D21" s="6">
        <v>10684.956200000001</v>
      </c>
      <c r="E21" s="6">
        <v>4</v>
      </c>
      <c r="F21" s="6">
        <v>10</v>
      </c>
      <c r="G21" s="6">
        <v>40</v>
      </c>
      <c r="H21" s="6" t="s">
        <v>25</v>
      </c>
      <c r="I21" s="6">
        <v>-0.1275</v>
      </c>
      <c r="J21" s="6">
        <v>0.34499999999999997</v>
      </c>
      <c r="K21" s="6">
        <v>35.979999999999997</v>
      </c>
      <c r="L21" s="6">
        <v>2.6011541710000001</v>
      </c>
      <c r="M21" s="6">
        <v>1</v>
      </c>
      <c r="N21" s="6">
        <v>1</v>
      </c>
      <c r="O21" s="6"/>
      <c r="P21" s="6">
        <v>19</v>
      </c>
      <c r="Q21" s="6">
        <v>20</v>
      </c>
      <c r="R21" s="6"/>
      <c r="S21" s="6"/>
      <c r="T21" s="6"/>
      <c r="U21" s="6">
        <v>27</v>
      </c>
      <c r="V21" s="6">
        <v>14</v>
      </c>
      <c r="W21" s="6"/>
      <c r="X21" s="6">
        <v>7</v>
      </c>
      <c r="Y21" s="6"/>
      <c r="Z21" s="6"/>
    </row>
    <row r="22" spans="1:26" x14ac:dyDescent="0.25">
      <c r="A22" s="6">
        <v>39</v>
      </c>
      <c r="B22" s="6">
        <v>21</v>
      </c>
      <c r="C22" s="6">
        <v>0.17243401999999999</v>
      </c>
      <c r="D22" s="6">
        <v>10834.349</v>
      </c>
      <c r="E22" s="6">
        <v>5</v>
      </c>
      <c r="F22" s="6">
        <v>1</v>
      </c>
      <c r="G22" s="6">
        <v>41</v>
      </c>
      <c r="H22" s="6" t="s">
        <v>49</v>
      </c>
      <c r="I22" s="6">
        <v>-8.5000000000000006E-2</v>
      </c>
      <c r="J22" s="6">
        <v>6.5000000000000002E-2</v>
      </c>
      <c r="K22" s="6">
        <v>114.81</v>
      </c>
      <c r="L22" s="6">
        <v>0.80392856800000001</v>
      </c>
      <c r="M22" s="6">
        <v>-1</v>
      </c>
      <c r="N22" s="6">
        <v>1</v>
      </c>
      <c r="O22" s="6">
        <v>1</v>
      </c>
      <c r="P22" s="6">
        <v>21</v>
      </c>
      <c r="Q22" s="6"/>
      <c r="R22" s="6"/>
      <c r="S22" s="6"/>
      <c r="T22" s="6"/>
      <c r="U22" s="6">
        <v>28</v>
      </c>
      <c r="V22" s="6"/>
      <c r="W22" s="6">
        <v>14</v>
      </c>
      <c r="X22" s="6">
        <v>8</v>
      </c>
      <c r="Y22" s="6"/>
      <c r="Z22" s="6"/>
    </row>
    <row r="23" spans="1:26" x14ac:dyDescent="0.25">
      <c r="A23" s="6">
        <v>39</v>
      </c>
      <c r="B23" s="6">
        <v>22</v>
      </c>
      <c r="C23" s="6">
        <v>0.17163228999999999</v>
      </c>
      <c r="D23" s="6">
        <v>10783.9748</v>
      </c>
      <c r="E23" s="6">
        <v>5</v>
      </c>
      <c r="F23" s="6">
        <v>4</v>
      </c>
      <c r="G23" s="6">
        <v>44</v>
      </c>
      <c r="H23" s="6" t="s">
        <v>25</v>
      </c>
      <c r="I23" s="6">
        <v>-8.5000000000000006E-2</v>
      </c>
      <c r="J23" s="6">
        <v>0.105</v>
      </c>
      <c r="K23" s="6">
        <v>35.979999999999997</v>
      </c>
      <c r="L23" s="6">
        <v>2.577270339</v>
      </c>
      <c r="M23" s="6">
        <v>-1</v>
      </c>
      <c r="N23" s="6">
        <v>0</v>
      </c>
      <c r="O23" s="6">
        <v>2</v>
      </c>
      <c r="P23" s="6">
        <v>22</v>
      </c>
      <c r="Q23" s="6">
        <v>23</v>
      </c>
      <c r="R23" s="6" t="s">
        <v>59</v>
      </c>
      <c r="S23" s="6">
        <v>29</v>
      </c>
      <c r="T23" s="6">
        <v>15</v>
      </c>
      <c r="U23" s="6"/>
      <c r="V23" s="6">
        <v>9</v>
      </c>
      <c r="W23" s="6"/>
      <c r="X23" s="6"/>
      <c r="Y23" s="6"/>
      <c r="Z23" s="6"/>
    </row>
    <row r="24" spans="1:26" x14ac:dyDescent="0.25">
      <c r="A24" s="6">
        <v>39</v>
      </c>
      <c r="B24" s="6">
        <v>23</v>
      </c>
      <c r="C24" s="6">
        <v>0.17522239000000001</v>
      </c>
      <c r="D24" s="6">
        <v>11009.547500000001</v>
      </c>
      <c r="E24" s="6">
        <v>5</v>
      </c>
      <c r="F24" s="6">
        <v>3</v>
      </c>
      <c r="G24" s="6">
        <v>43</v>
      </c>
      <c r="H24" s="6" t="s">
        <v>49</v>
      </c>
      <c r="I24" s="6">
        <v>-8.5000000000000006E-2</v>
      </c>
      <c r="J24" s="6">
        <v>9.5000000000000001E-2</v>
      </c>
      <c r="K24" s="6">
        <v>114.81</v>
      </c>
      <c r="L24" s="6">
        <v>0.79113539499999996</v>
      </c>
      <c r="M24" s="6">
        <v>1</v>
      </c>
      <c r="N24" s="6">
        <v>1</v>
      </c>
      <c r="O24" s="6">
        <v>3</v>
      </c>
      <c r="P24" s="6">
        <v>24</v>
      </c>
      <c r="Q24" s="6">
        <v>25</v>
      </c>
      <c r="R24" s="6"/>
      <c r="S24" s="6"/>
      <c r="T24" s="6"/>
      <c r="U24" s="6">
        <v>30</v>
      </c>
      <c r="V24" s="6"/>
      <c r="W24" s="6">
        <v>15</v>
      </c>
      <c r="X24" s="6">
        <v>10</v>
      </c>
      <c r="Y24" s="6"/>
      <c r="Z24" s="6"/>
    </row>
    <row r="25" spans="1:26" x14ac:dyDescent="0.25">
      <c r="A25" s="6">
        <v>39</v>
      </c>
      <c r="B25" s="6">
        <v>24</v>
      </c>
      <c r="C25" s="6">
        <v>0.17182897</v>
      </c>
      <c r="D25" s="6">
        <v>10796.3326</v>
      </c>
      <c r="E25" s="6">
        <v>5</v>
      </c>
      <c r="F25" s="6">
        <v>5</v>
      </c>
      <c r="G25" s="6">
        <v>45</v>
      </c>
      <c r="H25" s="6" t="s">
        <v>49</v>
      </c>
      <c r="I25" s="6">
        <v>-8.5000000000000006E-2</v>
      </c>
      <c r="J25" s="6">
        <v>0.125</v>
      </c>
      <c r="K25" s="6">
        <v>114.81</v>
      </c>
      <c r="L25" s="6">
        <v>0.80675938800000002</v>
      </c>
      <c r="M25" s="6">
        <v>-1</v>
      </c>
      <c r="N25" s="6">
        <v>1</v>
      </c>
      <c r="O25" s="6">
        <v>4</v>
      </c>
      <c r="P25" s="6">
        <v>26</v>
      </c>
      <c r="Q25" s="6">
        <v>27</v>
      </c>
      <c r="R25" s="6"/>
      <c r="S25" s="6"/>
      <c r="T25" s="6"/>
      <c r="U25" s="6">
        <v>31</v>
      </c>
      <c r="V25" s="6">
        <v>16</v>
      </c>
      <c r="W25" s="6"/>
      <c r="X25" s="6">
        <v>11</v>
      </c>
      <c r="Y25" s="6"/>
      <c r="Z25" s="6"/>
    </row>
    <row r="26" spans="1:26" x14ac:dyDescent="0.25">
      <c r="A26" s="6">
        <v>39</v>
      </c>
      <c r="B26" s="6">
        <v>25</v>
      </c>
      <c r="C26" s="6">
        <v>0.16859603000000001</v>
      </c>
      <c r="D26" s="6">
        <v>10593.200999999999</v>
      </c>
      <c r="E26" s="6">
        <v>5</v>
      </c>
      <c r="F26" s="6">
        <v>6</v>
      </c>
      <c r="G26" s="6">
        <v>46</v>
      </c>
      <c r="H26" s="6" t="s">
        <v>25</v>
      </c>
      <c r="I26" s="6">
        <v>-8.5000000000000006E-2</v>
      </c>
      <c r="J26" s="6">
        <v>0.13500000000000001</v>
      </c>
      <c r="K26" s="6">
        <v>35.979999999999997</v>
      </c>
      <c r="L26" s="6">
        <v>2.6236846159999998</v>
      </c>
      <c r="M26" s="6">
        <v>-1</v>
      </c>
      <c r="N26" s="6">
        <v>1</v>
      </c>
      <c r="O26" s="6">
        <v>5</v>
      </c>
      <c r="P26" s="6">
        <v>28</v>
      </c>
      <c r="Q26" s="6">
        <v>30</v>
      </c>
      <c r="R26" s="6"/>
      <c r="S26" s="6"/>
      <c r="T26" s="6"/>
      <c r="U26" s="6">
        <v>32</v>
      </c>
      <c r="V26" s="6"/>
      <c r="W26" s="6">
        <v>16</v>
      </c>
      <c r="X26" s="6">
        <v>12</v>
      </c>
      <c r="Y26" s="6"/>
      <c r="Z26" s="6"/>
    </row>
    <row r="27" spans="1:26" x14ac:dyDescent="0.25">
      <c r="A27" s="6">
        <v>39</v>
      </c>
      <c r="B27" s="6">
        <v>26</v>
      </c>
      <c r="C27" s="6">
        <v>0.17138993999999999</v>
      </c>
      <c r="D27" s="6">
        <v>10768.747499999999</v>
      </c>
      <c r="E27" s="6">
        <v>5</v>
      </c>
      <c r="F27" s="6">
        <v>7</v>
      </c>
      <c r="G27" s="6">
        <v>47</v>
      </c>
      <c r="H27" s="6" t="s">
        <v>49</v>
      </c>
      <c r="I27" s="6">
        <v>-8.5000000000000006E-2</v>
      </c>
      <c r="J27" s="6">
        <v>0.155</v>
      </c>
      <c r="K27" s="6">
        <v>114.81</v>
      </c>
      <c r="L27" s="6">
        <v>0.80882597099999998</v>
      </c>
      <c r="M27" s="6">
        <v>1</v>
      </c>
      <c r="N27" s="6">
        <v>1</v>
      </c>
      <c r="O27" s="6">
        <v>6</v>
      </c>
      <c r="P27" s="6">
        <v>31</v>
      </c>
      <c r="Q27" s="6">
        <v>32</v>
      </c>
      <c r="R27" s="6"/>
      <c r="S27" s="6"/>
      <c r="T27" s="6"/>
      <c r="U27" s="6">
        <v>33</v>
      </c>
      <c r="V27" s="6">
        <v>17</v>
      </c>
      <c r="W27" s="6"/>
      <c r="X27" s="6">
        <v>13</v>
      </c>
      <c r="Y27" s="6"/>
      <c r="Z27" s="6"/>
    </row>
    <row r="28" spans="1:26" x14ac:dyDescent="0.25">
      <c r="A28" s="6">
        <v>39</v>
      </c>
      <c r="B28" s="6">
        <v>27</v>
      </c>
      <c r="C28" s="6">
        <v>0.16893531000000001</v>
      </c>
      <c r="D28" s="6">
        <v>10614.518599999999</v>
      </c>
      <c r="E28" s="6">
        <v>5</v>
      </c>
      <c r="F28" s="6">
        <v>8</v>
      </c>
      <c r="G28" s="6">
        <v>48</v>
      </c>
      <c r="H28" s="6" t="s">
        <v>25</v>
      </c>
      <c r="I28" s="6">
        <v>-8.5000000000000006E-2</v>
      </c>
      <c r="J28" s="6">
        <v>0.16500000000000001</v>
      </c>
      <c r="K28" s="6">
        <v>35.979999999999997</v>
      </c>
      <c r="L28" s="6">
        <v>2.618415358</v>
      </c>
      <c r="M28" s="6">
        <v>1</v>
      </c>
      <c r="N28" s="6">
        <v>1</v>
      </c>
      <c r="O28" s="6">
        <v>7</v>
      </c>
      <c r="P28" s="6">
        <v>33</v>
      </c>
      <c r="Q28" s="6">
        <v>34</v>
      </c>
      <c r="R28" s="6" t="s">
        <v>60</v>
      </c>
      <c r="S28" s="6"/>
      <c r="T28" s="6"/>
      <c r="U28" s="6">
        <v>34</v>
      </c>
      <c r="V28" s="6"/>
      <c r="W28" s="6">
        <v>17</v>
      </c>
      <c r="X28" s="6">
        <v>14</v>
      </c>
      <c r="Y28" s="6"/>
      <c r="Z28" s="6"/>
    </row>
    <row r="29" spans="1:26" x14ac:dyDescent="0.25">
      <c r="A29" s="6">
        <v>39</v>
      </c>
      <c r="B29" s="6">
        <v>28</v>
      </c>
      <c r="C29" s="6">
        <v>0.16891149</v>
      </c>
      <c r="D29" s="6">
        <v>10613.0219</v>
      </c>
      <c r="E29" s="6">
        <v>5</v>
      </c>
      <c r="F29" s="6">
        <v>9</v>
      </c>
      <c r="G29" s="6">
        <v>49</v>
      </c>
      <c r="H29" s="6" t="s">
        <v>49</v>
      </c>
      <c r="I29" s="6">
        <v>-8.5000000000000006E-2</v>
      </c>
      <c r="J29" s="6">
        <v>0.185</v>
      </c>
      <c r="K29" s="6">
        <v>114.81</v>
      </c>
      <c r="L29" s="6">
        <v>0.82069393099999999</v>
      </c>
      <c r="M29" s="6">
        <v>1</v>
      </c>
      <c r="N29" s="6">
        <v>1</v>
      </c>
      <c r="O29" s="6">
        <v>8</v>
      </c>
      <c r="P29" s="6">
        <v>35</v>
      </c>
      <c r="Q29" s="6">
        <v>36</v>
      </c>
      <c r="R29" s="6"/>
      <c r="S29" s="6"/>
      <c r="T29" s="6"/>
      <c r="U29" s="6">
        <v>35</v>
      </c>
      <c r="V29" s="6">
        <v>18</v>
      </c>
      <c r="W29" s="6"/>
      <c r="X29" s="6">
        <v>15</v>
      </c>
      <c r="Y29" s="6"/>
      <c r="Z29" s="6"/>
    </row>
    <row r="30" spans="1:26" x14ac:dyDescent="0.25">
      <c r="A30" s="6">
        <v>39</v>
      </c>
      <c r="B30" s="6">
        <v>29</v>
      </c>
      <c r="C30" s="6"/>
      <c r="D30" s="6">
        <v>0</v>
      </c>
      <c r="E30" s="6">
        <v>5</v>
      </c>
      <c r="F30" s="6">
        <v>2</v>
      </c>
      <c r="G30" s="6">
        <v>42</v>
      </c>
      <c r="H30" s="6" t="s">
        <v>25</v>
      </c>
      <c r="I30" s="6">
        <v>-8.5000000000000006E-2</v>
      </c>
      <c r="J30" s="6">
        <v>7.4999999999999997E-2</v>
      </c>
      <c r="K30" s="6">
        <v>0</v>
      </c>
      <c r="L30" s="6">
        <v>0</v>
      </c>
      <c r="M30" s="6">
        <v>0</v>
      </c>
      <c r="N30" s="6">
        <v>0</v>
      </c>
      <c r="O30" s="6">
        <v>9</v>
      </c>
      <c r="P30" s="6">
        <v>37</v>
      </c>
      <c r="Q30" s="6">
        <v>38</v>
      </c>
      <c r="R30" s="25" t="s">
        <v>61</v>
      </c>
      <c r="S30" s="6"/>
      <c r="T30" s="6"/>
      <c r="U30" s="6">
        <v>36</v>
      </c>
      <c r="V30" s="6"/>
      <c r="W30" s="6">
        <v>18</v>
      </c>
      <c r="X30" s="6">
        <v>16</v>
      </c>
      <c r="Y30" s="6"/>
      <c r="Z30" s="6"/>
    </row>
    <row r="31" spans="1:26" x14ac:dyDescent="0.25">
      <c r="A31" s="6">
        <v>39</v>
      </c>
      <c r="B31" s="6">
        <v>30</v>
      </c>
      <c r="C31" s="6">
        <v>0.16690257999999999</v>
      </c>
      <c r="D31" s="6">
        <v>10486.7984</v>
      </c>
      <c r="E31" s="6">
        <v>5</v>
      </c>
      <c r="F31" s="6">
        <v>10</v>
      </c>
      <c r="G31" s="6">
        <v>50</v>
      </c>
      <c r="H31" s="6" t="s">
        <v>25</v>
      </c>
      <c r="I31" s="6">
        <v>-8.5000000000000006E-2</v>
      </c>
      <c r="J31" s="6">
        <v>0.19500000000000001</v>
      </c>
      <c r="K31" s="6">
        <v>35.979999999999997</v>
      </c>
      <c r="L31" s="6">
        <v>2.6503054069999998</v>
      </c>
      <c r="M31" s="6">
        <v>-1</v>
      </c>
      <c r="N31" s="6">
        <v>1</v>
      </c>
      <c r="O31" s="6">
        <v>10</v>
      </c>
      <c r="P31" s="6">
        <v>39</v>
      </c>
      <c r="Q31" s="6">
        <v>40</v>
      </c>
      <c r="R31" s="6"/>
      <c r="S31" s="6"/>
      <c r="T31" s="6"/>
      <c r="U31" s="6">
        <v>37</v>
      </c>
      <c r="V31" s="6">
        <v>19</v>
      </c>
      <c r="W31" s="6"/>
      <c r="X31" s="6">
        <v>17</v>
      </c>
      <c r="Y31" s="6"/>
      <c r="Z31" s="6"/>
    </row>
    <row r="32" spans="1:26" x14ac:dyDescent="0.25">
      <c r="A32" s="6">
        <v>39</v>
      </c>
      <c r="B32" s="6">
        <v>31</v>
      </c>
      <c r="C32" s="6">
        <v>0.16912188</v>
      </c>
      <c r="D32" s="6">
        <v>10626.241099999999</v>
      </c>
      <c r="E32" s="6">
        <v>6</v>
      </c>
      <c r="F32" s="6">
        <v>1</v>
      </c>
      <c r="G32" s="6">
        <v>51</v>
      </c>
      <c r="H32" s="6" t="s">
        <v>49</v>
      </c>
      <c r="I32" s="6">
        <v>-8.5000000000000006E-2</v>
      </c>
      <c r="J32" s="6">
        <v>0.215</v>
      </c>
      <c r="K32" s="6">
        <v>114.81</v>
      </c>
      <c r="L32" s="6">
        <v>0.819672976</v>
      </c>
      <c r="M32" s="6">
        <v>1</v>
      </c>
      <c r="N32" s="6">
        <v>1</v>
      </c>
      <c r="O32" s="6">
        <v>11</v>
      </c>
      <c r="P32" s="6">
        <v>41</v>
      </c>
      <c r="Q32" s="6">
        <v>42</v>
      </c>
      <c r="R32" s="6" t="s">
        <v>62</v>
      </c>
      <c r="S32" s="6">
        <v>38</v>
      </c>
      <c r="T32" s="6"/>
      <c r="U32" s="6">
        <v>19</v>
      </c>
      <c r="V32" s="6">
        <v>18</v>
      </c>
      <c r="W32" s="6"/>
      <c r="X32" s="6"/>
      <c r="Y32" s="6"/>
      <c r="Z32" s="6"/>
    </row>
    <row r="33" spans="1:26" x14ac:dyDescent="0.25">
      <c r="A33" s="6">
        <v>39</v>
      </c>
      <c r="B33" s="6">
        <v>32</v>
      </c>
      <c r="C33" s="6">
        <v>0.16788797</v>
      </c>
      <c r="D33" s="6">
        <v>10548.712299999999</v>
      </c>
      <c r="E33" s="6">
        <v>6</v>
      </c>
      <c r="F33" s="6">
        <v>3</v>
      </c>
      <c r="G33" s="6">
        <v>53</v>
      </c>
      <c r="H33" s="6" t="s">
        <v>49</v>
      </c>
      <c r="I33" s="6">
        <v>-8.5000000000000006E-2</v>
      </c>
      <c r="J33" s="6">
        <v>0.245</v>
      </c>
      <c r="K33" s="6">
        <v>114.81</v>
      </c>
      <c r="L33" s="6">
        <v>0.82569724700000002</v>
      </c>
      <c r="M33" s="6">
        <v>-1</v>
      </c>
      <c r="N33" s="6">
        <v>0</v>
      </c>
      <c r="O33" s="6">
        <v>12</v>
      </c>
      <c r="P33" s="6">
        <v>43</v>
      </c>
      <c r="Q33" s="6">
        <v>44</v>
      </c>
      <c r="R33" s="6"/>
      <c r="S33" s="6"/>
      <c r="T33" s="6"/>
      <c r="U33" s="6">
        <v>39</v>
      </c>
      <c r="V33" s="6">
        <v>20</v>
      </c>
      <c r="W33" s="6"/>
      <c r="X33" s="6">
        <v>19</v>
      </c>
      <c r="Y33" s="6"/>
      <c r="Z33" s="6"/>
    </row>
    <row r="34" spans="1:26" x14ac:dyDescent="0.25">
      <c r="A34" s="6">
        <v>39</v>
      </c>
      <c r="B34" s="6">
        <v>33</v>
      </c>
      <c r="C34" s="6">
        <v>0.16933228</v>
      </c>
      <c r="D34" s="6">
        <v>10639.4609</v>
      </c>
      <c r="E34" s="6">
        <v>6</v>
      </c>
      <c r="F34" s="6">
        <v>2</v>
      </c>
      <c r="G34" s="6">
        <v>52</v>
      </c>
      <c r="H34" s="6" t="s">
        <v>25</v>
      </c>
      <c r="I34" s="6">
        <v>-8.5000000000000006E-2</v>
      </c>
      <c r="J34" s="6">
        <v>0.22500000000000001</v>
      </c>
      <c r="K34" s="6">
        <v>35.979999999999997</v>
      </c>
      <c r="L34" s="6">
        <v>2.612276939</v>
      </c>
      <c r="M34" s="6">
        <v>-1</v>
      </c>
      <c r="N34" s="6">
        <v>1</v>
      </c>
      <c r="O34" s="6">
        <v>13</v>
      </c>
      <c r="P34" s="6">
        <v>45</v>
      </c>
      <c r="Q34" s="6">
        <v>46</v>
      </c>
      <c r="R34" s="6" t="s">
        <v>56</v>
      </c>
      <c r="S34" s="6">
        <v>40</v>
      </c>
      <c r="T34" s="6"/>
      <c r="U34" s="6">
        <v>20</v>
      </c>
      <c r="V34" s="6">
        <v>20</v>
      </c>
      <c r="W34" s="6"/>
      <c r="X34" s="6"/>
      <c r="Y34" s="6"/>
    </row>
    <row r="35" spans="1:26" x14ac:dyDescent="0.25">
      <c r="A35" s="6">
        <v>39</v>
      </c>
      <c r="B35" s="6">
        <v>34</v>
      </c>
      <c r="C35" s="6">
        <v>0.16888017999999999</v>
      </c>
      <c r="D35" s="6">
        <v>10611.054700000001</v>
      </c>
      <c r="E35" s="6">
        <v>6</v>
      </c>
      <c r="F35" s="6">
        <v>4</v>
      </c>
      <c r="G35" s="6">
        <v>54</v>
      </c>
      <c r="H35" s="6" t="s">
        <v>25</v>
      </c>
      <c r="I35" s="6">
        <v>-8.5000000000000006E-2</v>
      </c>
      <c r="J35" s="6">
        <v>0.255</v>
      </c>
      <c r="K35" s="6">
        <v>35.979999999999997</v>
      </c>
      <c r="L35" s="6">
        <v>2.6192701249999999</v>
      </c>
      <c r="M35" s="6">
        <v>-1</v>
      </c>
      <c r="N35" s="6">
        <v>0</v>
      </c>
      <c r="O35" s="6">
        <v>14</v>
      </c>
      <c r="P35" s="6">
        <v>47</v>
      </c>
      <c r="Q35" s="6">
        <v>48</v>
      </c>
      <c r="R35" s="6" t="s">
        <v>63</v>
      </c>
      <c r="S35" s="6">
        <v>41</v>
      </c>
      <c r="T35" s="6">
        <v>21</v>
      </c>
      <c r="U35" s="6"/>
      <c r="V35" s="6">
        <v>21</v>
      </c>
      <c r="W35" s="6"/>
      <c r="X35" s="6"/>
      <c r="Y35" s="6"/>
    </row>
    <row r="36" spans="1:26" x14ac:dyDescent="0.25">
      <c r="A36" s="6">
        <v>39</v>
      </c>
      <c r="B36" s="6">
        <v>35</v>
      </c>
      <c r="C36" s="6">
        <v>0.16980894999999999</v>
      </c>
      <c r="D36" s="6">
        <v>10669.411</v>
      </c>
      <c r="E36" s="6">
        <v>6</v>
      </c>
      <c r="F36" s="6">
        <v>5</v>
      </c>
      <c r="G36" s="6">
        <v>55</v>
      </c>
      <c r="H36" s="6" t="s">
        <v>49</v>
      </c>
      <c r="I36" s="6">
        <v>-8.5000000000000006E-2</v>
      </c>
      <c r="J36" s="6">
        <v>0.27500000000000002</v>
      </c>
      <c r="K36" s="6">
        <v>114.81</v>
      </c>
      <c r="L36" s="6">
        <v>0.81635646799999995</v>
      </c>
      <c r="M36" s="6">
        <v>-1</v>
      </c>
      <c r="N36" s="6">
        <v>1</v>
      </c>
      <c r="O36" s="6">
        <v>15</v>
      </c>
      <c r="P36" s="6">
        <v>49</v>
      </c>
      <c r="Q36" s="6">
        <v>50</v>
      </c>
      <c r="R36" s="6"/>
      <c r="S36" s="6"/>
      <c r="T36" s="6"/>
      <c r="U36" s="6">
        <v>43</v>
      </c>
      <c r="V36" s="6">
        <v>22</v>
      </c>
      <c r="W36" s="6"/>
      <c r="X36" s="6">
        <v>22</v>
      </c>
      <c r="Y36" s="6"/>
      <c r="Z36" s="6"/>
    </row>
    <row r="37" spans="1:26" x14ac:dyDescent="0.25">
      <c r="A37" s="6">
        <v>39</v>
      </c>
      <c r="B37" s="6">
        <v>36</v>
      </c>
      <c r="C37" s="6">
        <v>0.17052433</v>
      </c>
      <c r="D37" s="6">
        <v>10714.3596</v>
      </c>
      <c r="E37" s="6">
        <v>6</v>
      </c>
      <c r="F37" s="6">
        <v>6</v>
      </c>
      <c r="G37" s="6">
        <v>56</v>
      </c>
      <c r="H37" s="6" t="s">
        <v>25</v>
      </c>
      <c r="I37" s="6">
        <v>-8.5000000000000006E-2</v>
      </c>
      <c r="J37" s="6">
        <v>0.28499999999999998</v>
      </c>
      <c r="K37" s="6">
        <v>35.979999999999997</v>
      </c>
      <c r="L37" s="6">
        <v>2.5940158229999999</v>
      </c>
      <c r="M37" s="6">
        <v>1</v>
      </c>
      <c r="N37" s="6">
        <v>1</v>
      </c>
      <c r="O37" s="6">
        <v>16</v>
      </c>
      <c r="P37" s="6">
        <v>51</v>
      </c>
      <c r="Q37" s="6">
        <v>52</v>
      </c>
      <c r="R37" s="6"/>
      <c r="S37" s="6"/>
      <c r="T37" s="6"/>
      <c r="U37" s="6">
        <v>44</v>
      </c>
      <c r="V37" s="6"/>
      <c r="W37" s="6">
        <v>22</v>
      </c>
      <c r="X37" s="6">
        <v>23</v>
      </c>
      <c r="Y37" s="6"/>
      <c r="Z37" s="6"/>
    </row>
    <row r="38" spans="1:26" x14ac:dyDescent="0.25">
      <c r="A38" s="6">
        <v>39</v>
      </c>
      <c r="B38" s="6">
        <v>37</v>
      </c>
      <c r="C38" s="6">
        <v>0.17028562</v>
      </c>
      <c r="D38" s="6">
        <v>10699.3611</v>
      </c>
      <c r="E38" s="6">
        <v>6</v>
      </c>
      <c r="F38" s="6">
        <v>7</v>
      </c>
      <c r="G38" s="6">
        <v>57</v>
      </c>
      <c r="H38" s="6" t="s">
        <v>49</v>
      </c>
      <c r="I38" s="6">
        <v>-8.5000000000000006E-2</v>
      </c>
      <c r="J38" s="6">
        <v>0.30499999999999999</v>
      </c>
      <c r="K38" s="6">
        <v>114.81</v>
      </c>
      <c r="L38" s="6">
        <v>0.81407129199999995</v>
      </c>
      <c r="M38" s="6">
        <v>1</v>
      </c>
      <c r="N38" s="6">
        <v>1</v>
      </c>
      <c r="O38" s="6">
        <v>17</v>
      </c>
      <c r="P38" s="6">
        <v>53</v>
      </c>
      <c r="Q38" s="6">
        <v>54</v>
      </c>
      <c r="R38" s="6"/>
      <c r="S38" s="6"/>
      <c r="T38" s="6"/>
      <c r="U38" s="6">
        <v>45</v>
      </c>
      <c r="V38" s="6">
        <v>23</v>
      </c>
      <c r="W38" s="6"/>
      <c r="X38" s="6">
        <v>24</v>
      </c>
      <c r="Y38" s="6"/>
      <c r="Z38" s="6"/>
    </row>
    <row r="39" spans="1:26" x14ac:dyDescent="0.25">
      <c r="A39" s="6">
        <v>39</v>
      </c>
      <c r="B39" s="6">
        <v>38</v>
      </c>
      <c r="C39" s="6">
        <v>0.16816911000000001</v>
      </c>
      <c r="D39" s="6">
        <v>10566.3768</v>
      </c>
      <c r="E39" s="6">
        <v>6</v>
      </c>
      <c r="F39" s="6">
        <v>8</v>
      </c>
      <c r="G39" s="6">
        <v>58</v>
      </c>
      <c r="H39" s="6" t="s">
        <v>25</v>
      </c>
      <c r="I39" s="6">
        <v>-8.5000000000000006E-2</v>
      </c>
      <c r="J39" s="6">
        <v>0.315</v>
      </c>
      <c r="K39" s="6">
        <v>35.979999999999997</v>
      </c>
      <c r="L39" s="6">
        <v>2.6303451930000001</v>
      </c>
      <c r="M39" s="6">
        <v>-1</v>
      </c>
      <c r="N39" s="6">
        <v>1</v>
      </c>
      <c r="O39" s="6">
        <v>18</v>
      </c>
      <c r="P39" s="6">
        <v>55</v>
      </c>
      <c r="Q39" s="6">
        <v>56</v>
      </c>
      <c r="R39" s="6"/>
      <c r="S39" s="6"/>
      <c r="T39" s="6"/>
      <c r="U39" s="6">
        <v>46</v>
      </c>
      <c r="V39" s="6"/>
      <c r="W39" s="6">
        <v>23</v>
      </c>
      <c r="X39" s="6">
        <v>25</v>
      </c>
      <c r="Y39" s="6"/>
      <c r="Z39" s="6"/>
    </row>
    <row r="40" spans="1:26" x14ac:dyDescent="0.25">
      <c r="A40" s="6">
        <v>39</v>
      </c>
      <c r="B40" s="6">
        <v>39</v>
      </c>
      <c r="C40" s="6">
        <v>0.16829744999999999</v>
      </c>
      <c r="D40" s="6">
        <v>10574.440699999999</v>
      </c>
      <c r="E40" s="6">
        <v>6</v>
      </c>
      <c r="F40" s="6">
        <v>9</v>
      </c>
      <c r="G40" s="6">
        <v>59</v>
      </c>
      <c r="H40" s="6" t="s">
        <v>49</v>
      </c>
      <c r="I40" s="6">
        <v>-8.5000000000000006E-2</v>
      </c>
      <c r="J40" s="6">
        <v>0.33500000000000002</v>
      </c>
      <c r="K40" s="6">
        <v>114.81</v>
      </c>
      <c r="L40" s="6">
        <v>0.823688266</v>
      </c>
      <c r="M40" s="6">
        <v>-1</v>
      </c>
      <c r="N40" s="6">
        <v>1</v>
      </c>
      <c r="O40" s="6">
        <v>19</v>
      </c>
      <c r="P40" s="6">
        <v>57</v>
      </c>
      <c r="Q40" s="6">
        <v>58</v>
      </c>
      <c r="R40" s="6"/>
      <c r="S40" s="6"/>
      <c r="T40" s="6"/>
      <c r="U40" s="6">
        <v>47</v>
      </c>
      <c r="V40" s="6">
        <v>24</v>
      </c>
      <c r="W40" s="6"/>
      <c r="X40" s="6">
        <v>26</v>
      </c>
      <c r="Y40" s="6"/>
      <c r="Z40" s="6"/>
    </row>
    <row r="41" spans="1:26" x14ac:dyDescent="0.25">
      <c r="A41" s="6">
        <v>39</v>
      </c>
      <c r="B41" s="6">
        <v>40</v>
      </c>
      <c r="C41" s="6">
        <v>0.12650317</v>
      </c>
      <c r="D41" s="6">
        <v>7948.4285900000004</v>
      </c>
      <c r="E41" s="6">
        <v>6</v>
      </c>
      <c r="F41" s="6">
        <v>10</v>
      </c>
      <c r="G41" s="6">
        <v>60</v>
      </c>
      <c r="H41" s="6" t="s">
        <v>25</v>
      </c>
      <c r="I41" s="6">
        <v>-8.5000000000000006E-2</v>
      </c>
      <c r="J41" s="6">
        <v>0.34499999999999997</v>
      </c>
      <c r="K41" s="6">
        <v>35.979999999999997</v>
      </c>
      <c r="L41" s="6">
        <v>3.496693483</v>
      </c>
      <c r="M41" s="6">
        <v>-1</v>
      </c>
      <c r="N41" s="6">
        <v>0</v>
      </c>
      <c r="O41" s="6">
        <v>20</v>
      </c>
      <c r="P41" s="6">
        <v>59</v>
      </c>
      <c r="Q41" s="6">
        <v>60</v>
      </c>
      <c r="R41" s="6" t="s">
        <v>56</v>
      </c>
      <c r="S41" s="6">
        <v>48</v>
      </c>
      <c r="T41" s="6"/>
      <c r="U41" s="6">
        <v>24</v>
      </c>
      <c r="V41" s="6">
        <v>27</v>
      </c>
      <c r="W41" s="6"/>
      <c r="X41" s="6"/>
      <c r="Y41" s="6"/>
    </row>
    <row r="42" spans="1:26" x14ac:dyDescent="0.25">
      <c r="A42" s="6">
        <v>39</v>
      </c>
      <c r="B42" s="6">
        <v>41</v>
      </c>
      <c r="C42" s="6">
        <v>0.16647690000000001</v>
      </c>
      <c r="D42" s="6">
        <v>10460.052100000001</v>
      </c>
      <c r="E42" s="6">
        <v>7</v>
      </c>
      <c r="F42" s="6">
        <v>1</v>
      </c>
      <c r="G42" s="6">
        <v>61</v>
      </c>
      <c r="H42" s="6" t="s">
        <v>49</v>
      </c>
      <c r="I42" s="6">
        <v>-0.03</v>
      </c>
      <c r="J42" s="6">
        <v>6.5000000000000002E-2</v>
      </c>
      <c r="K42" s="6">
        <v>114.81</v>
      </c>
      <c r="L42" s="6">
        <v>0.83269591600000004</v>
      </c>
      <c r="M42" s="6">
        <v>1</v>
      </c>
      <c r="N42" s="6">
        <v>0</v>
      </c>
      <c r="O42" s="6">
        <v>21</v>
      </c>
      <c r="P42" s="6">
        <v>61</v>
      </c>
      <c r="Q42" s="6">
        <v>62</v>
      </c>
      <c r="R42" s="6" t="s">
        <v>63</v>
      </c>
      <c r="S42" s="6">
        <v>49</v>
      </c>
      <c r="T42" s="6">
        <v>25</v>
      </c>
      <c r="U42" s="6"/>
      <c r="V42" s="6">
        <v>28</v>
      </c>
      <c r="W42" s="6"/>
      <c r="X42" s="6"/>
      <c r="Y42" s="6"/>
    </row>
    <row r="43" spans="1:26" x14ac:dyDescent="0.25">
      <c r="A43" s="6">
        <v>39</v>
      </c>
      <c r="B43" s="6">
        <v>42</v>
      </c>
      <c r="C43" s="6">
        <v>0.16964884999999999</v>
      </c>
      <c r="D43" s="6">
        <v>10659.3516</v>
      </c>
      <c r="E43" s="6">
        <v>7</v>
      </c>
      <c r="F43" s="6">
        <v>2</v>
      </c>
      <c r="G43" s="6">
        <v>62</v>
      </c>
      <c r="H43" s="6" t="s">
        <v>25</v>
      </c>
      <c r="I43" s="6">
        <v>-0.03</v>
      </c>
      <c r="J43" s="6">
        <v>7.4999999999999997E-2</v>
      </c>
      <c r="K43" s="6">
        <v>35.979999999999997</v>
      </c>
      <c r="L43" s="6">
        <v>2.6074023500000001</v>
      </c>
      <c r="M43" s="6">
        <v>1</v>
      </c>
      <c r="N43" s="6">
        <v>1</v>
      </c>
      <c r="O43" s="6"/>
      <c r="P43" s="6">
        <v>63</v>
      </c>
      <c r="Q43" s="6">
        <v>64</v>
      </c>
      <c r="R43" s="6"/>
      <c r="S43" s="6"/>
      <c r="T43" s="6"/>
      <c r="U43" s="6">
        <v>50</v>
      </c>
      <c r="V43" s="6"/>
      <c r="W43" s="6">
        <v>25</v>
      </c>
      <c r="X43" s="6">
        <v>30</v>
      </c>
      <c r="Y43" s="6"/>
      <c r="Z43" s="6"/>
    </row>
    <row r="44" spans="1:26" x14ac:dyDescent="0.25">
      <c r="A44" s="6">
        <v>39</v>
      </c>
      <c r="B44" s="6">
        <v>43</v>
      </c>
      <c r="C44" s="6">
        <v>0.16689374000000001</v>
      </c>
      <c r="D44" s="6">
        <v>10486.243</v>
      </c>
      <c r="E44" s="6">
        <v>7</v>
      </c>
      <c r="F44" s="6">
        <v>6</v>
      </c>
      <c r="G44" s="6">
        <v>66</v>
      </c>
      <c r="H44" s="6" t="s">
        <v>25</v>
      </c>
      <c r="I44" s="6">
        <v>-0.03</v>
      </c>
      <c r="J44" s="6">
        <v>0.13500000000000001</v>
      </c>
      <c r="K44" s="6">
        <v>35.979999999999997</v>
      </c>
      <c r="L44" s="6">
        <v>2.6504457879999999</v>
      </c>
      <c r="M44" s="6">
        <v>1</v>
      </c>
      <c r="N44" s="6">
        <v>1</v>
      </c>
      <c r="O44" s="6">
        <v>22</v>
      </c>
      <c r="P44" s="6">
        <v>65</v>
      </c>
      <c r="Q44" s="6">
        <v>66</v>
      </c>
      <c r="R44" s="6"/>
      <c r="S44" s="6"/>
      <c r="T44" s="6"/>
      <c r="U44" s="6">
        <v>51</v>
      </c>
      <c r="V44" s="6">
        <v>26</v>
      </c>
      <c r="W44" s="6"/>
      <c r="X44" s="6">
        <v>31</v>
      </c>
      <c r="Y44" s="6"/>
      <c r="Z44" s="6"/>
    </row>
    <row r="45" spans="1:26" x14ac:dyDescent="0.25">
      <c r="A45" s="6">
        <v>39</v>
      </c>
      <c r="B45" s="6">
        <v>44</v>
      </c>
      <c r="C45" s="6">
        <v>0.16958782</v>
      </c>
      <c r="D45" s="6">
        <v>10655.517</v>
      </c>
      <c r="E45" s="6">
        <v>7</v>
      </c>
      <c r="F45" s="6">
        <v>4</v>
      </c>
      <c r="G45" s="6">
        <v>64</v>
      </c>
      <c r="H45" s="6" t="s">
        <v>25</v>
      </c>
      <c r="I45" s="6">
        <v>-0.03</v>
      </c>
      <c r="J45" s="6">
        <v>0.105</v>
      </c>
      <c r="K45" s="6">
        <v>35.979999999999997</v>
      </c>
      <c r="L45" s="6">
        <v>2.6083406820000001</v>
      </c>
      <c r="M45" s="6">
        <v>1</v>
      </c>
      <c r="N45" s="6">
        <v>1</v>
      </c>
      <c r="O45" s="6">
        <v>23</v>
      </c>
      <c r="P45" s="6">
        <v>67</v>
      </c>
      <c r="Q45" s="6">
        <v>68</v>
      </c>
      <c r="R45" s="6"/>
      <c r="S45" s="6"/>
      <c r="T45" s="6"/>
      <c r="U45" s="6">
        <v>52</v>
      </c>
      <c r="V45" s="6"/>
      <c r="W45" s="6">
        <v>26</v>
      </c>
      <c r="X45" s="6">
        <v>32</v>
      </c>
      <c r="Y45" s="6"/>
      <c r="Z45" s="6"/>
    </row>
    <row r="46" spans="1:26" x14ac:dyDescent="0.25">
      <c r="A46" s="6">
        <v>39</v>
      </c>
      <c r="B46" s="6">
        <v>45</v>
      </c>
      <c r="C46" s="6">
        <v>0.16716897</v>
      </c>
      <c r="D46" s="6">
        <v>10503.5362</v>
      </c>
      <c r="E46" s="6">
        <v>7</v>
      </c>
      <c r="F46" s="6">
        <v>5</v>
      </c>
      <c r="G46" s="6">
        <v>65</v>
      </c>
      <c r="H46" s="6" t="s">
        <v>49</v>
      </c>
      <c r="I46" s="6">
        <v>-0.03</v>
      </c>
      <c r="J46" s="6">
        <v>0.125</v>
      </c>
      <c r="K46" s="6">
        <v>114.81</v>
      </c>
      <c r="L46" s="6">
        <v>0.82924860199999995</v>
      </c>
      <c r="M46" s="6">
        <v>-1</v>
      </c>
      <c r="N46" s="6">
        <v>0</v>
      </c>
      <c r="O46" s="6">
        <v>24</v>
      </c>
      <c r="P46" s="6">
        <v>69</v>
      </c>
      <c r="Q46" s="6">
        <v>70</v>
      </c>
      <c r="R46" s="6" t="s">
        <v>63</v>
      </c>
      <c r="S46" s="6">
        <v>53</v>
      </c>
      <c r="T46" s="6">
        <v>27</v>
      </c>
      <c r="U46" s="6"/>
      <c r="V46" s="6">
        <v>33</v>
      </c>
      <c r="W46" s="6"/>
      <c r="X46" s="6"/>
      <c r="Y46" s="6"/>
    </row>
    <row r="47" spans="1:26" x14ac:dyDescent="0.25">
      <c r="A47" s="6">
        <v>39</v>
      </c>
      <c r="B47" s="6">
        <v>46</v>
      </c>
      <c r="C47" s="6">
        <v>0.16951717999999999</v>
      </c>
      <c r="D47" s="6">
        <v>10651.0785</v>
      </c>
      <c r="E47" s="6">
        <v>7</v>
      </c>
      <c r="F47" s="6">
        <v>3</v>
      </c>
      <c r="G47" s="6">
        <v>63</v>
      </c>
      <c r="H47" s="6" t="s">
        <v>49</v>
      </c>
      <c r="I47" s="6">
        <v>-0.03</v>
      </c>
      <c r="J47" s="6">
        <v>9.5000000000000001E-2</v>
      </c>
      <c r="K47" s="6">
        <v>114.81</v>
      </c>
      <c r="L47" s="6">
        <v>0.81776156700000002</v>
      </c>
      <c r="M47" s="6">
        <v>1</v>
      </c>
      <c r="N47" s="6">
        <v>1</v>
      </c>
      <c r="O47" s="6">
        <v>25</v>
      </c>
      <c r="P47" s="6">
        <v>71</v>
      </c>
      <c r="Q47" s="6">
        <v>72</v>
      </c>
      <c r="R47" s="6"/>
      <c r="S47" s="6"/>
      <c r="T47" s="6"/>
      <c r="U47" s="6">
        <v>54</v>
      </c>
      <c r="V47" s="6"/>
      <c r="W47" s="6">
        <v>27</v>
      </c>
      <c r="X47" s="6">
        <v>34</v>
      </c>
      <c r="Y47" s="6"/>
      <c r="Z47" s="6"/>
    </row>
    <row r="48" spans="1:26" x14ac:dyDescent="0.25">
      <c r="A48" s="6">
        <v>39</v>
      </c>
      <c r="B48" s="6">
        <v>47</v>
      </c>
      <c r="C48" s="6">
        <v>0.16824507</v>
      </c>
      <c r="D48" s="6">
        <v>10571.1495</v>
      </c>
      <c r="E48" s="6">
        <v>7</v>
      </c>
      <c r="F48" s="6">
        <v>7</v>
      </c>
      <c r="G48" s="6">
        <v>67</v>
      </c>
      <c r="H48" s="6" t="s">
        <v>49</v>
      </c>
      <c r="I48" s="6">
        <v>-0.03</v>
      </c>
      <c r="J48" s="6">
        <v>0.155</v>
      </c>
      <c r="K48" s="6">
        <v>114.81</v>
      </c>
      <c r="L48" s="6">
        <v>0.82394470600000003</v>
      </c>
      <c r="M48" s="6">
        <v>-1</v>
      </c>
      <c r="N48" s="6">
        <v>1</v>
      </c>
      <c r="O48" s="6">
        <v>26</v>
      </c>
      <c r="P48" s="6">
        <v>73</v>
      </c>
      <c r="Q48" s="6">
        <v>74</v>
      </c>
      <c r="R48" s="6"/>
      <c r="S48" s="6"/>
      <c r="T48" s="6"/>
      <c r="U48" s="6">
        <v>55</v>
      </c>
      <c r="V48" s="6">
        <v>28</v>
      </c>
      <c r="W48" s="6"/>
      <c r="X48" s="6">
        <v>35</v>
      </c>
      <c r="Y48" s="6"/>
      <c r="Z48" s="6"/>
    </row>
    <row r="49" spans="1:26" x14ac:dyDescent="0.25">
      <c r="A49" s="6">
        <v>39</v>
      </c>
      <c r="B49" s="6">
        <v>48</v>
      </c>
      <c r="C49" s="6">
        <v>0.16710504000000001</v>
      </c>
      <c r="D49" s="6">
        <v>10499.5193</v>
      </c>
      <c r="E49" s="6">
        <v>7</v>
      </c>
      <c r="F49" s="6">
        <v>8</v>
      </c>
      <c r="G49" s="6">
        <v>68</v>
      </c>
      <c r="H49" s="6" t="s">
        <v>25</v>
      </c>
      <c r="I49" s="6">
        <v>-0.03</v>
      </c>
      <c r="J49" s="6">
        <v>0.16500000000000001</v>
      </c>
      <c r="K49" s="6">
        <v>35.979999999999997</v>
      </c>
      <c r="L49" s="6">
        <v>2.6470943669999998</v>
      </c>
      <c r="M49" s="6">
        <v>1</v>
      </c>
      <c r="N49" s="6">
        <v>1</v>
      </c>
      <c r="O49" s="6">
        <v>27</v>
      </c>
      <c r="P49" s="6">
        <v>75</v>
      </c>
      <c r="Q49" s="6">
        <v>76</v>
      </c>
      <c r="R49" s="6"/>
      <c r="S49" s="6"/>
      <c r="T49" s="6"/>
      <c r="U49" s="6">
        <v>56</v>
      </c>
      <c r="V49" s="6"/>
      <c r="W49" s="6">
        <v>28</v>
      </c>
      <c r="X49" s="6">
        <v>36</v>
      </c>
      <c r="Y49" s="6"/>
      <c r="Z49" s="6"/>
    </row>
    <row r="50" spans="1:26" x14ac:dyDescent="0.25">
      <c r="A50" s="6">
        <v>39</v>
      </c>
      <c r="B50" s="6">
        <v>49</v>
      </c>
      <c r="C50" s="6">
        <v>0.16778836</v>
      </c>
      <c r="D50" s="6">
        <v>10542.453600000001</v>
      </c>
      <c r="E50" s="6">
        <v>7</v>
      </c>
      <c r="F50" s="6">
        <v>9</v>
      </c>
      <c r="G50" s="6">
        <v>69</v>
      </c>
      <c r="H50" s="6" t="s">
        <v>49</v>
      </c>
      <c r="I50" s="6">
        <v>-0.03</v>
      </c>
      <c r="J50" s="6">
        <v>0.185</v>
      </c>
      <c r="K50" s="6">
        <v>114.81</v>
      </c>
      <c r="L50" s="6">
        <v>0.82618743500000003</v>
      </c>
      <c r="M50" s="6">
        <v>1</v>
      </c>
      <c r="N50" s="6">
        <v>1</v>
      </c>
      <c r="O50" s="6">
        <v>28</v>
      </c>
      <c r="P50" s="6">
        <v>79</v>
      </c>
      <c r="Q50" s="6">
        <v>80</v>
      </c>
      <c r="R50" s="6" t="s">
        <v>64</v>
      </c>
      <c r="S50" s="6">
        <v>57</v>
      </c>
      <c r="T50" s="6">
        <v>29</v>
      </c>
      <c r="U50" s="6"/>
      <c r="V50" s="6">
        <v>37</v>
      </c>
      <c r="W50" s="6"/>
      <c r="X50" s="6"/>
      <c r="Y50" s="6"/>
    </row>
    <row r="51" spans="1:26" x14ac:dyDescent="0.25">
      <c r="A51" s="6">
        <v>39</v>
      </c>
      <c r="B51" s="6">
        <v>50</v>
      </c>
      <c r="C51" s="6">
        <v>0.16917766000000001</v>
      </c>
      <c r="D51" s="6">
        <v>10629.7459</v>
      </c>
      <c r="E51" s="6">
        <v>7</v>
      </c>
      <c r="F51" s="6">
        <v>10</v>
      </c>
      <c r="G51" s="6">
        <v>70</v>
      </c>
      <c r="H51" s="6" t="s">
        <v>25</v>
      </c>
      <c r="I51" s="6">
        <v>-0.03</v>
      </c>
      <c r="J51" s="6">
        <v>0.19500000000000001</v>
      </c>
      <c r="K51" s="6">
        <v>35.979999999999997</v>
      </c>
      <c r="L51" s="6">
        <v>2.614664431</v>
      </c>
      <c r="M51" s="6">
        <v>1</v>
      </c>
      <c r="N51" s="6">
        <v>1</v>
      </c>
      <c r="O51" s="6">
        <v>30</v>
      </c>
      <c r="P51" s="6">
        <v>81</v>
      </c>
      <c r="Q51" s="6">
        <v>82</v>
      </c>
      <c r="R51" s="6"/>
      <c r="S51" s="6"/>
      <c r="T51" s="6"/>
      <c r="U51" s="6">
        <v>58</v>
      </c>
      <c r="V51" s="6"/>
      <c r="W51" s="6">
        <v>29</v>
      </c>
      <c r="X51" s="6">
        <v>38</v>
      </c>
      <c r="Y51" s="6"/>
      <c r="Z51" s="6"/>
    </row>
    <row r="52" spans="1:26" x14ac:dyDescent="0.25">
      <c r="A52" s="6">
        <v>39</v>
      </c>
      <c r="B52" s="6">
        <v>51</v>
      </c>
      <c r="C52" s="6">
        <v>0.16957052</v>
      </c>
      <c r="D52" s="6">
        <v>10654.43</v>
      </c>
      <c r="E52" s="6">
        <v>8</v>
      </c>
      <c r="F52" s="6">
        <v>1</v>
      </c>
      <c r="G52" s="6">
        <v>71</v>
      </c>
      <c r="H52" s="6" t="s">
        <v>49</v>
      </c>
      <c r="I52" s="6">
        <v>-0.03</v>
      </c>
      <c r="J52" s="6">
        <v>0.215</v>
      </c>
      <c r="K52" s="6">
        <v>114.81</v>
      </c>
      <c r="L52" s="6">
        <v>0.81750433199999994</v>
      </c>
      <c r="M52" s="6">
        <v>-1</v>
      </c>
      <c r="N52" s="6">
        <v>1</v>
      </c>
      <c r="O52" s="6">
        <v>31</v>
      </c>
      <c r="P52" s="6">
        <v>83</v>
      </c>
      <c r="Q52" s="6">
        <v>84</v>
      </c>
      <c r="R52" s="6" t="s">
        <v>56</v>
      </c>
      <c r="S52" s="6">
        <v>59</v>
      </c>
      <c r="T52" s="6">
        <v>30</v>
      </c>
      <c r="U52" s="6"/>
      <c r="V52" s="6">
        <v>39</v>
      </c>
      <c r="W52" s="6"/>
      <c r="X52" s="6"/>
      <c r="Y52" s="6"/>
    </row>
    <row r="53" spans="1:26" x14ac:dyDescent="0.25">
      <c r="A53" s="6">
        <v>39</v>
      </c>
      <c r="B53" s="6">
        <v>52</v>
      </c>
      <c r="C53" s="6">
        <v>0.16913781</v>
      </c>
      <c r="D53" s="6">
        <v>10627.242</v>
      </c>
      <c r="E53" s="6">
        <v>8</v>
      </c>
      <c r="F53" s="6">
        <v>2</v>
      </c>
      <c r="G53" s="6">
        <v>72</v>
      </c>
      <c r="H53" s="6" t="s">
        <v>25</v>
      </c>
      <c r="I53" s="6">
        <v>-0.03</v>
      </c>
      <c r="J53" s="6">
        <v>0.22500000000000001</v>
      </c>
      <c r="K53" s="6">
        <v>35.979999999999997</v>
      </c>
      <c r="L53" s="6">
        <v>2.615280464</v>
      </c>
      <c r="M53" s="6">
        <v>1</v>
      </c>
      <c r="N53" s="6">
        <v>1</v>
      </c>
      <c r="O53" s="6">
        <v>32</v>
      </c>
      <c r="P53" s="6">
        <v>85</v>
      </c>
      <c r="Q53" s="6">
        <v>86</v>
      </c>
      <c r="R53" s="6"/>
      <c r="S53" s="6"/>
      <c r="T53" s="6"/>
      <c r="U53" s="6">
        <v>60</v>
      </c>
      <c r="V53" s="6"/>
      <c r="W53" s="6">
        <v>30</v>
      </c>
      <c r="X53" s="6">
        <v>40</v>
      </c>
      <c r="Y53" s="6"/>
      <c r="Z53" s="6"/>
    </row>
    <row r="54" spans="1:26" x14ac:dyDescent="0.25">
      <c r="A54" s="6">
        <v>39</v>
      </c>
      <c r="B54" s="6">
        <v>53</v>
      </c>
      <c r="C54" s="6">
        <v>0.16914022000000001</v>
      </c>
      <c r="D54" s="6">
        <v>10627.3935</v>
      </c>
      <c r="E54" s="6">
        <v>8</v>
      </c>
      <c r="F54" s="6">
        <v>3</v>
      </c>
      <c r="G54" s="6">
        <v>73</v>
      </c>
      <c r="H54" s="6" t="s">
        <v>49</v>
      </c>
      <c r="I54" s="6">
        <v>-0.03</v>
      </c>
      <c r="J54" s="6">
        <v>0.245</v>
      </c>
      <c r="K54" s="6">
        <v>114.81</v>
      </c>
      <c r="L54" s="6">
        <v>0.81958409799999998</v>
      </c>
      <c r="M54" s="6">
        <v>-1</v>
      </c>
      <c r="N54" s="6">
        <v>1</v>
      </c>
      <c r="O54" s="6">
        <v>33</v>
      </c>
      <c r="P54" s="6">
        <v>87</v>
      </c>
      <c r="Q54" s="6">
        <v>88</v>
      </c>
      <c r="R54" s="6"/>
      <c r="S54" s="6"/>
      <c r="T54" s="6"/>
      <c r="U54" s="6">
        <v>61</v>
      </c>
      <c r="V54" s="6">
        <v>31</v>
      </c>
      <c r="W54" s="6"/>
      <c r="X54" s="6">
        <v>41</v>
      </c>
      <c r="Y54" s="6"/>
      <c r="Z54" s="6"/>
    </row>
    <row r="55" spans="1:26" x14ac:dyDescent="0.25">
      <c r="A55" s="6">
        <v>39</v>
      </c>
      <c r="B55" s="6">
        <v>54</v>
      </c>
      <c r="C55" s="6">
        <v>0.16716022999999999</v>
      </c>
      <c r="D55" s="6">
        <v>10502.986999999999</v>
      </c>
      <c r="E55" s="6">
        <v>8</v>
      </c>
      <c r="F55" s="6">
        <v>4</v>
      </c>
      <c r="G55" s="6">
        <v>74</v>
      </c>
      <c r="H55" s="6" t="s">
        <v>25</v>
      </c>
      <c r="I55" s="6">
        <v>-0.03</v>
      </c>
      <c r="J55" s="6">
        <v>0.255</v>
      </c>
      <c r="K55" s="6">
        <v>35.979999999999997</v>
      </c>
      <c r="L55" s="6">
        <v>2.646220397</v>
      </c>
      <c r="M55" s="6">
        <v>1</v>
      </c>
      <c r="N55" s="6">
        <v>0</v>
      </c>
      <c r="O55" s="6">
        <v>34</v>
      </c>
      <c r="P55" s="6">
        <v>89</v>
      </c>
      <c r="Q55" s="6">
        <v>90</v>
      </c>
      <c r="R55" s="6" t="s">
        <v>64</v>
      </c>
      <c r="S55" s="6">
        <v>62</v>
      </c>
      <c r="T55" s="6"/>
      <c r="U55" s="6">
        <v>31</v>
      </c>
      <c r="V55" s="6">
        <v>42</v>
      </c>
      <c r="W55" s="6"/>
      <c r="X55" s="6"/>
      <c r="Y55" s="6"/>
    </row>
    <row r="56" spans="1:26" x14ac:dyDescent="0.25">
      <c r="A56" s="6">
        <v>39</v>
      </c>
      <c r="B56" s="6">
        <v>55</v>
      </c>
      <c r="C56" s="6">
        <v>0.17203446999999999</v>
      </c>
      <c r="D56" s="6">
        <v>10809.244500000001</v>
      </c>
      <c r="E56" s="6">
        <v>8</v>
      </c>
      <c r="F56" s="6">
        <v>5</v>
      </c>
      <c r="G56" s="6">
        <v>75</v>
      </c>
      <c r="H56" s="6" t="s">
        <v>49</v>
      </c>
      <c r="I56" s="6">
        <v>-0.03</v>
      </c>
      <c r="J56" s="6">
        <v>0.27500000000000002</v>
      </c>
      <c r="K56" s="6">
        <v>114.81</v>
      </c>
      <c r="L56" s="6">
        <v>0.80579569100000004</v>
      </c>
      <c r="M56" s="6">
        <v>-1</v>
      </c>
      <c r="N56" s="6">
        <v>1</v>
      </c>
      <c r="O56" s="6">
        <v>35</v>
      </c>
      <c r="P56" s="6">
        <v>91</v>
      </c>
      <c r="Q56" s="6">
        <v>92</v>
      </c>
      <c r="R56" s="6"/>
      <c r="S56" s="6"/>
      <c r="T56" s="6"/>
      <c r="U56" s="6">
        <v>63</v>
      </c>
      <c r="V56" s="6">
        <v>32</v>
      </c>
      <c r="W56" s="6"/>
      <c r="X56" s="6">
        <v>43</v>
      </c>
      <c r="Y56" s="6"/>
      <c r="Z56" s="6"/>
    </row>
    <row r="57" spans="1:26" x14ac:dyDescent="0.25">
      <c r="A57" s="6">
        <v>39</v>
      </c>
      <c r="B57" s="6">
        <v>56</v>
      </c>
      <c r="C57" s="6">
        <v>0.17028657999999999</v>
      </c>
      <c r="D57" s="6">
        <v>10699.421399999999</v>
      </c>
      <c r="E57" s="6">
        <v>8</v>
      </c>
      <c r="F57" s="6">
        <v>6</v>
      </c>
      <c r="G57" s="6">
        <v>76</v>
      </c>
      <c r="H57" s="6" t="s">
        <v>25</v>
      </c>
      <c r="I57" s="6">
        <v>-0.03</v>
      </c>
      <c r="J57" s="6">
        <v>0.28499999999999998</v>
      </c>
      <c r="K57" s="6">
        <v>35.979999999999997</v>
      </c>
      <c r="L57" s="6">
        <v>2.5976375250000001</v>
      </c>
      <c r="M57" s="6">
        <v>-1</v>
      </c>
      <c r="N57" s="6">
        <v>1</v>
      </c>
      <c r="O57" s="6">
        <v>36</v>
      </c>
      <c r="P57" s="6">
        <v>93</v>
      </c>
      <c r="Q57" s="6">
        <v>94</v>
      </c>
      <c r="R57" s="6"/>
      <c r="S57" s="6"/>
      <c r="T57" s="6"/>
      <c r="U57" s="6">
        <v>64</v>
      </c>
      <c r="V57" s="6"/>
      <c r="W57" s="6">
        <v>32</v>
      </c>
      <c r="X57" s="6">
        <v>44</v>
      </c>
      <c r="Y57" s="6"/>
      <c r="Z57" s="6"/>
    </row>
    <row r="58" spans="1:26" x14ac:dyDescent="0.25">
      <c r="A58" s="6">
        <v>39</v>
      </c>
      <c r="B58" s="6">
        <v>57</v>
      </c>
      <c r="C58" s="6">
        <v>0.17145235</v>
      </c>
      <c r="D58" s="6">
        <v>10772.668900000001</v>
      </c>
      <c r="E58" s="6">
        <v>8</v>
      </c>
      <c r="F58" s="6">
        <v>8</v>
      </c>
      <c r="G58" s="6">
        <v>78</v>
      </c>
      <c r="H58" s="6" t="s">
        <v>25</v>
      </c>
      <c r="I58" s="6">
        <v>-0.03</v>
      </c>
      <c r="J58" s="6">
        <v>0.315</v>
      </c>
      <c r="K58" s="6">
        <v>35.979999999999997</v>
      </c>
      <c r="L58" s="6">
        <v>2.5799751949999998</v>
      </c>
      <c r="M58" s="6">
        <v>1</v>
      </c>
      <c r="N58" s="6">
        <v>1</v>
      </c>
      <c r="O58" s="6">
        <v>37</v>
      </c>
      <c r="P58" s="6">
        <v>95</v>
      </c>
      <c r="Q58" s="6">
        <v>96</v>
      </c>
      <c r="R58" s="6" t="s">
        <v>63</v>
      </c>
      <c r="S58" s="6">
        <v>65</v>
      </c>
      <c r="T58" s="6">
        <v>33</v>
      </c>
      <c r="U58" s="6"/>
      <c r="V58" s="6">
        <v>45</v>
      </c>
      <c r="W58" s="6"/>
      <c r="X58" s="6"/>
      <c r="Y58" s="6"/>
    </row>
    <row r="59" spans="1:26" x14ac:dyDescent="0.25">
      <c r="A59" s="6">
        <v>39</v>
      </c>
      <c r="B59" s="6">
        <v>58</v>
      </c>
      <c r="C59" s="6">
        <v>0.16801500999999999</v>
      </c>
      <c r="D59" s="6">
        <v>10556.6944</v>
      </c>
      <c r="E59" s="6">
        <v>8</v>
      </c>
      <c r="F59" s="6">
        <v>7</v>
      </c>
      <c r="G59" s="6">
        <v>77</v>
      </c>
      <c r="H59" s="6" t="s">
        <v>49</v>
      </c>
      <c r="I59" s="6">
        <v>-0.03</v>
      </c>
      <c r="J59" s="6">
        <v>0.30499999999999999</v>
      </c>
      <c r="K59" s="6">
        <v>114.81</v>
      </c>
      <c r="L59" s="6">
        <v>0.82507291900000002</v>
      </c>
      <c r="M59" s="6">
        <v>1</v>
      </c>
      <c r="N59" s="6">
        <v>0</v>
      </c>
      <c r="O59" s="6">
        <v>38</v>
      </c>
      <c r="P59" s="6">
        <v>97</v>
      </c>
      <c r="Q59" s="6">
        <v>98</v>
      </c>
      <c r="R59" s="6"/>
      <c r="S59" s="6"/>
      <c r="T59" s="6"/>
      <c r="U59" s="6">
        <v>66</v>
      </c>
      <c r="V59" s="6"/>
      <c r="W59" s="6">
        <v>33</v>
      </c>
      <c r="X59" s="6">
        <v>46</v>
      </c>
      <c r="Y59" s="6"/>
      <c r="Z59" s="6"/>
    </row>
    <row r="60" spans="1:26" x14ac:dyDescent="0.25">
      <c r="A60" s="6">
        <v>39</v>
      </c>
      <c r="B60" s="6">
        <v>59</v>
      </c>
      <c r="C60" s="6">
        <v>0.17087023000000001</v>
      </c>
      <c r="D60" s="6">
        <v>10736.093199999999</v>
      </c>
      <c r="E60" s="6">
        <v>8</v>
      </c>
      <c r="F60" s="6">
        <v>9</v>
      </c>
      <c r="G60" s="6">
        <v>79</v>
      </c>
      <c r="H60" s="6" t="s">
        <v>49</v>
      </c>
      <c r="I60" s="6">
        <v>-0.03</v>
      </c>
      <c r="J60" s="6">
        <v>0.33500000000000002</v>
      </c>
      <c r="K60" s="6">
        <v>114.81</v>
      </c>
      <c r="L60" s="6">
        <v>0.81128605399999998</v>
      </c>
      <c r="M60" s="6">
        <v>-1</v>
      </c>
      <c r="N60" s="6">
        <v>1</v>
      </c>
      <c r="O60" s="6">
        <v>39</v>
      </c>
      <c r="P60" s="6">
        <v>99</v>
      </c>
      <c r="Q60" s="6">
        <v>100</v>
      </c>
      <c r="R60" s="6"/>
      <c r="S60" s="6"/>
      <c r="T60" s="6"/>
      <c r="U60" s="6">
        <v>67</v>
      </c>
      <c r="V60" s="6">
        <v>34</v>
      </c>
      <c r="W60" s="6"/>
      <c r="X60" s="6">
        <v>47</v>
      </c>
      <c r="Y60" s="6"/>
      <c r="Z60" s="6"/>
    </row>
    <row r="61" spans="1:26" x14ac:dyDescent="0.25">
      <c r="A61" s="6">
        <v>39</v>
      </c>
      <c r="B61" s="6">
        <v>60</v>
      </c>
      <c r="C61" s="6">
        <v>0.16840062</v>
      </c>
      <c r="D61" s="6">
        <v>10580.923000000001</v>
      </c>
      <c r="E61" s="6">
        <v>8</v>
      </c>
      <c r="F61" s="6">
        <v>10</v>
      </c>
      <c r="G61" s="6">
        <v>80</v>
      </c>
      <c r="H61" s="6" t="s">
        <v>25</v>
      </c>
      <c r="I61" s="6">
        <v>-0.03</v>
      </c>
      <c r="J61" s="6">
        <v>0.34499999999999997</v>
      </c>
      <c r="K61" s="6">
        <v>35.979999999999997</v>
      </c>
      <c r="L61" s="6">
        <v>2.6267291070000001</v>
      </c>
      <c r="M61" s="6">
        <v>-1</v>
      </c>
      <c r="N61" s="6">
        <v>0</v>
      </c>
      <c r="O61" s="6">
        <v>40</v>
      </c>
      <c r="P61" s="6">
        <v>101</v>
      </c>
      <c r="Q61" s="6">
        <v>102</v>
      </c>
      <c r="R61" s="6"/>
      <c r="S61" s="6"/>
      <c r="T61" s="6"/>
      <c r="U61" s="6">
        <v>68</v>
      </c>
      <c r="V61" s="6"/>
      <c r="W61" s="6">
        <v>34</v>
      </c>
      <c r="X61" s="6">
        <v>48</v>
      </c>
      <c r="Y61" s="6"/>
      <c r="Z61" s="6"/>
    </row>
    <row r="62" spans="1:26" x14ac:dyDescent="0.25">
      <c r="A62" s="6">
        <v>39</v>
      </c>
      <c r="B62" s="6">
        <v>61</v>
      </c>
      <c r="C62" s="6">
        <v>0.16849465</v>
      </c>
      <c r="D62" s="6">
        <v>10586.831099999999</v>
      </c>
      <c r="E62" s="6">
        <v>9</v>
      </c>
      <c r="F62" s="6">
        <v>1</v>
      </c>
      <c r="G62" s="6">
        <v>221</v>
      </c>
      <c r="H62" s="6" t="s">
        <v>49</v>
      </c>
      <c r="I62" s="6">
        <v>-0.255</v>
      </c>
      <c r="J62" s="6">
        <v>6.5000000000000002E-2</v>
      </c>
      <c r="K62" s="6">
        <v>114.81</v>
      </c>
      <c r="L62" s="6">
        <v>0.82272425100000002</v>
      </c>
      <c r="M62" s="6">
        <v>1</v>
      </c>
      <c r="N62" s="6">
        <v>0</v>
      </c>
      <c r="O62" s="6">
        <v>41</v>
      </c>
      <c r="P62" s="6">
        <v>103</v>
      </c>
      <c r="Q62" s="6">
        <v>104</v>
      </c>
      <c r="R62" s="6"/>
      <c r="S62" s="6"/>
      <c r="T62" s="6"/>
      <c r="U62" s="6">
        <v>69</v>
      </c>
      <c r="V62" s="6">
        <v>35</v>
      </c>
      <c r="W62" s="6"/>
      <c r="X62" s="6">
        <v>49</v>
      </c>
      <c r="Y62" s="6"/>
      <c r="Z62" s="6"/>
    </row>
    <row r="63" spans="1:26" x14ac:dyDescent="0.25">
      <c r="A63" s="6">
        <v>39</v>
      </c>
      <c r="B63" s="6">
        <v>62</v>
      </c>
      <c r="C63" s="6">
        <v>0.16836205000000001</v>
      </c>
      <c r="D63" s="6">
        <v>10578.499599999999</v>
      </c>
      <c r="E63" s="6">
        <v>9</v>
      </c>
      <c r="F63" s="6">
        <v>2</v>
      </c>
      <c r="G63" s="6">
        <v>222</v>
      </c>
      <c r="H63" s="6" t="s">
        <v>25</v>
      </c>
      <c r="I63" s="6">
        <v>-0.255</v>
      </c>
      <c r="J63" s="6">
        <v>7.4999999999999997E-2</v>
      </c>
      <c r="K63" s="6">
        <v>35.979999999999997</v>
      </c>
      <c r="L63" s="6">
        <v>2.6273308630000001</v>
      </c>
      <c r="M63" s="6">
        <v>1</v>
      </c>
      <c r="N63" s="6">
        <v>1</v>
      </c>
      <c r="O63" s="6">
        <v>42</v>
      </c>
      <c r="P63" s="6">
        <v>105</v>
      </c>
      <c r="Q63" s="6">
        <v>106</v>
      </c>
      <c r="R63" s="6" t="s">
        <v>64</v>
      </c>
      <c r="S63" s="6">
        <v>70</v>
      </c>
      <c r="T63" s="6"/>
      <c r="U63" s="6">
        <v>35</v>
      </c>
      <c r="V63" s="6">
        <v>50</v>
      </c>
      <c r="W63" s="6"/>
      <c r="X63" s="6"/>
      <c r="Y63" s="6"/>
    </row>
    <row r="64" spans="1:26" x14ac:dyDescent="0.25">
      <c r="A64" s="6">
        <v>39</v>
      </c>
      <c r="B64" s="6">
        <v>63</v>
      </c>
      <c r="C64" s="6">
        <v>0.16695283999999999</v>
      </c>
      <c r="D64" s="6">
        <v>10489.9563</v>
      </c>
      <c r="E64" s="6">
        <v>9</v>
      </c>
      <c r="F64" s="6">
        <v>3</v>
      </c>
      <c r="G64" s="6">
        <v>223</v>
      </c>
      <c r="H64" s="6" t="s">
        <v>49</v>
      </c>
      <c r="I64" s="6">
        <v>-0.255</v>
      </c>
      <c r="J64" s="6">
        <v>9.5000000000000001E-2</v>
      </c>
      <c r="K64" s="6">
        <v>114.81</v>
      </c>
      <c r="L64" s="6">
        <v>0.83032211199999995</v>
      </c>
      <c r="M64" s="6">
        <v>1</v>
      </c>
      <c r="N64" s="6">
        <v>0</v>
      </c>
      <c r="O64" s="6">
        <v>43</v>
      </c>
      <c r="P64" s="6">
        <v>107</v>
      </c>
      <c r="Q64" s="6">
        <v>108</v>
      </c>
      <c r="R64" s="6" t="s">
        <v>64</v>
      </c>
      <c r="S64" s="6">
        <v>71</v>
      </c>
      <c r="T64" s="6">
        <v>36</v>
      </c>
      <c r="U64" s="6"/>
      <c r="V64" s="6">
        <v>51</v>
      </c>
      <c r="W64" s="6"/>
      <c r="X64" s="6"/>
      <c r="Y64" s="6"/>
    </row>
    <row r="65" spans="1:26" x14ac:dyDescent="0.25">
      <c r="A65" s="6">
        <v>39</v>
      </c>
      <c r="B65" s="6">
        <v>64</v>
      </c>
      <c r="C65" s="6">
        <v>0.16839899999999999</v>
      </c>
      <c r="D65" s="6">
        <v>10580.8212</v>
      </c>
      <c r="E65" s="6">
        <v>9</v>
      </c>
      <c r="F65" s="6">
        <v>4</v>
      </c>
      <c r="G65" s="6">
        <v>224</v>
      </c>
      <c r="H65" s="6" t="s">
        <v>25</v>
      </c>
      <c r="I65" s="6">
        <v>-0.255</v>
      </c>
      <c r="J65" s="6">
        <v>0.105</v>
      </c>
      <c r="K65" s="6">
        <v>35.979999999999997</v>
      </c>
      <c r="L65" s="6">
        <v>2.6267543760000001</v>
      </c>
      <c r="M65" s="6">
        <v>-1</v>
      </c>
      <c r="N65" s="6">
        <v>0</v>
      </c>
      <c r="O65" s="6">
        <v>44</v>
      </c>
      <c r="P65" s="6">
        <v>109</v>
      </c>
      <c r="Q65" s="6">
        <v>110</v>
      </c>
      <c r="R65" s="6" t="s">
        <v>64</v>
      </c>
      <c r="S65" s="6">
        <v>72</v>
      </c>
      <c r="T65" s="6"/>
      <c r="U65" s="6">
        <v>36</v>
      </c>
      <c r="V65" s="6">
        <v>52</v>
      </c>
      <c r="W65" s="6"/>
      <c r="X65" s="6"/>
      <c r="Y65" s="6"/>
    </row>
    <row r="66" spans="1:26" x14ac:dyDescent="0.25">
      <c r="A66" s="6">
        <v>39</v>
      </c>
      <c r="B66" s="6">
        <v>65</v>
      </c>
      <c r="C66" s="6">
        <v>0.16553404999999999</v>
      </c>
      <c r="D66" s="6">
        <v>10400.811100000001</v>
      </c>
      <c r="E66" s="6">
        <v>9</v>
      </c>
      <c r="F66" s="6">
        <v>5</v>
      </c>
      <c r="G66" s="6">
        <v>225</v>
      </c>
      <c r="H66" s="6" t="s">
        <v>49</v>
      </c>
      <c r="I66" s="6">
        <v>-0.255</v>
      </c>
      <c r="J66" s="6">
        <v>0.125</v>
      </c>
      <c r="K66" s="6">
        <v>114.81</v>
      </c>
      <c r="L66" s="6">
        <v>0.83743879099999996</v>
      </c>
      <c r="M66" s="6">
        <v>1</v>
      </c>
      <c r="N66" s="6">
        <v>1</v>
      </c>
      <c r="O66" s="6">
        <v>45</v>
      </c>
      <c r="P66" s="6">
        <v>111</v>
      </c>
      <c r="Q66" s="6">
        <v>112</v>
      </c>
      <c r="R66" s="6"/>
      <c r="S66" s="6"/>
      <c r="T66" s="6"/>
      <c r="U66" s="6">
        <v>73</v>
      </c>
      <c r="V66" s="6">
        <v>37</v>
      </c>
      <c r="W66" s="6"/>
      <c r="X66" s="6">
        <v>53</v>
      </c>
      <c r="Y66" s="6"/>
      <c r="Z66" s="6"/>
    </row>
    <row r="67" spans="1:26" x14ac:dyDescent="0.25">
      <c r="A67" s="6">
        <v>39</v>
      </c>
      <c r="B67" s="6">
        <v>66</v>
      </c>
      <c r="C67" s="6">
        <v>0.16710095999999999</v>
      </c>
      <c r="D67" s="6">
        <v>10499.263000000001</v>
      </c>
      <c r="E67" s="6">
        <v>9</v>
      </c>
      <c r="F67" s="6">
        <v>6</v>
      </c>
      <c r="G67" s="6">
        <v>226</v>
      </c>
      <c r="H67" s="6" t="s">
        <v>25</v>
      </c>
      <c r="I67" s="6">
        <v>-0.255</v>
      </c>
      <c r="J67" s="6">
        <v>0.13500000000000001</v>
      </c>
      <c r="K67" s="6">
        <v>35.979999999999997</v>
      </c>
      <c r="L67" s="6">
        <v>2.6471589999999998</v>
      </c>
      <c r="M67" s="6">
        <v>1</v>
      </c>
      <c r="N67" s="6">
        <v>1</v>
      </c>
      <c r="O67" s="6">
        <v>46</v>
      </c>
      <c r="P67" s="6">
        <v>113</v>
      </c>
      <c r="Q67" s="6">
        <v>114</v>
      </c>
      <c r="R67" s="6"/>
      <c r="S67" s="6"/>
      <c r="T67" s="6"/>
      <c r="U67" s="6">
        <v>74</v>
      </c>
      <c r="V67" s="6"/>
      <c r="W67" s="6">
        <v>37</v>
      </c>
      <c r="X67" s="6">
        <v>54</v>
      </c>
      <c r="Y67" s="6"/>
      <c r="Z67" s="6"/>
    </row>
    <row r="68" spans="1:26" x14ac:dyDescent="0.25">
      <c r="A68" s="6">
        <v>39</v>
      </c>
      <c r="B68" s="6">
        <v>67</v>
      </c>
      <c r="C68" s="6">
        <v>0.17012383</v>
      </c>
      <c r="D68" s="6">
        <v>10689.1955</v>
      </c>
      <c r="E68" s="6">
        <v>9</v>
      </c>
      <c r="F68" s="6">
        <v>7</v>
      </c>
      <c r="G68" s="6">
        <v>227</v>
      </c>
      <c r="H68" s="6" t="s">
        <v>49</v>
      </c>
      <c r="I68" s="6">
        <v>-0.255</v>
      </c>
      <c r="J68" s="6">
        <v>0.155</v>
      </c>
      <c r="K68" s="6">
        <v>114.81</v>
      </c>
      <c r="L68" s="6">
        <v>0.81484548499999998</v>
      </c>
      <c r="M68" s="6">
        <v>1</v>
      </c>
      <c r="N68" s="6">
        <v>0</v>
      </c>
      <c r="O68" s="6">
        <v>47</v>
      </c>
      <c r="P68" s="6">
        <v>116</v>
      </c>
      <c r="Q68" s="6">
        <v>118</v>
      </c>
      <c r="R68" s="6"/>
      <c r="S68" s="6"/>
      <c r="T68" s="6"/>
      <c r="U68" s="6">
        <v>75</v>
      </c>
      <c r="V68" s="6">
        <v>38</v>
      </c>
      <c r="W68" s="6"/>
      <c r="X68" s="6">
        <v>55</v>
      </c>
      <c r="Y68" s="6"/>
      <c r="Z68" s="6"/>
    </row>
    <row r="69" spans="1:26" x14ac:dyDescent="0.25">
      <c r="A69" s="6">
        <v>39</v>
      </c>
      <c r="B69" s="6">
        <v>68</v>
      </c>
      <c r="C69" s="6">
        <v>0.16870362</v>
      </c>
      <c r="D69" s="6">
        <v>10599.9611</v>
      </c>
      <c r="E69" s="6">
        <v>9</v>
      </c>
      <c r="F69" s="6">
        <v>8</v>
      </c>
      <c r="G69" s="6">
        <v>228</v>
      </c>
      <c r="H69" s="6" t="s">
        <v>25</v>
      </c>
      <c r="I69" s="6">
        <v>-0.255</v>
      </c>
      <c r="J69" s="6">
        <v>0.16500000000000001</v>
      </c>
      <c r="K69" s="6">
        <v>35.979999999999997</v>
      </c>
      <c r="L69" s="6">
        <v>2.6220113719999998</v>
      </c>
      <c r="M69" s="6">
        <v>-1</v>
      </c>
      <c r="N69" s="6">
        <v>1</v>
      </c>
      <c r="O69" s="6">
        <v>48</v>
      </c>
      <c r="P69" s="6">
        <v>120</v>
      </c>
      <c r="Q69" s="6">
        <v>121</v>
      </c>
      <c r="R69" s="6"/>
      <c r="S69" s="6"/>
      <c r="T69" s="6"/>
      <c r="U69" s="6">
        <v>76</v>
      </c>
      <c r="V69" s="6"/>
      <c r="W69" s="6">
        <v>38</v>
      </c>
      <c r="X69" s="6">
        <v>56</v>
      </c>
      <c r="Y69" s="6"/>
      <c r="Z69" s="6"/>
    </row>
    <row r="70" spans="1:26" x14ac:dyDescent="0.25">
      <c r="A70" s="6">
        <v>39</v>
      </c>
      <c r="B70" s="6">
        <v>69</v>
      </c>
      <c r="C70" s="6">
        <v>0.16676473</v>
      </c>
      <c r="D70" s="6">
        <v>10478.137000000001</v>
      </c>
      <c r="E70" s="6">
        <v>9</v>
      </c>
      <c r="F70" s="6">
        <v>10</v>
      </c>
      <c r="G70" s="6">
        <v>230</v>
      </c>
      <c r="H70" s="6" t="s">
        <v>25</v>
      </c>
      <c r="I70" s="6">
        <v>-0.255</v>
      </c>
      <c r="J70" s="6">
        <v>0.19500000000000001</v>
      </c>
      <c r="K70" s="6">
        <v>35.979999999999997</v>
      </c>
      <c r="L70" s="6">
        <v>2.652496185</v>
      </c>
      <c r="M70" s="6">
        <v>1</v>
      </c>
      <c r="N70" s="6">
        <v>1</v>
      </c>
      <c r="O70" s="6">
        <v>49</v>
      </c>
      <c r="P70" s="6">
        <v>122</v>
      </c>
      <c r="Q70" s="6">
        <v>123</v>
      </c>
      <c r="R70" s="6"/>
      <c r="S70" s="6"/>
      <c r="T70" s="6"/>
      <c r="U70" s="6">
        <v>77</v>
      </c>
      <c r="V70" s="6">
        <v>39</v>
      </c>
      <c r="W70" s="6"/>
      <c r="X70" s="6">
        <v>57</v>
      </c>
      <c r="Y70" s="6"/>
      <c r="Z70" s="6"/>
    </row>
    <row r="71" spans="1:26" x14ac:dyDescent="0.25">
      <c r="A71" s="6">
        <v>39</v>
      </c>
      <c r="B71" s="6">
        <v>70</v>
      </c>
      <c r="C71" s="6">
        <v>0.16939982000000001</v>
      </c>
      <c r="D71" s="6">
        <v>10643.704599999999</v>
      </c>
      <c r="E71" s="6">
        <v>9</v>
      </c>
      <c r="F71" s="6">
        <v>9</v>
      </c>
      <c r="G71" s="6">
        <v>229</v>
      </c>
      <c r="H71" s="6" t="s">
        <v>49</v>
      </c>
      <c r="I71" s="6">
        <v>-0.255</v>
      </c>
      <c r="J71" s="6">
        <v>0.185</v>
      </c>
      <c r="K71" s="6">
        <v>114.81</v>
      </c>
      <c r="L71" s="6">
        <v>0.81832811100000002</v>
      </c>
      <c r="M71" s="6">
        <v>-1</v>
      </c>
      <c r="N71" s="6">
        <v>1</v>
      </c>
      <c r="O71" s="6">
        <v>50</v>
      </c>
      <c r="P71" s="6">
        <v>124</v>
      </c>
      <c r="Q71" s="6">
        <v>125</v>
      </c>
      <c r="R71" s="6"/>
      <c r="S71" s="6"/>
      <c r="T71" s="6"/>
      <c r="U71" s="6">
        <v>78</v>
      </c>
      <c r="V71" s="6"/>
      <c r="W71" s="6">
        <v>39</v>
      </c>
      <c r="X71" s="6">
        <v>58</v>
      </c>
      <c r="Y71" s="6"/>
      <c r="Z71" s="6"/>
    </row>
    <row r="72" spans="1:26" x14ac:dyDescent="0.25">
      <c r="A72" s="6">
        <v>39</v>
      </c>
      <c r="B72" s="6">
        <v>71</v>
      </c>
      <c r="C72" s="6">
        <v>0.16738042</v>
      </c>
      <c r="D72" s="6">
        <v>10516.822</v>
      </c>
      <c r="E72" s="6">
        <v>10</v>
      </c>
      <c r="F72" s="6">
        <v>1</v>
      </c>
      <c r="G72" s="6">
        <v>231</v>
      </c>
      <c r="H72" s="6" t="s">
        <v>49</v>
      </c>
      <c r="I72" s="6">
        <v>-0.255</v>
      </c>
      <c r="J72" s="6">
        <v>0.215</v>
      </c>
      <c r="K72" s="6">
        <v>114.81</v>
      </c>
      <c r="L72" s="6">
        <v>0.82820102100000004</v>
      </c>
      <c r="M72" s="6">
        <v>-1</v>
      </c>
      <c r="N72" s="6">
        <v>1</v>
      </c>
      <c r="O72" s="6">
        <v>51</v>
      </c>
      <c r="P72" s="6">
        <v>127</v>
      </c>
      <c r="Q72" s="6">
        <v>128</v>
      </c>
      <c r="R72" s="6"/>
      <c r="S72" s="6"/>
      <c r="T72" s="6"/>
      <c r="U72" s="6">
        <v>79</v>
      </c>
      <c r="V72" s="6">
        <v>40</v>
      </c>
      <c r="W72" s="6"/>
      <c r="X72" s="6">
        <v>59</v>
      </c>
      <c r="Y72" s="6"/>
      <c r="Z72" s="6"/>
    </row>
    <row r="73" spans="1:26" x14ac:dyDescent="0.25">
      <c r="A73" s="6">
        <v>39</v>
      </c>
      <c r="B73" s="6">
        <v>72</v>
      </c>
      <c r="C73" s="6">
        <v>0.16908446999999999</v>
      </c>
      <c r="D73" s="6">
        <v>10623.890600000001</v>
      </c>
      <c r="E73" s="6">
        <v>10</v>
      </c>
      <c r="F73" s="6">
        <v>2</v>
      </c>
      <c r="G73" s="6">
        <v>232</v>
      </c>
      <c r="H73" s="6" t="s">
        <v>25</v>
      </c>
      <c r="I73" s="6">
        <v>-0.255</v>
      </c>
      <c r="J73" s="6">
        <v>0.22500000000000001</v>
      </c>
      <c r="K73" s="6">
        <v>35.979999999999997</v>
      </c>
      <c r="L73" s="6">
        <v>2.6161054890000002</v>
      </c>
      <c r="M73" s="6">
        <v>1</v>
      </c>
      <c r="N73" s="6">
        <v>1</v>
      </c>
      <c r="O73" s="6">
        <v>52</v>
      </c>
      <c r="P73" s="6">
        <v>129</v>
      </c>
      <c r="Q73" s="6">
        <v>130</v>
      </c>
      <c r="R73" s="6"/>
      <c r="S73" s="6"/>
      <c r="T73" s="6"/>
      <c r="U73" s="6">
        <v>80</v>
      </c>
      <c r="V73" s="6"/>
      <c r="W73" s="6">
        <v>40</v>
      </c>
      <c r="X73" s="6">
        <v>60</v>
      </c>
      <c r="Y73" s="6"/>
      <c r="Z73" s="6"/>
    </row>
    <row r="74" spans="1:26" x14ac:dyDescent="0.25">
      <c r="A74" s="6">
        <v>39</v>
      </c>
      <c r="B74" s="6">
        <v>73</v>
      </c>
      <c r="C74" s="6">
        <v>0.16891038</v>
      </c>
      <c r="D74" s="6">
        <v>10612.9522</v>
      </c>
      <c r="E74" s="6">
        <v>10</v>
      </c>
      <c r="F74" s="6">
        <v>3</v>
      </c>
      <c r="G74" s="6">
        <v>233</v>
      </c>
      <c r="H74" s="6" t="s">
        <v>49</v>
      </c>
      <c r="I74" s="6">
        <v>-0.255</v>
      </c>
      <c r="J74" s="6">
        <v>0.245</v>
      </c>
      <c r="K74" s="6">
        <v>114.81</v>
      </c>
      <c r="L74" s="6">
        <v>0.82069932400000001</v>
      </c>
      <c r="M74" s="6">
        <v>-1</v>
      </c>
      <c r="N74" s="6">
        <v>1</v>
      </c>
      <c r="O74" s="6">
        <v>53</v>
      </c>
      <c r="P74" s="6">
        <v>131</v>
      </c>
      <c r="Q74" s="6">
        <v>132</v>
      </c>
      <c r="R74" s="6"/>
      <c r="S74" s="6"/>
      <c r="T74" s="6"/>
      <c r="U74" s="6">
        <v>81</v>
      </c>
      <c r="V74" s="6">
        <v>41</v>
      </c>
      <c r="W74" s="6"/>
      <c r="X74" s="6">
        <v>61</v>
      </c>
      <c r="Y74" s="6"/>
      <c r="Z74" s="6"/>
    </row>
    <row r="75" spans="1:26" x14ac:dyDescent="0.25">
      <c r="A75" s="6">
        <v>39</v>
      </c>
      <c r="B75" s="6">
        <v>74</v>
      </c>
      <c r="C75" s="6">
        <v>0.17052042000000001</v>
      </c>
      <c r="D75" s="6">
        <v>10714.114</v>
      </c>
      <c r="E75" s="6">
        <v>10</v>
      </c>
      <c r="F75" s="6">
        <v>4</v>
      </c>
      <c r="G75" s="6">
        <v>234</v>
      </c>
      <c r="H75" s="6" t="s">
        <v>25</v>
      </c>
      <c r="I75" s="6">
        <v>-0.255</v>
      </c>
      <c r="J75" s="6">
        <v>0.255</v>
      </c>
      <c r="K75" s="6">
        <v>35.979999999999997</v>
      </c>
      <c r="L75" s="6">
        <v>2.5940753029999999</v>
      </c>
      <c r="M75" s="6">
        <v>1</v>
      </c>
      <c r="N75" s="6">
        <v>1</v>
      </c>
      <c r="O75" s="6">
        <v>54</v>
      </c>
      <c r="P75" s="6">
        <v>133</v>
      </c>
      <c r="Q75" s="6">
        <v>134</v>
      </c>
      <c r="R75" s="6"/>
      <c r="S75" s="6"/>
      <c r="T75" s="6"/>
      <c r="U75" s="6">
        <v>82</v>
      </c>
      <c r="V75" s="6"/>
      <c r="W75" s="6">
        <v>41</v>
      </c>
      <c r="X75" s="6">
        <v>62</v>
      </c>
      <c r="Y75" s="6"/>
      <c r="Z75" s="6"/>
    </row>
    <row r="76" spans="1:26" x14ac:dyDescent="0.25">
      <c r="A76" s="6">
        <v>39</v>
      </c>
      <c r="B76" s="6">
        <v>75</v>
      </c>
      <c r="C76" s="6">
        <v>0.17094955000000001</v>
      </c>
      <c r="D76" s="6">
        <v>10741.076999999999</v>
      </c>
      <c r="E76" s="6">
        <v>10</v>
      </c>
      <c r="F76" s="6">
        <v>5</v>
      </c>
      <c r="G76" s="6">
        <v>235</v>
      </c>
      <c r="H76" s="6" t="s">
        <v>49</v>
      </c>
      <c r="I76" s="6">
        <v>-0.255</v>
      </c>
      <c r="J76" s="6">
        <v>0.27500000000000002</v>
      </c>
      <c r="K76" s="6">
        <v>114.81</v>
      </c>
      <c r="L76" s="6">
        <v>0.81090962</v>
      </c>
      <c r="M76" s="6">
        <v>-1</v>
      </c>
      <c r="N76" s="6">
        <v>1</v>
      </c>
      <c r="O76" s="6">
        <v>55</v>
      </c>
      <c r="P76" s="6">
        <v>135</v>
      </c>
      <c r="Q76" s="6">
        <v>136</v>
      </c>
      <c r="R76" s="6"/>
      <c r="S76" s="6"/>
      <c r="T76" s="6"/>
      <c r="U76" s="6">
        <v>83</v>
      </c>
      <c r="V76" s="6">
        <v>42</v>
      </c>
      <c r="W76" s="6"/>
      <c r="X76" s="6">
        <v>63</v>
      </c>
      <c r="Y76" s="6"/>
      <c r="Z76" s="6"/>
    </row>
    <row r="77" spans="1:26" x14ac:dyDescent="0.25">
      <c r="A77" s="6">
        <v>39</v>
      </c>
      <c r="B77" s="6">
        <v>76</v>
      </c>
      <c r="C77" s="6">
        <v>0.17005026000000001</v>
      </c>
      <c r="D77" s="6">
        <v>10684.573</v>
      </c>
      <c r="E77" s="6">
        <v>10</v>
      </c>
      <c r="F77" s="6">
        <v>7</v>
      </c>
      <c r="G77" s="6">
        <v>237</v>
      </c>
      <c r="H77" s="6" t="s">
        <v>49</v>
      </c>
      <c r="I77" s="6">
        <v>-0.255</v>
      </c>
      <c r="J77" s="6">
        <v>0.30499999999999999</v>
      </c>
      <c r="K77" s="6">
        <v>114.81</v>
      </c>
      <c r="L77" s="6">
        <v>0.81519801700000005</v>
      </c>
      <c r="M77" s="6">
        <v>-1</v>
      </c>
      <c r="N77" s="6">
        <v>1</v>
      </c>
      <c r="O77" s="6">
        <v>56</v>
      </c>
      <c r="P77" s="6">
        <v>137</v>
      </c>
      <c r="Q77" s="6">
        <v>138</v>
      </c>
      <c r="R77" s="6"/>
      <c r="S77" s="6"/>
      <c r="T77" s="6"/>
      <c r="U77" s="6">
        <v>84</v>
      </c>
      <c r="V77" s="6"/>
      <c r="W77" s="6">
        <v>42</v>
      </c>
      <c r="X77" s="6">
        <v>64</v>
      </c>
      <c r="Y77" s="6"/>
      <c r="Z77" s="6"/>
    </row>
    <row r="78" spans="1:26" x14ac:dyDescent="0.25">
      <c r="A78" s="6"/>
      <c r="B78" s="6">
        <v>77</v>
      </c>
      <c r="C78" s="6"/>
      <c r="D78" s="6">
        <v>0</v>
      </c>
      <c r="E78" s="6"/>
      <c r="F78" s="6"/>
      <c r="G78" s="6"/>
      <c r="H78" s="6"/>
      <c r="I78" s="6"/>
      <c r="J78" s="6"/>
      <c r="K78" s="6"/>
      <c r="L78" s="6" t="e">
        <v>#DIV/0!</v>
      </c>
      <c r="M78" s="6">
        <v>0</v>
      </c>
      <c r="N78" s="6">
        <v>0</v>
      </c>
      <c r="O78" s="6">
        <v>57</v>
      </c>
      <c r="P78" s="6">
        <v>139</v>
      </c>
      <c r="Q78" s="6">
        <v>140</v>
      </c>
      <c r="R78" s="6"/>
      <c r="S78" s="6"/>
      <c r="T78" s="6"/>
      <c r="U78" s="6">
        <v>85</v>
      </c>
      <c r="V78" s="6">
        <v>43</v>
      </c>
      <c r="W78" s="6"/>
      <c r="X78" s="6">
        <v>65</v>
      </c>
      <c r="Y78" s="6"/>
      <c r="Z78" s="6"/>
    </row>
    <row r="79" spans="1:26" x14ac:dyDescent="0.25">
      <c r="A79" s="6"/>
      <c r="B79" s="6">
        <v>78</v>
      </c>
      <c r="C79" s="6"/>
      <c r="D79" s="6">
        <v>0</v>
      </c>
      <c r="E79" s="6"/>
      <c r="F79" s="6"/>
      <c r="G79" s="6"/>
      <c r="H79" s="6"/>
      <c r="I79" s="6"/>
      <c r="J79" s="6"/>
      <c r="K79" s="6"/>
      <c r="L79" s="6" t="e">
        <v>#DIV/0!</v>
      </c>
      <c r="M79" s="6">
        <v>0</v>
      </c>
      <c r="N79" s="6">
        <v>0</v>
      </c>
      <c r="O79" s="6">
        <v>58</v>
      </c>
      <c r="P79" s="6">
        <v>141</v>
      </c>
      <c r="Q79" s="6">
        <v>142</v>
      </c>
      <c r="R79" s="6"/>
      <c r="S79" s="6"/>
      <c r="T79" s="6"/>
      <c r="U79" s="6">
        <v>86</v>
      </c>
      <c r="V79" s="6"/>
      <c r="W79" s="6">
        <v>43</v>
      </c>
      <c r="X79" s="6">
        <v>66</v>
      </c>
      <c r="Y79" s="6"/>
      <c r="Z79" s="6"/>
    </row>
    <row r="80" spans="1:26" x14ac:dyDescent="0.25">
      <c r="A80" s="6">
        <v>39</v>
      </c>
      <c r="B80" s="6">
        <v>79</v>
      </c>
      <c r="C80" s="6">
        <v>0.16723557999999999</v>
      </c>
      <c r="D80" s="6">
        <v>10507.7214</v>
      </c>
      <c r="E80" s="6">
        <v>10</v>
      </c>
      <c r="F80" s="6">
        <v>6</v>
      </c>
      <c r="G80" s="6">
        <v>236</v>
      </c>
      <c r="H80" s="6" t="s">
        <v>25</v>
      </c>
      <c r="I80" s="6">
        <v>-0.255</v>
      </c>
      <c r="J80" s="6">
        <v>0.28499999999999998</v>
      </c>
      <c r="K80" s="6">
        <v>35.979999999999997</v>
      </c>
      <c r="L80" s="6">
        <v>2.6450281100000002</v>
      </c>
      <c r="M80" s="6">
        <v>-1</v>
      </c>
      <c r="N80" s="6">
        <v>0</v>
      </c>
      <c r="O80" s="6">
        <v>59</v>
      </c>
      <c r="P80" s="6">
        <v>143</v>
      </c>
      <c r="Q80" s="6">
        <v>144</v>
      </c>
      <c r="R80" s="6"/>
      <c r="S80" s="6"/>
      <c r="T80" s="6"/>
      <c r="U80" s="6">
        <v>87</v>
      </c>
      <c r="V80" s="6">
        <v>44</v>
      </c>
      <c r="W80" s="6"/>
      <c r="X80" s="6">
        <v>67</v>
      </c>
      <c r="Y80" s="6"/>
      <c r="Z80" s="6"/>
    </row>
    <row r="81" spans="1:26" x14ac:dyDescent="0.25">
      <c r="A81" s="6">
        <v>39</v>
      </c>
      <c r="B81" s="6">
        <v>80</v>
      </c>
      <c r="C81" s="6">
        <v>0.1709196</v>
      </c>
      <c r="D81" s="6">
        <v>10739.1952</v>
      </c>
      <c r="E81" s="6">
        <v>10</v>
      </c>
      <c r="F81" s="6">
        <v>8</v>
      </c>
      <c r="G81" s="6">
        <v>238</v>
      </c>
      <c r="H81" s="6" t="s">
        <v>25</v>
      </c>
      <c r="I81" s="6">
        <v>-0.255</v>
      </c>
      <c r="J81" s="6">
        <v>0.315</v>
      </c>
      <c r="K81" s="6">
        <v>35.979999999999997</v>
      </c>
      <c r="L81" s="6">
        <v>2.5880168810000002</v>
      </c>
      <c r="M81" s="6">
        <v>-1</v>
      </c>
      <c r="N81" s="6">
        <v>0</v>
      </c>
      <c r="O81" s="6">
        <v>60</v>
      </c>
      <c r="P81" s="6">
        <v>145</v>
      </c>
      <c r="Q81" s="6">
        <v>146</v>
      </c>
      <c r="R81" s="25" t="s">
        <v>56</v>
      </c>
      <c r="S81" s="6">
        <v>88</v>
      </c>
      <c r="T81" s="6"/>
      <c r="U81" s="6">
        <v>44</v>
      </c>
      <c r="V81" s="6">
        <v>68</v>
      </c>
      <c r="W81" s="6"/>
      <c r="X81" s="6"/>
      <c r="Y81" s="6"/>
    </row>
    <row r="82" spans="1:26" x14ac:dyDescent="0.25">
      <c r="A82" s="6">
        <v>39</v>
      </c>
      <c r="B82" s="6">
        <v>81</v>
      </c>
      <c r="C82" s="6">
        <v>0.16791956</v>
      </c>
      <c r="D82" s="6">
        <v>10550.697099999999</v>
      </c>
      <c r="E82" s="6">
        <v>10</v>
      </c>
      <c r="F82" s="6">
        <v>9</v>
      </c>
      <c r="G82" s="6">
        <v>239</v>
      </c>
      <c r="H82" s="6" t="s">
        <v>49</v>
      </c>
      <c r="I82" s="6">
        <v>-0.255</v>
      </c>
      <c r="J82" s="6">
        <v>0.33500000000000002</v>
      </c>
      <c r="K82" s="6">
        <v>114.81</v>
      </c>
      <c r="L82" s="6">
        <v>0.82554191200000004</v>
      </c>
      <c r="M82" s="6">
        <v>-1</v>
      </c>
      <c r="N82" s="6">
        <v>1</v>
      </c>
      <c r="O82" s="6">
        <v>61</v>
      </c>
      <c r="P82" s="6">
        <v>147</v>
      </c>
      <c r="Q82" s="6">
        <v>148</v>
      </c>
      <c r="R82" s="6"/>
      <c r="S82" s="6"/>
      <c r="T82" s="6"/>
      <c r="U82" s="6">
        <v>89</v>
      </c>
      <c r="V82" s="6">
        <v>45</v>
      </c>
      <c r="W82" s="6"/>
      <c r="X82" s="6">
        <v>69</v>
      </c>
      <c r="Y82" s="6"/>
      <c r="Z82" s="6"/>
    </row>
    <row r="83" spans="1:26" x14ac:dyDescent="0.25">
      <c r="A83" s="6">
        <v>39</v>
      </c>
      <c r="B83" s="6">
        <v>82</v>
      </c>
      <c r="C83" s="6">
        <v>0.16703894999999999</v>
      </c>
      <c r="D83" s="6">
        <v>10495.3668</v>
      </c>
      <c r="E83" s="6">
        <v>10</v>
      </c>
      <c r="F83" s="6">
        <v>10</v>
      </c>
      <c r="G83" s="6">
        <v>240</v>
      </c>
      <c r="H83" s="6" t="s">
        <v>25</v>
      </c>
      <c r="I83" s="6">
        <v>-0.255</v>
      </c>
      <c r="J83" s="6">
        <v>0.34499999999999997</v>
      </c>
      <c r="K83" s="6">
        <v>35.979999999999997</v>
      </c>
      <c r="L83" s="6">
        <v>2.6481417070000002</v>
      </c>
      <c r="M83" s="6">
        <v>1</v>
      </c>
      <c r="N83" s="6">
        <v>1</v>
      </c>
      <c r="O83" s="6">
        <v>62</v>
      </c>
      <c r="P83" s="6">
        <v>149</v>
      </c>
      <c r="Q83" s="6">
        <v>150</v>
      </c>
      <c r="R83" s="6"/>
      <c r="S83" s="6"/>
      <c r="T83" s="6"/>
      <c r="U83" s="6">
        <v>90</v>
      </c>
      <c r="V83" s="6"/>
      <c r="W83" s="6">
        <v>45</v>
      </c>
      <c r="X83" s="6">
        <v>70</v>
      </c>
      <c r="Y83" s="6"/>
      <c r="Z83" s="6"/>
    </row>
    <row r="84" spans="1:26" x14ac:dyDescent="0.25">
      <c r="A84" s="6">
        <v>39</v>
      </c>
      <c r="B84" s="6">
        <v>83</v>
      </c>
      <c r="C84" s="6">
        <v>0.16715857000000001</v>
      </c>
      <c r="D84" s="6">
        <v>10502.8827</v>
      </c>
      <c r="E84" s="6">
        <v>11</v>
      </c>
      <c r="F84" s="6">
        <v>1</v>
      </c>
      <c r="G84" s="6">
        <v>101</v>
      </c>
      <c r="H84" s="6" t="s">
        <v>49</v>
      </c>
      <c r="I84" s="6">
        <v>0.01</v>
      </c>
      <c r="J84" s="6">
        <v>6.5000000000000002E-2</v>
      </c>
      <c r="K84" s="6">
        <v>114.81</v>
      </c>
      <c r="L84" s="6">
        <v>0.82930019499999996</v>
      </c>
      <c r="M84" s="6">
        <v>1</v>
      </c>
      <c r="N84" s="6">
        <v>1</v>
      </c>
      <c r="O84" s="6">
        <v>63</v>
      </c>
      <c r="P84" s="6">
        <v>151</v>
      </c>
      <c r="Q84" s="6">
        <v>152</v>
      </c>
      <c r="R84" s="6"/>
      <c r="S84" s="6"/>
      <c r="T84" s="6"/>
      <c r="U84" s="6">
        <v>91</v>
      </c>
      <c r="V84" s="6">
        <v>46</v>
      </c>
      <c r="W84" s="6"/>
      <c r="X84" s="6">
        <v>71</v>
      </c>
      <c r="Y84" s="6"/>
      <c r="Z84" s="6"/>
    </row>
    <row r="85" spans="1:26" x14ac:dyDescent="0.25">
      <c r="A85" s="6">
        <v>39</v>
      </c>
      <c r="B85" s="6">
        <v>84</v>
      </c>
      <c r="C85" s="6">
        <v>0.17041445999999999</v>
      </c>
      <c r="D85" s="6">
        <v>10707.4563</v>
      </c>
      <c r="E85" s="6">
        <v>11</v>
      </c>
      <c r="F85" s="6">
        <v>2</v>
      </c>
      <c r="G85" s="6">
        <v>102</v>
      </c>
      <c r="H85" s="6" t="s">
        <v>25</v>
      </c>
      <c r="I85" s="6">
        <v>0.01</v>
      </c>
      <c r="J85" s="6">
        <v>7.4999999999999997E-2</v>
      </c>
      <c r="K85" s="6">
        <v>35.979999999999997</v>
      </c>
      <c r="L85" s="6">
        <v>2.595688242</v>
      </c>
      <c r="M85" s="6">
        <v>1</v>
      </c>
      <c r="N85" s="6">
        <v>1</v>
      </c>
      <c r="O85" s="6">
        <v>64</v>
      </c>
      <c r="P85" s="6">
        <v>153</v>
      </c>
      <c r="Q85" s="6">
        <v>154</v>
      </c>
      <c r="R85" s="6"/>
      <c r="S85" s="6"/>
      <c r="T85" s="6"/>
      <c r="U85" s="6">
        <v>92</v>
      </c>
      <c r="V85" s="6"/>
      <c r="W85" s="6">
        <v>46</v>
      </c>
      <c r="X85" s="6">
        <v>72</v>
      </c>
      <c r="Y85" s="6"/>
      <c r="Z85" s="6"/>
    </row>
    <row r="86" spans="1:26" x14ac:dyDescent="0.25">
      <c r="A86" s="6">
        <v>39</v>
      </c>
      <c r="B86" s="6">
        <v>85</v>
      </c>
      <c r="C86" s="6">
        <v>0.17093053999999999</v>
      </c>
      <c r="D86" s="6">
        <v>10739.882600000001</v>
      </c>
      <c r="E86" s="6">
        <v>11</v>
      </c>
      <c r="F86" s="6">
        <v>3</v>
      </c>
      <c r="G86" s="6">
        <v>103</v>
      </c>
      <c r="H86" s="6" t="s">
        <v>49</v>
      </c>
      <c r="I86" s="6">
        <v>0.01</v>
      </c>
      <c r="J86" s="6">
        <v>9.5000000000000001E-2</v>
      </c>
      <c r="K86" s="6">
        <v>114.81</v>
      </c>
      <c r="L86" s="6">
        <v>0.81099980500000002</v>
      </c>
      <c r="M86" s="6">
        <v>1</v>
      </c>
      <c r="N86" s="6">
        <v>1</v>
      </c>
      <c r="O86" s="6">
        <v>65</v>
      </c>
      <c r="P86" s="6">
        <v>155</v>
      </c>
      <c r="Q86" s="6">
        <v>156</v>
      </c>
      <c r="R86" s="6"/>
      <c r="S86" s="6"/>
      <c r="T86" s="6"/>
      <c r="U86" s="6">
        <v>93</v>
      </c>
      <c r="V86" s="6">
        <v>47</v>
      </c>
      <c r="W86" s="6"/>
      <c r="X86" s="6">
        <v>73</v>
      </c>
      <c r="Y86" s="6"/>
      <c r="Z86" s="6"/>
    </row>
    <row r="87" spans="1:26" x14ac:dyDescent="0.25">
      <c r="A87" s="6">
        <v>39</v>
      </c>
      <c r="B87" s="6">
        <v>86</v>
      </c>
      <c r="C87" s="6">
        <v>0.16769202999999999</v>
      </c>
      <c r="D87" s="6">
        <v>10536.401</v>
      </c>
      <c r="E87" s="6">
        <v>11</v>
      </c>
      <c r="F87" s="6">
        <v>4</v>
      </c>
      <c r="G87" s="6">
        <v>104</v>
      </c>
      <c r="H87" s="6" t="s">
        <v>25</v>
      </c>
      <c r="I87" s="6">
        <v>0.01</v>
      </c>
      <c r="J87" s="6">
        <v>0.105</v>
      </c>
      <c r="K87" s="6">
        <v>35.979999999999997</v>
      </c>
      <c r="L87" s="6">
        <v>2.6378284650000001</v>
      </c>
      <c r="M87" s="6">
        <v>1</v>
      </c>
      <c r="N87" s="6">
        <v>1</v>
      </c>
      <c r="O87" s="6">
        <v>66</v>
      </c>
      <c r="P87" s="6">
        <v>157</v>
      </c>
      <c r="Q87" s="6">
        <v>158</v>
      </c>
      <c r="R87" s="6"/>
      <c r="S87" s="6"/>
      <c r="T87" s="6"/>
      <c r="U87" s="6">
        <v>94</v>
      </c>
      <c r="V87" s="6"/>
      <c r="W87" s="6">
        <v>47</v>
      </c>
      <c r="X87" s="6">
        <v>74</v>
      </c>
      <c r="Y87" s="6"/>
      <c r="Z87" s="6"/>
    </row>
    <row r="88" spans="1:26" x14ac:dyDescent="0.25">
      <c r="A88" s="6">
        <v>39</v>
      </c>
      <c r="B88" s="6">
        <v>87</v>
      </c>
      <c r="C88" s="6">
        <v>0.17043689000000001</v>
      </c>
      <c r="D88" s="6">
        <v>10708.865599999999</v>
      </c>
      <c r="E88" s="6">
        <v>11</v>
      </c>
      <c r="F88" s="6">
        <v>5</v>
      </c>
      <c r="G88" s="6">
        <v>105</v>
      </c>
      <c r="H88" s="6" t="s">
        <v>49</v>
      </c>
      <c r="I88" s="6">
        <v>0.01</v>
      </c>
      <c r="J88" s="6">
        <v>0.125</v>
      </c>
      <c r="K88" s="6">
        <v>114.81</v>
      </c>
      <c r="L88" s="6">
        <v>0.81334876899999997</v>
      </c>
      <c r="M88" s="6">
        <v>1</v>
      </c>
      <c r="N88" s="6">
        <v>1</v>
      </c>
      <c r="O88" s="6">
        <v>67</v>
      </c>
      <c r="P88" s="6">
        <v>159</v>
      </c>
      <c r="Q88" s="6">
        <v>160</v>
      </c>
      <c r="R88" s="6"/>
      <c r="S88" s="6"/>
      <c r="T88" s="6"/>
      <c r="U88" s="6">
        <v>95</v>
      </c>
      <c r="V88" s="6">
        <v>48</v>
      </c>
      <c r="W88" s="6"/>
      <c r="X88" s="6">
        <v>75</v>
      </c>
      <c r="Y88" s="6"/>
      <c r="Z88" s="6"/>
    </row>
    <row r="89" spans="1:26" x14ac:dyDescent="0.25">
      <c r="A89" s="6">
        <v>39</v>
      </c>
      <c r="B89" s="6">
        <v>88</v>
      </c>
      <c r="C89" s="6">
        <v>0.16996474</v>
      </c>
      <c r="D89" s="6">
        <v>10679.1996</v>
      </c>
      <c r="E89" s="6">
        <v>11</v>
      </c>
      <c r="F89" s="6">
        <v>6</v>
      </c>
      <c r="G89" s="6">
        <v>106</v>
      </c>
      <c r="H89" s="6" t="s">
        <v>25</v>
      </c>
      <c r="I89" s="6">
        <v>0.01</v>
      </c>
      <c r="J89" s="6">
        <v>0.13500000000000001</v>
      </c>
      <c r="K89" s="6">
        <v>35.979999999999997</v>
      </c>
      <c r="L89" s="6">
        <v>2.6025563310000002</v>
      </c>
      <c r="M89" s="6">
        <v>1</v>
      </c>
      <c r="N89" s="6">
        <v>0</v>
      </c>
      <c r="O89" s="6">
        <v>68</v>
      </c>
      <c r="P89" s="6">
        <v>161</v>
      </c>
      <c r="Q89" s="6">
        <v>162</v>
      </c>
      <c r="R89" s="6" t="s">
        <v>64</v>
      </c>
      <c r="S89" s="6">
        <v>96</v>
      </c>
      <c r="T89" s="6"/>
      <c r="U89" s="6">
        <v>48</v>
      </c>
      <c r="V89" s="6">
        <v>76</v>
      </c>
      <c r="W89" s="6"/>
      <c r="X89" s="6"/>
      <c r="Y89" s="6"/>
    </row>
    <row r="90" spans="1:26" x14ac:dyDescent="0.25">
      <c r="A90" s="6">
        <v>39</v>
      </c>
      <c r="B90" s="6">
        <v>89</v>
      </c>
      <c r="C90" s="6">
        <v>0.16531628000000001</v>
      </c>
      <c r="D90" s="6">
        <v>10387.128199999999</v>
      </c>
      <c r="E90" s="6">
        <v>11</v>
      </c>
      <c r="F90" s="6">
        <v>7</v>
      </c>
      <c r="G90" s="6">
        <v>107</v>
      </c>
      <c r="H90" s="6" t="s">
        <v>49</v>
      </c>
      <c r="I90" s="6">
        <v>0.01</v>
      </c>
      <c r="J90" s="6">
        <v>0.155</v>
      </c>
      <c r="K90" s="6">
        <v>114.81</v>
      </c>
      <c r="L90" s="6">
        <v>0.83854194299999996</v>
      </c>
      <c r="M90" s="6">
        <v>-1</v>
      </c>
      <c r="N90" s="6">
        <v>1</v>
      </c>
      <c r="O90" s="6">
        <v>69</v>
      </c>
      <c r="P90" s="6">
        <v>163</v>
      </c>
      <c r="Q90" s="6">
        <v>164</v>
      </c>
      <c r="R90" s="6"/>
      <c r="S90" s="6"/>
      <c r="T90" s="6"/>
      <c r="U90" s="6">
        <v>97</v>
      </c>
      <c r="V90" s="6">
        <v>49</v>
      </c>
      <c r="W90" s="6"/>
      <c r="X90" s="6">
        <v>79</v>
      </c>
      <c r="Y90" s="6"/>
      <c r="Z90" s="6"/>
    </row>
    <row r="91" spans="1:26" x14ac:dyDescent="0.25">
      <c r="A91" s="6">
        <v>39</v>
      </c>
      <c r="B91" s="6">
        <v>90</v>
      </c>
      <c r="C91" s="6">
        <v>0.16926098000000001</v>
      </c>
      <c r="D91" s="6">
        <v>10634.981</v>
      </c>
      <c r="E91" s="6">
        <v>11</v>
      </c>
      <c r="F91" s="6">
        <v>8</v>
      </c>
      <c r="G91" s="6">
        <v>108</v>
      </c>
      <c r="H91" s="6" t="s">
        <v>25</v>
      </c>
      <c r="I91" s="6">
        <v>0.01</v>
      </c>
      <c r="J91" s="6">
        <v>0.16500000000000001</v>
      </c>
      <c r="K91" s="6">
        <v>35.979999999999997</v>
      </c>
      <c r="L91" s="6">
        <v>2.6133773429999998</v>
      </c>
      <c r="M91" s="6">
        <v>-1</v>
      </c>
      <c r="N91" s="6">
        <v>1</v>
      </c>
      <c r="O91" s="6">
        <v>70</v>
      </c>
      <c r="P91" s="6">
        <v>165</v>
      </c>
      <c r="Q91" s="6">
        <v>166</v>
      </c>
      <c r="R91" s="6"/>
      <c r="S91" s="6"/>
      <c r="T91" s="6"/>
      <c r="U91" s="6">
        <v>98</v>
      </c>
      <c r="V91" s="6"/>
      <c r="W91" s="6">
        <v>49</v>
      </c>
      <c r="X91" s="6">
        <v>80</v>
      </c>
      <c r="Y91" s="6"/>
      <c r="Z91" s="6"/>
    </row>
    <row r="92" spans="1:26" x14ac:dyDescent="0.25">
      <c r="A92" s="6">
        <v>39</v>
      </c>
      <c r="B92" s="6">
        <v>91</v>
      </c>
      <c r="C92" s="6">
        <v>0.16854614000000001</v>
      </c>
      <c r="D92" s="6">
        <v>10590.0663</v>
      </c>
      <c r="E92" s="6">
        <v>11</v>
      </c>
      <c r="F92" s="6">
        <v>9</v>
      </c>
      <c r="G92" s="6">
        <v>109</v>
      </c>
      <c r="H92" s="6" t="s">
        <v>49</v>
      </c>
      <c r="I92" s="6">
        <v>0.01</v>
      </c>
      <c r="J92" s="6">
        <v>0.185</v>
      </c>
      <c r="K92" s="6">
        <v>114.81</v>
      </c>
      <c r="L92" s="6">
        <v>0.82247291300000003</v>
      </c>
      <c r="M92" s="6">
        <v>1</v>
      </c>
      <c r="N92" s="6">
        <v>1</v>
      </c>
      <c r="O92" s="6">
        <v>71</v>
      </c>
      <c r="P92" s="6">
        <v>167</v>
      </c>
      <c r="Q92" s="6">
        <v>168</v>
      </c>
      <c r="R92" s="6"/>
      <c r="S92" s="6"/>
      <c r="T92" s="6"/>
      <c r="U92" s="6">
        <v>99</v>
      </c>
      <c r="V92" s="6">
        <v>50</v>
      </c>
      <c r="W92" s="6"/>
      <c r="X92" s="6">
        <v>81</v>
      </c>
      <c r="Y92" s="6"/>
      <c r="Z92" s="6"/>
    </row>
    <row r="93" spans="1:26" x14ac:dyDescent="0.25">
      <c r="A93" s="6">
        <v>39</v>
      </c>
      <c r="B93" s="6">
        <v>92</v>
      </c>
      <c r="C93" s="6">
        <v>0.16963703999999999</v>
      </c>
      <c r="D93" s="6">
        <v>10658.6096</v>
      </c>
      <c r="E93" s="6">
        <v>11</v>
      </c>
      <c r="F93" s="6">
        <v>10</v>
      </c>
      <c r="G93" s="6">
        <v>110</v>
      </c>
      <c r="H93" s="6" t="s">
        <v>25</v>
      </c>
      <c r="I93" s="6">
        <v>0.01</v>
      </c>
      <c r="J93" s="6">
        <v>0.19500000000000001</v>
      </c>
      <c r="K93" s="6">
        <v>35.979999999999997</v>
      </c>
      <c r="L93" s="6">
        <v>2.607583875</v>
      </c>
      <c r="M93" s="6">
        <v>1</v>
      </c>
      <c r="N93" s="6">
        <v>1</v>
      </c>
      <c r="O93" s="6">
        <v>72</v>
      </c>
      <c r="P93" s="6">
        <v>169</v>
      </c>
      <c r="Q93" s="6">
        <v>170</v>
      </c>
      <c r="R93" s="6" t="s">
        <v>65</v>
      </c>
      <c r="S93" s="6">
        <v>100</v>
      </c>
      <c r="T93" s="6"/>
      <c r="U93" s="6">
        <v>50</v>
      </c>
      <c r="V93" s="6">
        <v>82</v>
      </c>
      <c r="W93" s="6"/>
      <c r="X93" s="6"/>
      <c r="Y93" s="6"/>
    </row>
    <row r="94" spans="1:26" x14ac:dyDescent="0.25">
      <c r="A94" s="6">
        <v>39</v>
      </c>
      <c r="B94" s="6">
        <v>93</v>
      </c>
      <c r="C94" s="6">
        <v>0.17278071</v>
      </c>
      <c r="D94" s="6">
        <v>10856.1322</v>
      </c>
      <c r="E94" s="6">
        <v>12</v>
      </c>
      <c r="F94" s="6">
        <v>1</v>
      </c>
      <c r="G94" s="6">
        <v>111</v>
      </c>
      <c r="H94" s="6" t="s">
        <v>49</v>
      </c>
      <c r="I94" s="6">
        <v>0.01</v>
      </c>
      <c r="J94" s="6">
        <v>0.215</v>
      </c>
      <c r="K94" s="6">
        <v>114.81</v>
      </c>
      <c r="L94" s="6">
        <v>0.80231545900000001</v>
      </c>
      <c r="M94" s="6">
        <v>-1</v>
      </c>
      <c r="N94" s="6">
        <v>1</v>
      </c>
      <c r="O94" s="6">
        <v>73</v>
      </c>
      <c r="P94" s="6">
        <v>171</v>
      </c>
      <c r="Q94" s="6">
        <v>172</v>
      </c>
      <c r="R94" s="6"/>
      <c r="S94" s="6"/>
      <c r="T94" s="6"/>
      <c r="U94" s="6">
        <v>101</v>
      </c>
      <c r="V94" s="6">
        <v>51</v>
      </c>
      <c r="W94" s="6"/>
      <c r="X94" s="6">
        <v>83</v>
      </c>
      <c r="Y94" s="6"/>
      <c r="Z94" s="6"/>
    </row>
    <row r="95" spans="1:26" x14ac:dyDescent="0.25">
      <c r="A95" s="6">
        <v>39</v>
      </c>
      <c r="B95" s="6">
        <v>94</v>
      </c>
      <c r="C95" s="6">
        <v>0.1691163</v>
      </c>
      <c r="D95" s="6">
        <v>10625.8905</v>
      </c>
      <c r="E95" s="6">
        <v>12</v>
      </c>
      <c r="F95" s="6">
        <v>2</v>
      </c>
      <c r="G95" s="6">
        <v>112</v>
      </c>
      <c r="H95" s="6" t="s">
        <v>25</v>
      </c>
      <c r="I95" s="6">
        <v>0.01</v>
      </c>
      <c r="J95" s="6">
        <v>0.22500000000000001</v>
      </c>
      <c r="K95" s="6">
        <v>35.979999999999997</v>
      </c>
      <c r="L95" s="6">
        <v>2.6156131029999998</v>
      </c>
      <c r="M95" s="6">
        <v>-1</v>
      </c>
      <c r="N95" s="6">
        <v>1</v>
      </c>
      <c r="O95" s="6">
        <v>74</v>
      </c>
      <c r="P95" s="6">
        <v>173</v>
      </c>
      <c r="Q95" s="6"/>
      <c r="R95" s="6"/>
      <c r="S95" s="6"/>
      <c r="T95" s="6"/>
      <c r="U95" s="6">
        <v>102</v>
      </c>
      <c r="V95" s="6"/>
      <c r="W95" s="6">
        <v>51</v>
      </c>
      <c r="X95" s="6">
        <v>84</v>
      </c>
      <c r="Y95" s="6"/>
      <c r="Z95" s="6"/>
    </row>
    <row r="96" spans="1:26" x14ac:dyDescent="0.25">
      <c r="A96" s="6">
        <v>39</v>
      </c>
      <c r="B96" s="6">
        <v>95</v>
      </c>
      <c r="C96" s="6">
        <v>0.16966939</v>
      </c>
      <c r="D96" s="6">
        <v>10660.6422</v>
      </c>
      <c r="E96" s="6">
        <v>12</v>
      </c>
      <c r="F96" s="6">
        <v>3</v>
      </c>
      <c r="G96" s="6">
        <v>113</v>
      </c>
      <c r="H96" s="6" t="s">
        <v>49</v>
      </c>
      <c r="I96" s="6">
        <v>0.01</v>
      </c>
      <c r="J96" s="6">
        <v>0.245</v>
      </c>
      <c r="K96" s="6">
        <v>114.81</v>
      </c>
      <c r="L96" s="6">
        <v>0.81702795500000003</v>
      </c>
      <c r="M96" s="6">
        <v>1</v>
      </c>
      <c r="N96" s="6">
        <v>1</v>
      </c>
      <c r="O96" s="6">
        <v>75</v>
      </c>
      <c r="P96" s="6">
        <v>174</v>
      </c>
      <c r="Q96" s="6"/>
      <c r="R96" s="6"/>
      <c r="S96" s="6"/>
      <c r="T96" s="6"/>
      <c r="U96" s="6">
        <v>103</v>
      </c>
      <c r="V96" s="6">
        <v>52</v>
      </c>
      <c r="W96" s="6"/>
      <c r="X96" s="6">
        <v>85</v>
      </c>
      <c r="Y96" s="6"/>
      <c r="Z96" s="6"/>
    </row>
    <row r="97" spans="1:26" x14ac:dyDescent="0.25">
      <c r="A97" s="6">
        <v>39</v>
      </c>
      <c r="B97" s="6">
        <v>96</v>
      </c>
      <c r="C97" s="6">
        <v>0.17033785000000001</v>
      </c>
      <c r="D97" s="6">
        <v>10702.6428</v>
      </c>
      <c r="E97" s="6">
        <v>12</v>
      </c>
      <c r="F97" s="6">
        <v>4</v>
      </c>
      <c r="G97" s="6">
        <v>114</v>
      </c>
      <c r="H97" s="6" t="s">
        <v>25</v>
      </c>
      <c r="I97" s="6">
        <v>0.01</v>
      </c>
      <c r="J97" s="6">
        <v>0.255</v>
      </c>
      <c r="K97" s="6">
        <v>35.979999999999997</v>
      </c>
      <c r="L97" s="6">
        <v>2.5968556619999998</v>
      </c>
      <c r="M97" s="6">
        <v>-1</v>
      </c>
      <c r="N97" s="6">
        <v>1</v>
      </c>
      <c r="O97" s="6">
        <v>76</v>
      </c>
      <c r="P97" s="6">
        <v>175</v>
      </c>
      <c r="Q97" s="6"/>
      <c r="R97" s="6"/>
      <c r="S97" s="6"/>
      <c r="T97" s="6"/>
      <c r="U97" s="6">
        <v>104</v>
      </c>
      <c r="V97" s="6"/>
      <c r="W97" s="6">
        <v>52</v>
      </c>
      <c r="X97" s="6">
        <v>86</v>
      </c>
      <c r="Y97" s="6"/>
      <c r="Z97" s="6"/>
    </row>
    <row r="98" spans="1:26" x14ac:dyDescent="0.25">
      <c r="A98" s="6">
        <v>39</v>
      </c>
      <c r="B98" s="6">
        <v>97</v>
      </c>
      <c r="C98" s="6">
        <v>0.17016534999999999</v>
      </c>
      <c r="D98" s="6">
        <v>10691.8043</v>
      </c>
      <c r="E98" s="6">
        <v>12</v>
      </c>
      <c r="F98" s="6">
        <v>6</v>
      </c>
      <c r="G98" s="6">
        <v>116</v>
      </c>
      <c r="H98" s="6" t="s">
        <v>25</v>
      </c>
      <c r="I98" s="6">
        <v>0.01</v>
      </c>
      <c r="J98" s="6">
        <v>0.28499999999999998</v>
      </c>
      <c r="K98" s="6">
        <v>35.979999999999997</v>
      </c>
      <c r="L98" s="6">
        <v>2.5994881460000001</v>
      </c>
      <c r="M98" s="6">
        <v>1</v>
      </c>
      <c r="N98" s="6">
        <v>1</v>
      </c>
      <c r="O98" s="6">
        <v>79</v>
      </c>
      <c r="P98" s="6">
        <v>176</v>
      </c>
      <c r="Q98" s="6"/>
      <c r="R98" s="6" t="s">
        <v>56</v>
      </c>
      <c r="S98" s="6">
        <v>105</v>
      </c>
      <c r="T98" s="6">
        <v>53</v>
      </c>
      <c r="U98" s="6"/>
      <c r="V98" s="6">
        <v>87</v>
      </c>
      <c r="W98" s="6"/>
      <c r="X98" s="6"/>
      <c r="Y98" s="6"/>
    </row>
    <row r="99" spans="1:26" x14ac:dyDescent="0.25">
      <c r="A99" s="6">
        <v>39</v>
      </c>
      <c r="B99" s="6">
        <v>98</v>
      </c>
      <c r="C99" s="6">
        <v>0.16887129000000001</v>
      </c>
      <c r="D99" s="6">
        <v>10610.4961</v>
      </c>
      <c r="E99" s="6">
        <v>12</v>
      </c>
      <c r="F99" s="6">
        <v>5</v>
      </c>
      <c r="G99" s="6">
        <v>115</v>
      </c>
      <c r="H99" s="6" t="s">
        <v>49</v>
      </c>
      <c r="I99" s="6">
        <v>0.01</v>
      </c>
      <c r="J99" s="6">
        <v>0.27500000000000002</v>
      </c>
      <c r="K99" s="6">
        <v>114.81</v>
      </c>
      <c r="L99" s="6">
        <v>0.82088929799999999</v>
      </c>
      <c r="M99" s="6">
        <v>-1</v>
      </c>
      <c r="N99" s="6">
        <v>1</v>
      </c>
      <c r="O99" s="6">
        <v>80</v>
      </c>
      <c r="P99" s="6">
        <v>177</v>
      </c>
      <c r="Q99" s="6"/>
      <c r="R99" s="6"/>
      <c r="S99" s="6"/>
      <c r="T99" s="6"/>
      <c r="U99" s="6">
        <v>106</v>
      </c>
      <c r="V99" s="6"/>
      <c r="W99" s="6">
        <v>53</v>
      </c>
      <c r="X99" s="6">
        <v>88</v>
      </c>
      <c r="Y99" s="6"/>
      <c r="Z99" s="6"/>
    </row>
    <row r="100" spans="1:26" x14ac:dyDescent="0.25">
      <c r="A100" s="6">
        <v>39</v>
      </c>
      <c r="B100" s="6">
        <v>99</v>
      </c>
      <c r="C100" s="6">
        <v>0.16799633</v>
      </c>
      <c r="D100" s="6">
        <v>10555.520699999999</v>
      </c>
      <c r="E100" s="6">
        <v>12</v>
      </c>
      <c r="F100" s="6">
        <v>7</v>
      </c>
      <c r="G100" s="6">
        <v>117</v>
      </c>
      <c r="H100" s="6" t="s">
        <v>49</v>
      </c>
      <c r="I100" s="6">
        <v>0.01</v>
      </c>
      <c r="J100" s="6">
        <v>0.30499999999999999</v>
      </c>
      <c r="K100" s="6">
        <v>114.81</v>
      </c>
      <c r="L100" s="6">
        <v>0.82516466099999997</v>
      </c>
      <c r="M100" s="6">
        <v>-1</v>
      </c>
      <c r="N100" s="6">
        <v>1</v>
      </c>
      <c r="O100" s="6">
        <v>81</v>
      </c>
      <c r="P100" s="6">
        <v>178</v>
      </c>
      <c r="Q100" s="6"/>
      <c r="R100" s="6"/>
      <c r="S100" s="6"/>
      <c r="T100" s="6"/>
      <c r="U100" s="6">
        <v>107</v>
      </c>
      <c r="V100" s="6">
        <v>54</v>
      </c>
      <c r="W100" s="6"/>
      <c r="X100" s="6">
        <v>89</v>
      </c>
      <c r="Y100" s="6"/>
      <c r="Z100" s="6"/>
    </row>
    <row r="101" spans="1:26" x14ac:dyDescent="0.25">
      <c r="A101" s="6">
        <v>39</v>
      </c>
      <c r="B101" s="6">
        <v>100</v>
      </c>
      <c r="C101" s="6">
        <v>0.16899275</v>
      </c>
      <c r="D101" s="6">
        <v>10618.1276</v>
      </c>
      <c r="E101" s="6">
        <v>12</v>
      </c>
      <c r="F101" s="6">
        <v>8</v>
      </c>
      <c r="G101" s="6">
        <v>118</v>
      </c>
      <c r="H101" s="6" t="s">
        <v>25</v>
      </c>
      <c r="I101" s="6">
        <v>0.01</v>
      </c>
      <c r="J101" s="6">
        <v>0.315</v>
      </c>
      <c r="K101" s="6">
        <v>35.979999999999997</v>
      </c>
      <c r="L101" s="6">
        <v>2.6175253679999999</v>
      </c>
      <c r="M101" s="6">
        <v>-1</v>
      </c>
      <c r="N101" s="6">
        <v>1</v>
      </c>
      <c r="O101" s="6">
        <v>82</v>
      </c>
      <c r="P101" s="6">
        <v>179</v>
      </c>
      <c r="Q101" s="6"/>
      <c r="R101" s="6"/>
      <c r="S101" s="6"/>
      <c r="T101" s="6"/>
      <c r="U101" s="6">
        <v>108</v>
      </c>
      <c r="V101" s="6"/>
      <c r="W101" s="6">
        <v>54</v>
      </c>
      <c r="X101" s="6">
        <v>90</v>
      </c>
      <c r="Y101" s="6"/>
      <c r="Z101" s="6"/>
    </row>
    <row r="102" spans="1:26" x14ac:dyDescent="0.25">
      <c r="A102" s="6">
        <v>39</v>
      </c>
      <c r="B102" s="6">
        <v>101</v>
      </c>
      <c r="C102" s="6">
        <v>0.17153378999999999</v>
      </c>
      <c r="D102" s="6">
        <v>10777.785900000001</v>
      </c>
      <c r="E102" s="6">
        <v>12</v>
      </c>
      <c r="F102" s="6">
        <v>10</v>
      </c>
      <c r="G102" s="6">
        <v>120</v>
      </c>
      <c r="H102" s="6" t="s">
        <v>25</v>
      </c>
      <c r="I102" s="6">
        <v>0.01</v>
      </c>
      <c r="J102" s="6">
        <v>0.34499999999999997</v>
      </c>
      <c r="K102" s="6">
        <v>35.979999999999997</v>
      </c>
      <c r="L102" s="6">
        <v>2.5787502870000001</v>
      </c>
      <c r="M102" s="6">
        <v>-1</v>
      </c>
      <c r="N102" s="6">
        <v>1</v>
      </c>
      <c r="O102" s="6">
        <v>83</v>
      </c>
      <c r="P102" s="6"/>
      <c r="Q102" s="6"/>
      <c r="R102" s="6"/>
      <c r="S102" s="6"/>
      <c r="T102" s="6"/>
      <c r="U102" s="6">
        <v>109</v>
      </c>
      <c r="V102" s="6">
        <v>55</v>
      </c>
      <c r="W102" s="6"/>
      <c r="X102" s="6">
        <v>91</v>
      </c>
      <c r="Y102" s="6"/>
      <c r="Z102" s="6"/>
    </row>
    <row r="103" spans="1:26" x14ac:dyDescent="0.25">
      <c r="A103" s="6">
        <v>39</v>
      </c>
      <c r="B103" s="6">
        <v>102</v>
      </c>
      <c r="C103" s="6">
        <v>0.16780449</v>
      </c>
      <c r="D103" s="6">
        <v>10543.4671</v>
      </c>
      <c r="E103" s="6">
        <v>12</v>
      </c>
      <c r="F103" s="6">
        <v>9</v>
      </c>
      <c r="G103" s="6">
        <v>119</v>
      </c>
      <c r="H103" s="6" t="s">
        <v>49</v>
      </c>
      <c r="I103" s="6">
        <v>0.01</v>
      </c>
      <c r="J103" s="6">
        <v>0.33500000000000002</v>
      </c>
      <c r="K103" s="6">
        <v>114.81</v>
      </c>
      <c r="L103" s="6">
        <v>0.826108018</v>
      </c>
      <c r="M103" s="6">
        <v>-1</v>
      </c>
      <c r="N103" s="6">
        <v>0</v>
      </c>
      <c r="O103" s="6">
        <v>84</v>
      </c>
      <c r="P103" s="6"/>
      <c r="Q103" s="6"/>
      <c r="R103" s="6"/>
      <c r="S103" s="6"/>
      <c r="T103" s="6"/>
      <c r="U103" s="6">
        <v>110</v>
      </c>
      <c r="V103" s="6"/>
      <c r="W103" s="6">
        <v>55</v>
      </c>
      <c r="X103" s="6">
        <v>92</v>
      </c>
      <c r="Y103" s="6"/>
      <c r="Z103" s="6"/>
    </row>
    <row r="104" spans="1:26" x14ac:dyDescent="0.25">
      <c r="A104" s="6">
        <v>39</v>
      </c>
      <c r="B104" s="6">
        <v>103</v>
      </c>
      <c r="C104" s="6">
        <v>0.16807712999999999</v>
      </c>
      <c r="D104" s="6">
        <v>10560.5975</v>
      </c>
      <c r="E104" s="6">
        <v>13</v>
      </c>
      <c r="F104" s="6">
        <v>1</v>
      </c>
      <c r="G104" s="6">
        <v>121</v>
      </c>
      <c r="H104" s="6" t="s">
        <v>49</v>
      </c>
      <c r="I104" s="6">
        <v>0.03</v>
      </c>
      <c r="J104" s="6">
        <v>6.5000000000000002E-2</v>
      </c>
      <c r="K104" s="6">
        <v>114.81</v>
      </c>
      <c r="L104" s="6">
        <v>0.82476797800000001</v>
      </c>
      <c r="M104" s="6">
        <v>1</v>
      </c>
      <c r="N104" s="6">
        <v>1</v>
      </c>
      <c r="O104" s="6">
        <v>85</v>
      </c>
      <c r="P104" s="6"/>
      <c r="Q104" s="6"/>
      <c r="R104" s="6" t="s">
        <v>56</v>
      </c>
      <c r="S104" s="6">
        <v>111</v>
      </c>
      <c r="T104" s="6">
        <v>56</v>
      </c>
      <c r="U104" s="6"/>
      <c r="V104" s="6">
        <v>93</v>
      </c>
      <c r="W104" s="6"/>
      <c r="X104" s="6"/>
      <c r="Y104" s="6"/>
    </row>
    <row r="105" spans="1:26" x14ac:dyDescent="0.25">
      <c r="A105" s="6">
        <v>39</v>
      </c>
      <c r="B105" s="6">
        <v>104</v>
      </c>
      <c r="C105" s="6">
        <v>0.16897809</v>
      </c>
      <c r="D105" s="6">
        <v>10617.2065</v>
      </c>
      <c r="E105" s="6">
        <v>13</v>
      </c>
      <c r="F105" s="6">
        <v>2</v>
      </c>
      <c r="G105" s="6">
        <v>122</v>
      </c>
      <c r="H105" s="6" t="s">
        <v>25</v>
      </c>
      <c r="I105" s="6">
        <v>0.03</v>
      </c>
      <c r="J105" s="6">
        <v>7.4999999999999997E-2</v>
      </c>
      <c r="K105" s="6">
        <v>35.979999999999997</v>
      </c>
      <c r="L105" s="6">
        <v>2.6177524559999998</v>
      </c>
      <c r="M105" s="6">
        <v>-1</v>
      </c>
      <c r="N105" s="6">
        <v>1</v>
      </c>
      <c r="O105" s="6">
        <v>86</v>
      </c>
      <c r="P105" s="6"/>
      <c r="Q105" s="6"/>
      <c r="R105" s="6"/>
      <c r="S105" s="6"/>
      <c r="T105" s="6"/>
      <c r="U105" s="6">
        <v>112</v>
      </c>
      <c r="V105" s="6"/>
      <c r="W105" s="6">
        <v>56</v>
      </c>
      <c r="X105" s="6">
        <v>94</v>
      </c>
      <c r="Y105" s="6"/>
      <c r="Z105" s="6"/>
    </row>
    <row r="106" spans="1:26" x14ac:dyDescent="0.25">
      <c r="A106" s="6">
        <v>39</v>
      </c>
      <c r="B106" s="6">
        <v>105</v>
      </c>
      <c r="C106" s="6">
        <v>0.16892286000000001</v>
      </c>
      <c r="D106" s="6">
        <v>10613.7363</v>
      </c>
      <c r="E106" s="6">
        <v>13</v>
      </c>
      <c r="F106" s="6">
        <v>3</v>
      </c>
      <c r="G106" s="6">
        <v>123</v>
      </c>
      <c r="H106" s="6" t="s">
        <v>49</v>
      </c>
      <c r="I106" s="6">
        <v>0.03</v>
      </c>
      <c r="J106" s="6">
        <v>9.5000000000000001E-2</v>
      </c>
      <c r="K106" s="6">
        <v>114.81</v>
      </c>
      <c r="L106" s="6">
        <v>0.82063869099999998</v>
      </c>
      <c r="M106" s="6">
        <v>-1</v>
      </c>
      <c r="N106" s="6">
        <v>1</v>
      </c>
      <c r="O106" s="6">
        <v>87</v>
      </c>
      <c r="P106" s="6"/>
      <c r="Q106" s="6"/>
      <c r="R106" s="6"/>
      <c r="S106" s="6"/>
      <c r="T106" s="6"/>
      <c r="U106" s="6">
        <v>113</v>
      </c>
      <c r="V106" s="6">
        <v>57</v>
      </c>
      <c r="W106" s="6"/>
      <c r="X106" s="6">
        <v>95</v>
      </c>
      <c r="Y106" s="6"/>
      <c r="Z106" s="6"/>
    </row>
    <row r="107" spans="1:26" x14ac:dyDescent="0.25">
      <c r="A107" s="6">
        <v>39</v>
      </c>
      <c r="B107" s="6">
        <v>106</v>
      </c>
      <c r="C107" s="6">
        <v>0.16843659999999999</v>
      </c>
      <c r="D107" s="6">
        <v>10583.1837</v>
      </c>
      <c r="E107" s="6">
        <v>13</v>
      </c>
      <c r="F107" s="6">
        <v>5</v>
      </c>
      <c r="G107" s="6">
        <v>125</v>
      </c>
      <c r="H107" s="6" t="s">
        <v>49</v>
      </c>
      <c r="I107" s="6">
        <v>0.03</v>
      </c>
      <c r="J107" s="6">
        <v>0.125</v>
      </c>
      <c r="K107" s="6">
        <v>114.81</v>
      </c>
      <c r="L107" s="6">
        <v>0.82300779499999999</v>
      </c>
      <c r="M107" s="6">
        <v>1</v>
      </c>
      <c r="N107" s="6">
        <v>0</v>
      </c>
      <c r="O107" s="6">
        <v>88</v>
      </c>
      <c r="P107" s="6"/>
      <c r="Q107" s="6"/>
      <c r="R107" s="6"/>
      <c r="S107" s="6"/>
      <c r="T107" s="6"/>
      <c r="U107" s="6">
        <v>114</v>
      </c>
      <c r="V107" s="6"/>
      <c r="W107" s="6">
        <v>57</v>
      </c>
      <c r="X107" s="6">
        <v>96</v>
      </c>
      <c r="Y107" s="6"/>
      <c r="Z107" s="6"/>
    </row>
    <row r="108" spans="1:26" x14ac:dyDescent="0.25">
      <c r="A108" s="6">
        <v>39</v>
      </c>
      <c r="B108" s="6">
        <v>107</v>
      </c>
      <c r="C108" s="6">
        <v>0.16988091999999999</v>
      </c>
      <c r="D108" s="6">
        <v>10673.933000000001</v>
      </c>
      <c r="E108" s="6">
        <v>13</v>
      </c>
      <c r="F108" s="6">
        <v>4</v>
      </c>
      <c r="G108" s="6">
        <v>124</v>
      </c>
      <c r="H108" s="6" t="s">
        <v>25</v>
      </c>
      <c r="I108" s="6">
        <v>0.03</v>
      </c>
      <c r="J108" s="6">
        <v>0.105</v>
      </c>
      <c r="K108" s="6">
        <v>35.979999999999997</v>
      </c>
      <c r="L108" s="6">
        <v>2.6038404439999998</v>
      </c>
      <c r="M108" s="6">
        <v>1</v>
      </c>
      <c r="N108" s="6">
        <v>1</v>
      </c>
      <c r="O108" s="6">
        <v>89</v>
      </c>
      <c r="P108" s="6"/>
      <c r="Q108" s="6"/>
      <c r="R108" s="6" t="s">
        <v>56</v>
      </c>
      <c r="S108" s="6">
        <v>115</v>
      </c>
      <c r="T108" s="6">
        <v>58</v>
      </c>
      <c r="U108" s="6"/>
      <c r="V108" s="6">
        <v>97</v>
      </c>
      <c r="W108" s="6"/>
      <c r="X108" s="6"/>
      <c r="Y108" s="6"/>
    </row>
    <row r="109" spans="1:26" x14ac:dyDescent="0.25">
      <c r="A109" s="6">
        <v>39</v>
      </c>
      <c r="B109" s="6">
        <v>108</v>
      </c>
      <c r="C109" s="6">
        <v>0.16706082999999999</v>
      </c>
      <c r="D109" s="6">
        <v>10496.7415</v>
      </c>
      <c r="E109" s="6">
        <v>13</v>
      </c>
      <c r="F109" s="6">
        <v>6</v>
      </c>
      <c r="G109" s="6">
        <v>126</v>
      </c>
      <c r="H109" s="6" t="s">
        <v>25</v>
      </c>
      <c r="I109" s="6">
        <v>0.03</v>
      </c>
      <c r="J109" s="6">
        <v>0.13500000000000001</v>
      </c>
      <c r="K109" s="6">
        <v>35.979999999999997</v>
      </c>
      <c r="L109" s="6">
        <v>2.6477948790000001</v>
      </c>
      <c r="M109" s="6">
        <v>1</v>
      </c>
      <c r="N109" s="6">
        <v>1</v>
      </c>
      <c r="O109" s="6">
        <v>90</v>
      </c>
      <c r="P109" s="6"/>
      <c r="Q109" s="6"/>
      <c r="R109" s="6"/>
      <c r="S109" s="6"/>
      <c r="T109" s="6"/>
      <c r="U109" s="6">
        <v>116</v>
      </c>
      <c r="V109" s="6"/>
      <c r="W109" s="6">
        <v>58</v>
      </c>
      <c r="X109" s="6">
        <v>98</v>
      </c>
      <c r="Y109" s="6"/>
      <c r="Z109" s="6"/>
    </row>
    <row r="110" spans="1:26" x14ac:dyDescent="0.25">
      <c r="A110" s="6">
        <v>39</v>
      </c>
      <c r="B110" s="6">
        <v>109</v>
      </c>
      <c r="C110" s="6">
        <v>0.16928243000000001</v>
      </c>
      <c r="D110" s="6">
        <v>10636.328799999999</v>
      </c>
      <c r="E110" s="6">
        <v>13</v>
      </c>
      <c r="F110" s="6">
        <v>7</v>
      </c>
      <c r="G110" s="6">
        <v>127</v>
      </c>
      <c r="H110" s="6" t="s">
        <v>49</v>
      </c>
      <c r="I110" s="6">
        <v>0.03</v>
      </c>
      <c r="J110" s="6">
        <v>0.155</v>
      </c>
      <c r="K110" s="6">
        <v>114.81</v>
      </c>
      <c r="L110" s="6">
        <v>0.81889558600000001</v>
      </c>
      <c r="M110" s="6">
        <v>1</v>
      </c>
      <c r="N110" s="6">
        <v>1</v>
      </c>
      <c r="O110" s="6">
        <v>91</v>
      </c>
      <c r="P110" s="6"/>
      <c r="Q110" s="6"/>
      <c r="R110" s="6"/>
      <c r="S110" s="6"/>
      <c r="T110" s="6"/>
      <c r="U110" s="6">
        <v>117</v>
      </c>
      <c r="V110" s="6">
        <v>59</v>
      </c>
      <c r="W110" s="6"/>
      <c r="X110" s="6">
        <v>99</v>
      </c>
      <c r="Y110" s="6"/>
      <c r="Z110" s="6"/>
    </row>
    <row r="111" spans="1:26" x14ac:dyDescent="0.25">
      <c r="A111" s="6">
        <v>39</v>
      </c>
      <c r="B111" s="6">
        <v>110</v>
      </c>
      <c r="C111" s="6">
        <v>0.17010196999999999</v>
      </c>
      <c r="D111" s="6">
        <v>10687.822</v>
      </c>
      <c r="E111" s="6">
        <v>13</v>
      </c>
      <c r="F111" s="6">
        <v>8</v>
      </c>
      <c r="G111" s="6">
        <v>128</v>
      </c>
      <c r="H111" s="6" t="s">
        <v>25</v>
      </c>
      <c r="I111" s="6">
        <v>0.03</v>
      </c>
      <c r="J111" s="6">
        <v>0.16500000000000001</v>
      </c>
      <c r="K111" s="6">
        <v>35.979999999999997</v>
      </c>
      <c r="L111" s="6">
        <v>2.600456715</v>
      </c>
      <c r="M111" s="6">
        <v>1</v>
      </c>
      <c r="N111" s="6">
        <v>1</v>
      </c>
      <c r="O111" s="6">
        <v>92</v>
      </c>
      <c r="P111" s="6"/>
      <c r="Q111" s="6"/>
      <c r="R111" s="6"/>
      <c r="S111" s="6"/>
      <c r="T111" s="6"/>
      <c r="U111" s="6">
        <v>118</v>
      </c>
      <c r="V111" s="6"/>
      <c r="W111" s="6">
        <v>59</v>
      </c>
      <c r="X111" s="6">
        <v>100</v>
      </c>
      <c r="Y111" s="6"/>
      <c r="Z111" s="6"/>
    </row>
    <row r="112" spans="1:26" x14ac:dyDescent="0.25">
      <c r="A112" s="6">
        <v>39</v>
      </c>
      <c r="B112" s="6">
        <v>111</v>
      </c>
      <c r="C112" s="6">
        <v>0.16690489999999999</v>
      </c>
      <c r="D112" s="6">
        <v>10486.9442</v>
      </c>
      <c r="E112" s="6">
        <v>13</v>
      </c>
      <c r="F112" s="6">
        <v>9</v>
      </c>
      <c r="G112" s="6">
        <v>129</v>
      </c>
      <c r="H112" s="6" t="s">
        <v>49</v>
      </c>
      <c r="I112" s="6">
        <v>0.03</v>
      </c>
      <c r="J112" s="6">
        <v>0.185</v>
      </c>
      <c r="K112" s="6">
        <v>114.81</v>
      </c>
      <c r="L112" s="6">
        <v>0.83056060499999995</v>
      </c>
      <c r="M112" s="6">
        <v>1</v>
      </c>
      <c r="N112" s="6">
        <v>1</v>
      </c>
      <c r="O112" s="6">
        <v>93</v>
      </c>
      <c r="P112" s="6"/>
      <c r="Q112" s="6"/>
      <c r="R112" s="6"/>
      <c r="S112" s="6"/>
      <c r="T112" s="6"/>
      <c r="U112" s="6">
        <v>119</v>
      </c>
      <c r="V112" s="6">
        <v>60</v>
      </c>
      <c r="W112" s="6"/>
      <c r="X112" s="6">
        <v>101</v>
      </c>
      <c r="Y112" s="6"/>
      <c r="Z112" s="6"/>
    </row>
    <row r="113" spans="1:26" x14ac:dyDescent="0.25">
      <c r="A113" s="6">
        <v>39</v>
      </c>
      <c r="B113" s="6">
        <v>112</v>
      </c>
      <c r="C113" s="6">
        <v>0.17085465999999999</v>
      </c>
      <c r="D113" s="6">
        <v>10735.1149</v>
      </c>
      <c r="E113" s="6">
        <v>13</v>
      </c>
      <c r="F113" s="6">
        <v>10</v>
      </c>
      <c r="G113" s="6">
        <v>130</v>
      </c>
      <c r="H113" s="6" t="s">
        <v>25</v>
      </c>
      <c r="I113" s="6">
        <v>0.03</v>
      </c>
      <c r="J113" s="6">
        <v>0.19500000000000001</v>
      </c>
      <c r="K113" s="6">
        <v>35.979999999999997</v>
      </c>
      <c r="L113" s="6">
        <v>2.589000558</v>
      </c>
      <c r="M113" s="6">
        <v>1</v>
      </c>
      <c r="N113" s="6">
        <v>1</v>
      </c>
      <c r="O113" s="6">
        <v>94</v>
      </c>
      <c r="P113" s="6"/>
      <c r="Q113" s="6"/>
      <c r="R113" s="6"/>
      <c r="S113" s="6"/>
      <c r="T113" s="6"/>
      <c r="U113" s="6">
        <v>120</v>
      </c>
      <c r="V113" s="6"/>
      <c r="W113" s="6">
        <v>60</v>
      </c>
      <c r="X113" s="6">
        <v>102</v>
      </c>
      <c r="Y113" s="6"/>
      <c r="Z113" s="6"/>
    </row>
    <row r="114" spans="1:26" x14ac:dyDescent="0.25">
      <c r="A114" s="6">
        <v>39</v>
      </c>
      <c r="B114" s="6">
        <v>113</v>
      </c>
      <c r="C114" s="6">
        <v>0.16810811000000001</v>
      </c>
      <c r="D114" s="6">
        <v>10562.544099999999</v>
      </c>
      <c r="E114" s="6">
        <v>14</v>
      </c>
      <c r="F114" s="6">
        <v>1</v>
      </c>
      <c r="G114" s="6">
        <v>131</v>
      </c>
      <c r="H114" s="6" t="s">
        <v>49</v>
      </c>
      <c r="I114" s="6">
        <v>0.03</v>
      </c>
      <c r="J114" s="6">
        <v>0.215</v>
      </c>
      <c r="K114" s="6">
        <v>114.81</v>
      </c>
      <c r="L114" s="6">
        <v>0.824615985</v>
      </c>
      <c r="M114" s="6">
        <v>1</v>
      </c>
      <c r="N114" s="6">
        <v>1</v>
      </c>
      <c r="O114" s="6">
        <v>95</v>
      </c>
      <c r="P114" s="6"/>
      <c r="Q114" s="6"/>
      <c r="R114" s="6"/>
      <c r="S114" s="6"/>
      <c r="T114" s="6"/>
      <c r="U114" s="6">
        <v>121</v>
      </c>
      <c r="V114" s="6">
        <v>61</v>
      </c>
      <c r="W114" s="6"/>
      <c r="X114" s="6">
        <v>103</v>
      </c>
      <c r="Y114" s="6"/>
      <c r="Z114" s="6"/>
    </row>
    <row r="115" spans="1:26" x14ac:dyDescent="0.25">
      <c r="A115" s="6">
        <v>39</v>
      </c>
      <c r="B115" s="6">
        <v>114</v>
      </c>
      <c r="C115" s="6">
        <v>0.17116576</v>
      </c>
      <c r="D115" s="6">
        <v>10754.661899999999</v>
      </c>
      <c r="E115" s="6">
        <v>14</v>
      </c>
      <c r="F115" s="6">
        <v>2</v>
      </c>
      <c r="G115" s="6">
        <v>132</v>
      </c>
      <c r="H115" s="6" t="s">
        <v>25</v>
      </c>
      <c r="I115" s="6">
        <v>0.03</v>
      </c>
      <c r="J115" s="6">
        <v>0.22500000000000001</v>
      </c>
      <c r="K115" s="6">
        <v>35.979999999999997</v>
      </c>
      <c r="L115" s="6">
        <v>2.5842949559999999</v>
      </c>
      <c r="M115" s="6">
        <v>-1</v>
      </c>
      <c r="N115" s="6">
        <v>1</v>
      </c>
      <c r="O115" s="6">
        <v>96</v>
      </c>
      <c r="P115" s="6"/>
      <c r="Q115" s="6"/>
      <c r="R115" s="6"/>
      <c r="S115" s="6"/>
      <c r="T115" s="6"/>
      <c r="U115" s="6">
        <v>122</v>
      </c>
      <c r="V115" s="6"/>
      <c r="W115" s="6">
        <v>61</v>
      </c>
      <c r="X115" s="6">
        <v>104</v>
      </c>
      <c r="Y115" s="6"/>
      <c r="Z115" s="6"/>
    </row>
    <row r="116" spans="1:26" x14ac:dyDescent="0.25">
      <c r="A116" s="6"/>
      <c r="B116" s="6">
        <v>115</v>
      </c>
      <c r="C116" s="6"/>
      <c r="D116" s="6">
        <v>0</v>
      </c>
      <c r="E116" s="6"/>
      <c r="F116" s="6"/>
      <c r="G116" s="6"/>
      <c r="H116" s="6"/>
      <c r="I116" s="6"/>
      <c r="J116" s="6"/>
      <c r="K116" s="6"/>
      <c r="L116" s="6" t="e">
        <v>#DIV/0!</v>
      </c>
      <c r="M116" s="6">
        <v>0</v>
      </c>
      <c r="N116" s="6">
        <v>0</v>
      </c>
      <c r="O116" s="6">
        <v>97</v>
      </c>
      <c r="P116" s="6"/>
      <c r="Q116" s="6"/>
      <c r="R116" s="6"/>
      <c r="S116" s="6"/>
      <c r="T116" s="6"/>
      <c r="U116" s="6">
        <v>123</v>
      </c>
      <c r="V116" s="6">
        <v>62</v>
      </c>
      <c r="W116" s="6"/>
      <c r="X116" s="6">
        <v>105</v>
      </c>
      <c r="Y116" s="6"/>
      <c r="Z116" s="6"/>
    </row>
    <row r="117" spans="1:26" x14ac:dyDescent="0.25">
      <c r="A117" s="6">
        <v>39</v>
      </c>
      <c r="B117" s="6">
        <v>116</v>
      </c>
      <c r="C117" s="6">
        <v>0.17051157</v>
      </c>
      <c r="D117" s="6">
        <v>10713.5579</v>
      </c>
      <c r="E117" s="6">
        <v>14</v>
      </c>
      <c r="F117" s="6">
        <v>3</v>
      </c>
      <c r="G117" s="6">
        <v>133</v>
      </c>
      <c r="H117" s="6" t="s">
        <v>49</v>
      </c>
      <c r="I117" s="6">
        <v>0.03</v>
      </c>
      <c r="J117" s="6">
        <v>0.245</v>
      </c>
      <c r="K117" s="6">
        <v>114.81</v>
      </c>
      <c r="L117" s="6">
        <v>0.81299254200000004</v>
      </c>
      <c r="M117" s="6">
        <v>1</v>
      </c>
      <c r="N117" s="6">
        <v>1</v>
      </c>
      <c r="O117" s="6">
        <v>98</v>
      </c>
      <c r="P117" s="6"/>
      <c r="Q117" s="6"/>
      <c r="R117" s="6"/>
      <c r="S117" s="6"/>
      <c r="T117" s="6"/>
      <c r="U117" s="6">
        <v>124</v>
      </c>
      <c r="V117" s="6"/>
      <c r="W117" s="6">
        <v>62</v>
      </c>
      <c r="X117" s="6">
        <v>106</v>
      </c>
      <c r="Y117" s="6"/>
      <c r="Z117" s="6"/>
    </row>
    <row r="118" spans="1:26" x14ac:dyDescent="0.25">
      <c r="A118" s="6"/>
      <c r="B118" s="6">
        <v>117</v>
      </c>
      <c r="C118" s="6"/>
      <c r="D118" s="6">
        <v>0</v>
      </c>
      <c r="E118" s="6"/>
      <c r="F118" s="6"/>
      <c r="G118" s="6"/>
      <c r="H118" s="6"/>
      <c r="I118" s="6"/>
      <c r="J118" s="6"/>
      <c r="K118" s="6"/>
      <c r="L118" s="6" t="e">
        <v>#DIV/0!</v>
      </c>
      <c r="M118" s="6">
        <v>0</v>
      </c>
      <c r="N118" s="6">
        <v>0</v>
      </c>
      <c r="O118" s="6">
        <v>99</v>
      </c>
      <c r="P118" s="6"/>
      <c r="Q118" s="6"/>
      <c r="R118" s="6"/>
      <c r="S118" s="6"/>
      <c r="T118" s="6"/>
      <c r="U118" s="6">
        <v>125</v>
      </c>
      <c r="V118" s="6">
        <v>63</v>
      </c>
      <c r="W118" s="6"/>
      <c r="X118" s="6">
        <v>107</v>
      </c>
      <c r="Y118" s="6"/>
      <c r="Z118" s="6"/>
    </row>
    <row r="119" spans="1:26" x14ac:dyDescent="0.25">
      <c r="A119" s="6">
        <v>39</v>
      </c>
      <c r="B119" s="6">
        <v>118</v>
      </c>
      <c r="C119" s="6">
        <v>0.17038206</v>
      </c>
      <c r="D119" s="6">
        <v>10705.420599999999</v>
      </c>
      <c r="E119" s="6">
        <v>14</v>
      </c>
      <c r="F119" s="6">
        <v>4</v>
      </c>
      <c r="G119" s="6">
        <v>134</v>
      </c>
      <c r="H119" s="6" t="s">
        <v>25</v>
      </c>
      <c r="I119" s="6">
        <v>0.03</v>
      </c>
      <c r="J119" s="6">
        <v>0.255</v>
      </c>
      <c r="K119" s="6">
        <v>35.979999999999997</v>
      </c>
      <c r="L119" s="6">
        <v>2.5961818409999999</v>
      </c>
      <c r="M119" s="6">
        <v>-1</v>
      </c>
      <c r="N119" s="6">
        <v>0</v>
      </c>
      <c r="O119" s="6">
        <v>100</v>
      </c>
      <c r="P119" s="6"/>
      <c r="Q119" s="6"/>
      <c r="R119" s="6"/>
      <c r="S119" s="6"/>
      <c r="T119" s="6"/>
      <c r="U119" s="6">
        <v>126</v>
      </c>
      <c r="V119" s="6"/>
      <c r="W119" s="6">
        <v>63</v>
      </c>
      <c r="X119" s="6">
        <v>108</v>
      </c>
      <c r="Y119" s="6"/>
      <c r="Z119" s="6"/>
    </row>
    <row r="120" spans="1:26" x14ac:dyDescent="0.25">
      <c r="A120" s="6"/>
      <c r="B120" s="6">
        <v>119</v>
      </c>
      <c r="C120" s="6"/>
      <c r="D120" s="6">
        <v>0</v>
      </c>
      <c r="E120" s="6"/>
      <c r="F120" s="6"/>
      <c r="G120" s="6"/>
      <c r="H120" s="6"/>
      <c r="I120" s="6"/>
      <c r="J120" s="6"/>
      <c r="K120" s="6"/>
      <c r="L120" s="6" t="e">
        <v>#DIV/0!</v>
      </c>
      <c r="M120" s="6">
        <v>0</v>
      </c>
      <c r="N120" s="6">
        <v>0</v>
      </c>
      <c r="O120" s="6">
        <v>101</v>
      </c>
      <c r="P120" s="6"/>
      <c r="Q120" s="6"/>
      <c r="R120" s="6"/>
      <c r="S120" s="6"/>
      <c r="T120" s="6"/>
      <c r="U120" s="6">
        <v>127</v>
      </c>
      <c r="V120" s="6">
        <v>64</v>
      </c>
      <c r="W120" s="6"/>
      <c r="X120" s="6">
        <v>109</v>
      </c>
      <c r="Y120" s="6"/>
      <c r="Z120" s="6"/>
    </row>
    <row r="121" spans="1:26" x14ac:dyDescent="0.25">
      <c r="A121" s="6">
        <v>39</v>
      </c>
      <c r="B121" s="6">
        <v>120</v>
      </c>
      <c r="C121" s="6">
        <v>0.17000736999999999</v>
      </c>
      <c r="D121" s="6">
        <v>10681.8781</v>
      </c>
      <c r="E121" s="6">
        <v>14</v>
      </c>
      <c r="F121" s="6">
        <v>5</v>
      </c>
      <c r="G121" s="6">
        <v>135</v>
      </c>
      <c r="H121" s="6" t="s">
        <v>49</v>
      </c>
      <c r="I121" s="6">
        <v>0.03</v>
      </c>
      <c r="J121" s="6">
        <v>0.27500000000000002</v>
      </c>
      <c r="K121" s="6">
        <v>114.81</v>
      </c>
      <c r="L121" s="6">
        <v>0.81540367700000005</v>
      </c>
      <c r="M121" s="6">
        <v>-1</v>
      </c>
      <c r="N121" s="6">
        <v>1</v>
      </c>
      <c r="O121" s="6">
        <v>102</v>
      </c>
      <c r="P121" s="6"/>
      <c r="Q121" s="6"/>
      <c r="R121" s="6"/>
      <c r="S121" s="6"/>
      <c r="T121" s="6"/>
      <c r="U121" s="6">
        <v>128</v>
      </c>
      <c r="V121" s="6"/>
      <c r="W121" s="6">
        <v>64</v>
      </c>
      <c r="X121" s="6">
        <v>110</v>
      </c>
      <c r="Y121" s="6"/>
      <c r="Z121" s="6"/>
    </row>
    <row r="122" spans="1:26" x14ac:dyDescent="0.25">
      <c r="A122" s="6">
        <v>39</v>
      </c>
      <c r="B122" s="6">
        <v>121</v>
      </c>
      <c r="C122" s="6">
        <v>0.17034014</v>
      </c>
      <c r="D122" s="6">
        <v>10702.786599999999</v>
      </c>
      <c r="E122" s="6">
        <v>14</v>
      </c>
      <c r="F122" s="6">
        <v>6</v>
      </c>
      <c r="G122" s="6">
        <v>136</v>
      </c>
      <c r="H122" s="6" t="s">
        <v>25</v>
      </c>
      <c r="I122" s="6">
        <v>0.03</v>
      </c>
      <c r="J122" s="6">
        <v>0.28499999999999998</v>
      </c>
      <c r="K122" s="6">
        <v>35.979999999999997</v>
      </c>
      <c r="L122" s="6">
        <v>2.59682075</v>
      </c>
      <c r="M122" s="6">
        <v>-1</v>
      </c>
      <c r="N122" s="6">
        <v>1</v>
      </c>
      <c r="O122" s="6">
        <v>103</v>
      </c>
      <c r="P122" s="6"/>
      <c r="Q122" s="6"/>
      <c r="R122" s="6"/>
      <c r="S122" s="6"/>
      <c r="T122" s="6"/>
      <c r="U122" s="6">
        <v>129</v>
      </c>
      <c r="V122" s="6">
        <v>65</v>
      </c>
      <c r="W122" s="6"/>
      <c r="X122" s="6">
        <v>111</v>
      </c>
      <c r="Y122" s="6"/>
      <c r="Z122" s="6"/>
    </row>
    <row r="123" spans="1:26" x14ac:dyDescent="0.25">
      <c r="A123" s="6">
        <v>39</v>
      </c>
      <c r="B123" s="6">
        <v>122</v>
      </c>
      <c r="C123" s="6">
        <v>0.16926916</v>
      </c>
      <c r="D123" s="6">
        <v>10635.495000000001</v>
      </c>
      <c r="E123" s="6">
        <v>14</v>
      </c>
      <c r="F123" s="6">
        <v>7</v>
      </c>
      <c r="G123" s="6">
        <v>137</v>
      </c>
      <c r="H123" s="6" t="s">
        <v>49</v>
      </c>
      <c r="I123" s="6">
        <v>0.03</v>
      </c>
      <c r="J123" s="6">
        <v>0.30499999999999999</v>
      </c>
      <c r="K123" s="6">
        <v>114.81</v>
      </c>
      <c r="L123" s="6">
        <v>0.81895978400000002</v>
      </c>
      <c r="M123" s="6">
        <v>-1</v>
      </c>
      <c r="N123" s="6">
        <v>1</v>
      </c>
      <c r="O123" s="6">
        <v>104</v>
      </c>
      <c r="P123" s="6"/>
      <c r="Q123" s="6"/>
      <c r="R123" s="6"/>
      <c r="S123" s="6"/>
      <c r="T123" s="6"/>
      <c r="U123" s="6">
        <v>130</v>
      </c>
      <c r="V123" s="6"/>
      <c r="W123" s="6">
        <v>65</v>
      </c>
      <c r="X123" s="6">
        <v>112</v>
      </c>
      <c r="Y123" s="6"/>
      <c r="Z123" s="6"/>
    </row>
    <row r="124" spans="1:26" x14ac:dyDescent="0.25">
      <c r="A124" s="6">
        <v>39</v>
      </c>
      <c r="B124" s="6">
        <v>123</v>
      </c>
      <c r="C124" s="6">
        <v>0.16921253999999999</v>
      </c>
      <c r="D124" s="6">
        <v>10631.9375</v>
      </c>
      <c r="E124" s="6">
        <v>14</v>
      </c>
      <c r="F124" s="6">
        <v>8</v>
      </c>
      <c r="G124" s="6">
        <v>138</v>
      </c>
      <c r="H124" s="6" t="s">
        <v>25</v>
      </c>
      <c r="I124" s="6">
        <v>0.03</v>
      </c>
      <c r="J124" s="6">
        <v>0.315</v>
      </c>
      <c r="K124" s="6">
        <v>35.979999999999997</v>
      </c>
      <c r="L124" s="6">
        <v>2.614125467</v>
      </c>
      <c r="M124" s="6">
        <v>-1</v>
      </c>
      <c r="N124" s="6">
        <v>1</v>
      </c>
      <c r="O124" s="6">
        <v>105</v>
      </c>
      <c r="P124" s="6"/>
      <c r="Q124" s="6"/>
      <c r="R124" s="25" t="s">
        <v>56</v>
      </c>
      <c r="S124" s="6">
        <v>131</v>
      </c>
      <c r="T124" s="6">
        <v>66</v>
      </c>
      <c r="U124" s="6"/>
      <c r="V124" s="6">
        <v>113</v>
      </c>
      <c r="W124" s="6"/>
      <c r="X124" s="6"/>
      <c r="Y124" s="6"/>
    </row>
    <row r="125" spans="1:26" x14ac:dyDescent="0.25">
      <c r="A125" s="6">
        <v>39</v>
      </c>
      <c r="B125" s="6">
        <v>124</v>
      </c>
      <c r="C125" s="6">
        <v>0.16848778</v>
      </c>
      <c r="D125" s="6">
        <v>10586.3994</v>
      </c>
      <c r="E125" s="6">
        <v>14</v>
      </c>
      <c r="F125" s="6">
        <v>9</v>
      </c>
      <c r="G125" s="6">
        <v>139</v>
      </c>
      <c r="H125" s="6" t="s">
        <v>49</v>
      </c>
      <c r="I125" s="6">
        <v>0.03</v>
      </c>
      <c r="J125" s="6">
        <v>0.33500000000000002</v>
      </c>
      <c r="K125" s="6">
        <v>114.81</v>
      </c>
      <c r="L125" s="6">
        <v>0.82275779699999996</v>
      </c>
      <c r="M125" s="6">
        <v>1</v>
      </c>
      <c r="N125" s="6">
        <v>1</v>
      </c>
      <c r="O125" s="6">
        <v>106</v>
      </c>
      <c r="P125" s="6"/>
      <c r="Q125" s="6"/>
      <c r="R125" s="6"/>
      <c r="S125" s="6"/>
      <c r="T125" s="6"/>
      <c r="U125" s="6">
        <v>132</v>
      </c>
      <c r="V125" s="6"/>
      <c r="W125" s="6">
        <v>66</v>
      </c>
      <c r="X125" s="6">
        <v>114</v>
      </c>
      <c r="Y125" s="6"/>
      <c r="Z125" s="6"/>
    </row>
    <row r="126" spans="1:26" x14ac:dyDescent="0.25">
      <c r="A126" s="6">
        <v>39</v>
      </c>
      <c r="B126" s="6">
        <v>125</v>
      </c>
      <c r="C126" s="6">
        <v>0.17003266</v>
      </c>
      <c r="D126" s="6">
        <v>10683.4671</v>
      </c>
      <c r="E126" s="6">
        <v>14</v>
      </c>
      <c r="F126" s="6">
        <v>10</v>
      </c>
      <c r="G126" s="6">
        <v>140</v>
      </c>
      <c r="H126" s="6" t="s">
        <v>25</v>
      </c>
      <c r="I126" s="6">
        <v>0.03</v>
      </c>
      <c r="J126" s="6">
        <v>0.34499999999999997</v>
      </c>
      <c r="K126" s="6">
        <v>35.979999999999997</v>
      </c>
      <c r="L126" s="6">
        <v>2.601516733</v>
      </c>
      <c r="M126" s="6">
        <v>-1</v>
      </c>
      <c r="N126" s="6">
        <v>1</v>
      </c>
      <c r="O126" s="6">
        <v>107</v>
      </c>
      <c r="P126" s="6"/>
      <c r="Q126" s="6"/>
      <c r="R126" s="6"/>
      <c r="S126" s="6"/>
      <c r="T126" s="6"/>
      <c r="U126" s="6">
        <v>133</v>
      </c>
      <c r="V126" s="6">
        <v>67</v>
      </c>
      <c r="W126" s="6"/>
      <c r="X126" s="6">
        <v>116</v>
      </c>
      <c r="Y126" s="6"/>
      <c r="Z126" s="6"/>
    </row>
    <row r="127" spans="1:26" x14ac:dyDescent="0.25">
      <c r="A127" s="6">
        <v>39</v>
      </c>
      <c r="B127" s="6">
        <v>126</v>
      </c>
      <c r="C127" s="6">
        <v>0.17026972000000001</v>
      </c>
      <c r="D127" s="6">
        <v>10698.361999999999</v>
      </c>
      <c r="E127" s="6">
        <v>15</v>
      </c>
      <c r="F127" s="6">
        <v>2</v>
      </c>
      <c r="G127" s="6">
        <v>142</v>
      </c>
      <c r="H127" s="6" t="s">
        <v>25</v>
      </c>
      <c r="I127" s="6">
        <v>8.5000000000000006E-2</v>
      </c>
      <c r="J127" s="6">
        <v>7.4999999999999997E-2</v>
      </c>
      <c r="K127" s="6">
        <v>35.979999999999997</v>
      </c>
      <c r="L127" s="6">
        <v>2.5978947410000002</v>
      </c>
      <c r="M127" s="6">
        <v>1</v>
      </c>
      <c r="N127" s="6">
        <v>1</v>
      </c>
      <c r="O127" s="6">
        <v>108</v>
      </c>
      <c r="P127" s="6"/>
      <c r="Q127" s="6"/>
      <c r="R127" s="6"/>
      <c r="S127" s="6"/>
      <c r="T127" s="6"/>
      <c r="U127" s="6">
        <v>134</v>
      </c>
      <c r="V127" s="6"/>
      <c r="W127" s="6">
        <v>67</v>
      </c>
      <c r="X127" s="6">
        <v>118</v>
      </c>
      <c r="Y127" s="6"/>
      <c r="Z127" s="6"/>
    </row>
    <row r="128" spans="1:26" x14ac:dyDescent="0.25">
      <c r="A128" s="6"/>
      <c r="B128" s="6">
        <v>127</v>
      </c>
      <c r="C128" s="6"/>
      <c r="D128" s="6"/>
      <c r="E128" s="6"/>
      <c r="F128" s="6"/>
      <c r="G128" s="6"/>
      <c r="H128" s="6"/>
      <c r="I128" s="6"/>
      <c r="J128" s="6"/>
      <c r="K128" s="6"/>
      <c r="L128" s="6" t="e">
        <v>#DIV/0!</v>
      </c>
      <c r="M128" s="6">
        <v>-1</v>
      </c>
      <c r="N128" s="6">
        <v>0</v>
      </c>
      <c r="O128" s="6">
        <v>109</v>
      </c>
      <c r="P128" s="6"/>
      <c r="Q128" s="6"/>
      <c r="R128" s="6" t="s">
        <v>56</v>
      </c>
      <c r="S128" s="6">
        <v>135</v>
      </c>
      <c r="T128" s="6">
        <v>68</v>
      </c>
      <c r="U128" s="6"/>
      <c r="V128" s="6">
        <v>120</v>
      </c>
      <c r="W128" s="6"/>
      <c r="X128" s="6"/>
      <c r="Y128" s="6"/>
    </row>
    <row r="129" spans="1:26" x14ac:dyDescent="0.25">
      <c r="A129" s="6">
        <v>39</v>
      </c>
      <c r="B129" s="6">
        <v>128</v>
      </c>
      <c r="C129" s="6">
        <v>0.16845542999999999</v>
      </c>
      <c r="D129" s="6">
        <v>10584.3668</v>
      </c>
      <c r="E129" s="6">
        <v>15</v>
      </c>
      <c r="F129" s="6">
        <v>1</v>
      </c>
      <c r="G129" s="6">
        <v>141</v>
      </c>
      <c r="H129" s="6" t="s">
        <v>49</v>
      </c>
      <c r="I129" s="6">
        <v>8.5000000000000006E-2</v>
      </c>
      <c r="J129" s="6">
        <v>6.5000000000000002E-2</v>
      </c>
      <c r="K129" s="6">
        <v>114.81</v>
      </c>
      <c r="L129" s="6">
        <v>0.822915799</v>
      </c>
      <c r="M129" s="6">
        <v>1</v>
      </c>
      <c r="N129" s="6">
        <v>1</v>
      </c>
      <c r="O129" s="6">
        <v>110</v>
      </c>
      <c r="P129" s="6"/>
      <c r="Q129" s="6"/>
      <c r="R129" s="6"/>
      <c r="S129" s="6"/>
      <c r="T129" s="6"/>
      <c r="U129" s="6">
        <v>136</v>
      </c>
      <c r="V129" s="6"/>
      <c r="W129" s="6">
        <v>68</v>
      </c>
      <c r="X129" s="6">
        <v>121</v>
      </c>
      <c r="Y129" s="6"/>
      <c r="Z129" s="6"/>
    </row>
    <row r="130" spans="1:26" x14ac:dyDescent="0.25">
      <c r="A130" s="6">
        <v>39</v>
      </c>
      <c r="B130" s="6">
        <v>129</v>
      </c>
      <c r="C130" s="6">
        <v>0.169571</v>
      </c>
      <c r="D130" s="6">
        <v>10654.4602</v>
      </c>
      <c r="E130" s="6">
        <v>15</v>
      </c>
      <c r="F130" s="6">
        <v>3</v>
      </c>
      <c r="G130" s="6">
        <v>143</v>
      </c>
      <c r="H130" s="6" t="s">
        <v>49</v>
      </c>
      <c r="I130" s="6">
        <v>8.5000000000000006E-2</v>
      </c>
      <c r="J130" s="6">
        <v>9.5000000000000001E-2</v>
      </c>
      <c r="K130" s="6">
        <v>114.81</v>
      </c>
      <c r="L130" s="6">
        <v>0.817502018</v>
      </c>
      <c r="M130" s="6">
        <v>1</v>
      </c>
      <c r="N130" s="6">
        <v>1</v>
      </c>
      <c r="O130" s="6">
        <v>111</v>
      </c>
      <c r="P130" s="6"/>
      <c r="Q130" s="6"/>
      <c r="R130" s="6"/>
      <c r="S130" s="6"/>
      <c r="T130" s="6"/>
      <c r="U130" s="6">
        <v>137</v>
      </c>
      <c r="V130" s="6">
        <v>69</v>
      </c>
      <c r="W130" s="6"/>
      <c r="X130" s="6">
        <v>122</v>
      </c>
      <c r="Y130" s="6"/>
      <c r="Z130" s="6"/>
    </row>
    <row r="131" spans="1:26" x14ac:dyDescent="0.25">
      <c r="A131" s="6">
        <v>39</v>
      </c>
      <c r="B131" s="6">
        <v>130</v>
      </c>
      <c r="C131" s="6">
        <v>0.16779189999999999</v>
      </c>
      <c r="D131" s="6">
        <v>10542.675999999999</v>
      </c>
      <c r="E131" s="6">
        <v>15</v>
      </c>
      <c r="F131" s="6">
        <v>4</v>
      </c>
      <c r="G131" s="6">
        <v>144</v>
      </c>
      <c r="H131" s="6" t="s">
        <v>25</v>
      </c>
      <c r="I131" s="6">
        <v>8.5000000000000006E-2</v>
      </c>
      <c r="J131" s="6">
        <v>0.105</v>
      </c>
      <c r="K131" s="6">
        <v>35.979999999999997</v>
      </c>
      <c r="L131" s="6">
        <v>2.6362584259999999</v>
      </c>
      <c r="M131" s="6">
        <v>-1</v>
      </c>
      <c r="N131" s="6">
        <v>1</v>
      </c>
      <c r="O131" s="6">
        <v>112</v>
      </c>
      <c r="P131" s="6"/>
      <c r="Q131" s="6"/>
      <c r="R131" s="6"/>
      <c r="S131" s="6"/>
      <c r="T131" s="6"/>
      <c r="U131" s="6">
        <v>138</v>
      </c>
      <c r="V131" s="6"/>
      <c r="W131" s="6">
        <v>69</v>
      </c>
      <c r="X131" s="6">
        <v>123</v>
      </c>
      <c r="Y131" s="6"/>
      <c r="Z131" s="6"/>
    </row>
    <row r="132" spans="1:26" x14ac:dyDescent="0.25">
      <c r="A132" s="6">
        <v>39</v>
      </c>
      <c r="B132" s="6">
        <v>131</v>
      </c>
      <c r="C132" s="6">
        <v>0.16914366</v>
      </c>
      <c r="D132" s="6">
        <v>10627.6096</v>
      </c>
      <c r="E132" s="6">
        <v>15</v>
      </c>
      <c r="F132" s="6">
        <v>5</v>
      </c>
      <c r="G132" s="6">
        <v>145</v>
      </c>
      <c r="H132" s="6" t="s">
        <v>49</v>
      </c>
      <c r="I132" s="6">
        <v>8.5000000000000006E-2</v>
      </c>
      <c r="J132" s="6">
        <v>0.125</v>
      </c>
      <c r="K132" s="6">
        <v>114.81</v>
      </c>
      <c r="L132" s="6">
        <v>0.81956742999999999</v>
      </c>
      <c r="M132" s="6">
        <v>-1</v>
      </c>
      <c r="N132" s="6">
        <v>1</v>
      </c>
      <c r="O132" s="6">
        <v>113</v>
      </c>
      <c r="P132" s="6"/>
      <c r="Q132" s="6"/>
      <c r="R132" s="6"/>
      <c r="S132" s="6"/>
      <c r="T132" s="6"/>
      <c r="U132" s="6">
        <v>139</v>
      </c>
      <c r="V132" s="6">
        <v>70</v>
      </c>
      <c r="W132" s="6"/>
      <c r="X132" s="6">
        <v>124</v>
      </c>
      <c r="Y132" s="6"/>
      <c r="Z132" s="6"/>
    </row>
    <row r="133" spans="1:26" x14ac:dyDescent="0.25">
      <c r="A133" s="6">
        <v>39</v>
      </c>
      <c r="B133" s="6">
        <v>132</v>
      </c>
      <c r="C133" s="6">
        <v>0.16746226</v>
      </c>
      <c r="D133" s="6">
        <v>10521.964099999999</v>
      </c>
      <c r="E133" s="6">
        <v>15</v>
      </c>
      <c r="F133" s="6">
        <v>6</v>
      </c>
      <c r="G133" s="6">
        <v>146</v>
      </c>
      <c r="H133" s="6" t="s">
        <v>25</v>
      </c>
      <c r="I133" s="6">
        <v>8.5000000000000006E-2</v>
      </c>
      <c r="J133" s="6">
        <v>0.13500000000000001</v>
      </c>
      <c r="K133" s="6">
        <v>35.979999999999997</v>
      </c>
      <c r="L133" s="6">
        <v>2.6414477519999999</v>
      </c>
      <c r="M133" s="6">
        <v>-1</v>
      </c>
      <c r="N133" s="6">
        <v>1</v>
      </c>
      <c r="O133" s="6">
        <v>114</v>
      </c>
      <c r="P133" s="6"/>
      <c r="Q133" s="6"/>
      <c r="R133" s="6"/>
      <c r="S133" s="6"/>
      <c r="T133" s="6"/>
      <c r="U133" s="6">
        <v>140</v>
      </c>
      <c r="V133" s="6"/>
      <c r="W133" s="6">
        <v>70</v>
      </c>
      <c r="X133" s="6">
        <v>125</v>
      </c>
      <c r="Y133" s="6"/>
      <c r="Z133" s="6"/>
    </row>
    <row r="134" spans="1:26" x14ac:dyDescent="0.25">
      <c r="A134" s="6">
        <v>39</v>
      </c>
      <c r="B134" s="6">
        <v>133</v>
      </c>
      <c r="C134" s="6">
        <v>0.16777360999999999</v>
      </c>
      <c r="D134" s="6">
        <v>10541.5268</v>
      </c>
      <c r="E134" s="6">
        <v>15</v>
      </c>
      <c r="F134" s="6">
        <v>8</v>
      </c>
      <c r="G134" s="6">
        <v>148</v>
      </c>
      <c r="H134" s="6" t="s">
        <v>25</v>
      </c>
      <c r="I134" s="6">
        <v>8.5000000000000006E-2</v>
      </c>
      <c r="J134" s="6">
        <v>0.16500000000000001</v>
      </c>
      <c r="K134" s="6">
        <v>35.979999999999997</v>
      </c>
      <c r="L134" s="6">
        <v>2.6365458199999998</v>
      </c>
      <c r="M134" s="6">
        <v>1</v>
      </c>
      <c r="N134" s="6">
        <v>0</v>
      </c>
      <c r="O134" s="6">
        <v>116</v>
      </c>
      <c r="P134" s="6"/>
      <c r="Q134" s="6"/>
      <c r="R134" s="6"/>
      <c r="S134" s="6"/>
      <c r="T134" s="6"/>
      <c r="U134" s="6">
        <v>141</v>
      </c>
      <c r="V134" s="6">
        <v>71</v>
      </c>
      <c r="W134" s="6"/>
      <c r="X134" s="6">
        <v>127</v>
      </c>
      <c r="Y134" s="6"/>
      <c r="Z134" s="6"/>
    </row>
    <row r="135" spans="1:26" x14ac:dyDescent="0.25">
      <c r="A135" s="6">
        <v>39</v>
      </c>
      <c r="B135" s="6">
        <v>134</v>
      </c>
      <c r="C135" s="6">
        <v>0.17022793999999999</v>
      </c>
      <c r="D135" s="6">
        <v>10695.7369</v>
      </c>
      <c r="E135" s="6">
        <v>15</v>
      </c>
      <c r="F135" s="6">
        <v>7</v>
      </c>
      <c r="G135" s="6">
        <v>147</v>
      </c>
      <c r="H135" s="6" t="s">
        <v>49</v>
      </c>
      <c r="I135" s="6">
        <v>8.5000000000000006E-2</v>
      </c>
      <c r="J135" s="6">
        <v>0.155</v>
      </c>
      <c r="K135" s="6">
        <v>114.81</v>
      </c>
      <c r="L135" s="6">
        <v>0.81434713199999997</v>
      </c>
      <c r="M135" s="6">
        <v>1</v>
      </c>
      <c r="N135" s="6">
        <v>1</v>
      </c>
      <c r="O135" s="6">
        <v>118</v>
      </c>
      <c r="P135" s="6"/>
      <c r="Q135" s="6"/>
      <c r="R135" s="6"/>
      <c r="S135" s="6"/>
      <c r="T135" s="6"/>
      <c r="U135" s="6">
        <v>142</v>
      </c>
      <c r="V135" s="6"/>
      <c r="W135" s="6">
        <v>71</v>
      </c>
      <c r="X135" s="6">
        <v>128</v>
      </c>
      <c r="Y135" s="6"/>
      <c r="Z135" s="6"/>
    </row>
    <row r="136" spans="1:26" x14ac:dyDescent="0.25">
      <c r="A136" s="6">
        <v>39</v>
      </c>
      <c r="B136" s="6">
        <v>135</v>
      </c>
      <c r="C136" s="6">
        <v>0.16810612999999999</v>
      </c>
      <c r="D136" s="6">
        <v>10562.4197</v>
      </c>
      <c r="E136" s="6">
        <v>15</v>
      </c>
      <c r="F136" s="6">
        <v>9</v>
      </c>
      <c r="G136" s="6">
        <v>149</v>
      </c>
      <c r="H136" s="6" t="s">
        <v>49</v>
      </c>
      <c r="I136" s="6">
        <v>8.5000000000000006E-2</v>
      </c>
      <c r="J136" s="6">
        <v>0.185</v>
      </c>
      <c r="K136" s="6">
        <v>114.81</v>
      </c>
      <c r="L136" s="6">
        <v>0.82462569699999999</v>
      </c>
      <c r="M136" s="6">
        <v>-1</v>
      </c>
      <c r="N136" s="6">
        <v>1</v>
      </c>
      <c r="O136" s="6">
        <v>120</v>
      </c>
      <c r="P136" s="6"/>
      <c r="Q136" s="6"/>
      <c r="R136" s="6"/>
      <c r="S136" s="6"/>
      <c r="T136" s="6"/>
      <c r="U136" s="6">
        <v>143</v>
      </c>
      <c r="V136" s="6">
        <v>72</v>
      </c>
      <c r="W136" s="6"/>
      <c r="X136" s="6">
        <v>129</v>
      </c>
      <c r="Y136" s="6"/>
      <c r="Z136" s="6"/>
    </row>
    <row r="137" spans="1:26" x14ac:dyDescent="0.25">
      <c r="A137" s="6">
        <v>39</v>
      </c>
      <c r="B137" s="6">
        <v>136</v>
      </c>
      <c r="C137" s="6">
        <v>0.16652764</v>
      </c>
      <c r="D137" s="6">
        <v>10463.2402</v>
      </c>
      <c r="E137" s="6">
        <v>15</v>
      </c>
      <c r="F137" s="6">
        <v>10</v>
      </c>
      <c r="G137" s="6">
        <v>150</v>
      </c>
      <c r="H137" s="6" t="s">
        <v>25</v>
      </c>
      <c r="I137" s="6">
        <v>8.5000000000000006E-2</v>
      </c>
      <c r="J137" s="6">
        <v>0.19500000000000001</v>
      </c>
      <c r="K137" s="6">
        <v>35.979999999999997</v>
      </c>
      <c r="L137" s="6">
        <v>2.6562726169999999</v>
      </c>
      <c r="M137" s="6">
        <v>1</v>
      </c>
      <c r="N137" s="6">
        <v>1</v>
      </c>
      <c r="O137" s="6">
        <v>121</v>
      </c>
      <c r="P137" s="6"/>
      <c r="Q137" s="6"/>
      <c r="R137" s="6"/>
      <c r="S137" s="6"/>
      <c r="T137" s="6"/>
      <c r="U137" s="6">
        <v>144</v>
      </c>
      <c r="V137" s="6"/>
      <c r="W137" s="6">
        <v>72</v>
      </c>
      <c r="X137" s="6">
        <v>130</v>
      </c>
      <c r="Y137" s="6"/>
      <c r="Z137" s="6"/>
    </row>
    <row r="138" spans="1:26" x14ac:dyDescent="0.25">
      <c r="A138" s="6">
        <v>39</v>
      </c>
      <c r="B138" s="6">
        <v>137</v>
      </c>
      <c r="C138" s="6">
        <v>0.16553509999999999</v>
      </c>
      <c r="D138" s="6">
        <v>10400.8771</v>
      </c>
      <c r="E138" s="6">
        <v>16</v>
      </c>
      <c r="F138" s="6">
        <v>1</v>
      </c>
      <c r="G138" s="6">
        <v>151</v>
      </c>
      <c r="H138" s="6" t="s">
        <v>49</v>
      </c>
      <c r="I138" s="6">
        <v>8.5000000000000006E-2</v>
      </c>
      <c r="J138" s="6">
        <v>0.215</v>
      </c>
      <c r="K138" s="6">
        <v>114.81</v>
      </c>
      <c r="L138" s="6">
        <v>0.83743347899999998</v>
      </c>
      <c r="M138" s="6">
        <v>-1</v>
      </c>
      <c r="N138" s="6">
        <v>1</v>
      </c>
      <c r="O138" s="6">
        <v>122</v>
      </c>
      <c r="P138" s="6"/>
      <c r="Q138" s="6"/>
      <c r="R138" s="6"/>
      <c r="S138" s="6"/>
      <c r="T138" s="6"/>
      <c r="U138" s="6">
        <v>145</v>
      </c>
      <c r="V138" s="6">
        <v>73</v>
      </c>
      <c r="W138" s="6"/>
      <c r="X138" s="6">
        <v>131</v>
      </c>
      <c r="Y138" s="6"/>
      <c r="Z138" s="6"/>
    </row>
    <row r="139" spans="1:26" x14ac:dyDescent="0.25">
      <c r="A139" s="6">
        <v>39</v>
      </c>
      <c r="B139" s="6">
        <v>138</v>
      </c>
      <c r="C139" s="6">
        <v>0.16922777999999999</v>
      </c>
      <c r="D139" s="6">
        <v>10632.895</v>
      </c>
      <c r="E139" s="6">
        <v>16</v>
      </c>
      <c r="F139" s="6">
        <v>2</v>
      </c>
      <c r="G139" s="6">
        <v>152</v>
      </c>
      <c r="H139" s="6" t="s">
        <v>25</v>
      </c>
      <c r="I139" s="6">
        <v>8.5000000000000006E-2</v>
      </c>
      <c r="J139" s="6">
        <v>0.22500000000000001</v>
      </c>
      <c r="K139" s="6">
        <v>35.979999999999997</v>
      </c>
      <c r="L139" s="6">
        <v>2.6138900490000001</v>
      </c>
      <c r="M139" s="6">
        <v>1</v>
      </c>
      <c r="N139" s="6">
        <v>1</v>
      </c>
      <c r="O139" s="6">
        <v>123</v>
      </c>
      <c r="P139" s="6"/>
      <c r="Q139" s="6"/>
      <c r="R139" s="6"/>
      <c r="S139" s="6"/>
      <c r="T139" s="6"/>
      <c r="U139" s="6">
        <v>146</v>
      </c>
      <c r="V139" s="6"/>
      <c r="W139" s="6">
        <v>73</v>
      </c>
      <c r="X139" s="6">
        <v>132</v>
      </c>
      <c r="Y139" s="6"/>
      <c r="Z139" s="6"/>
    </row>
    <row r="140" spans="1:26" x14ac:dyDescent="0.25">
      <c r="A140" s="6">
        <v>39</v>
      </c>
      <c r="B140" s="6">
        <v>139</v>
      </c>
      <c r="C140" s="6">
        <v>0.16669798</v>
      </c>
      <c r="D140" s="6">
        <v>10473.942999999999</v>
      </c>
      <c r="E140" s="6">
        <v>16</v>
      </c>
      <c r="F140" s="6">
        <v>3</v>
      </c>
      <c r="G140" s="6">
        <v>153</v>
      </c>
      <c r="H140" s="6" t="s">
        <v>49</v>
      </c>
      <c r="I140" s="6">
        <v>8.5000000000000006E-2</v>
      </c>
      <c r="J140" s="6">
        <v>0.245</v>
      </c>
      <c r="K140" s="6">
        <v>114.81</v>
      </c>
      <c r="L140" s="6">
        <v>0.83159156899999997</v>
      </c>
      <c r="M140" s="6">
        <v>1</v>
      </c>
      <c r="N140" s="6">
        <v>1</v>
      </c>
      <c r="O140" s="6">
        <v>124</v>
      </c>
      <c r="P140" s="6"/>
      <c r="Q140" s="6"/>
      <c r="R140" s="6"/>
      <c r="S140" s="6"/>
      <c r="T140" s="6"/>
      <c r="U140" s="6">
        <v>147</v>
      </c>
      <c r="V140" s="6">
        <v>74</v>
      </c>
      <c r="W140" s="6"/>
      <c r="X140" s="6">
        <v>133</v>
      </c>
      <c r="Y140" s="6"/>
      <c r="Z140" s="6"/>
    </row>
    <row r="141" spans="1:26" x14ac:dyDescent="0.25">
      <c r="A141" s="6">
        <v>39</v>
      </c>
      <c r="B141" s="6">
        <v>140</v>
      </c>
      <c r="C141" s="6">
        <v>0.16877337000000001</v>
      </c>
      <c r="D141" s="6">
        <v>10604.3436</v>
      </c>
      <c r="E141" s="6">
        <v>16</v>
      </c>
      <c r="F141" s="6">
        <v>4</v>
      </c>
      <c r="G141" s="6">
        <v>154</v>
      </c>
      <c r="H141" s="6" t="s">
        <v>25</v>
      </c>
      <c r="I141" s="6">
        <v>8.5000000000000006E-2</v>
      </c>
      <c r="J141" s="6">
        <v>0.255</v>
      </c>
      <c r="K141" s="6">
        <v>35.979999999999997</v>
      </c>
      <c r="L141" s="6">
        <v>2.620927757</v>
      </c>
      <c r="M141" s="6">
        <v>-1</v>
      </c>
      <c r="N141" s="6">
        <v>1</v>
      </c>
      <c r="O141" s="6">
        <v>125</v>
      </c>
      <c r="P141" s="6"/>
      <c r="Q141" s="6"/>
      <c r="R141" s="6"/>
      <c r="S141" s="6"/>
      <c r="T141" s="6"/>
      <c r="U141" s="6">
        <v>148</v>
      </c>
      <c r="V141" s="6"/>
      <c r="W141" s="6">
        <v>74</v>
      </c>
      <c r="X141" s="6">
        <v>134</v>
      </c>
      <c r="Y141" s="6"/>
      <c r="Z141" s="6"/>
    </row>
    <row r="142" spans="1:26" x14ac:dyDescent="0.25">
      <c r="A142" s="6">
        <v>39</v>
      </c>
      <c r="B142" s="6">
        <v>141</v>
      </c>
      <c r="C142" s="6">
        <v>0.17188607</v>
      </c>
      <c r="D142" s="6">
        <v>10799.9203</v>
      </c>
      <c r="E142" s="6">
        <v>16</v>
      </c>
      <c r="F142" s="6">
        <v>5</v>
      </c>
      <c r="G142" s="6">
        <v>155</v>
      </c>
      <c r="H142" s="6" t="s">
        <v>49</v>
      </c>
      <c r="I142" s="6">
        <v>8.5000000000000006E-2</v>
      </c>
      <c r="J142" s="6">
        <v>0.27500000000000002</v>
      </c>
      <c r="K142" s="6">
        <v>114.81</v>
      </c>
      <c r="L142" s="6">
        <v>0.80649138499999995</v>
      </c>
      <c r="M142" s="6">
        <v>-1</v>
      </c>
      <c r="N142" s="6">
        <v>1</v>
      </c>
      <c r="O142" s="6">
        <v>127</v>
      </c>
      <c r="P142" s="6"/>
      <c r="Q142" s="6"/>
      <c r="R142" s="6"/>
      <c r="S142" s="6"/>
      <c r="T142" s="6"/>
      <c r="U142" s="6">
        <v>149</v>
      </c>
      <c r="V142" s="6">
        <v>75</v>
      </c>
      <c r="W142" s="6"/>
      <c r="X142" s="6">
        <v>135</v>
      </c>
      <c r="Y142" s="6"/>
      <c r="Z142" s="6"/>
    </row>
    <row r="143" spans="1:26" x14ac:dyDescent="0.25">
      <c r="A143" s="6">
        <v>39</v>
      </c>
      <c r="B143" s="6">
        <v>142</v>
      </c>
      <c r="C143" s="6">
        <v>0.16802900000000001</v>
      </c>
      <c r="D143" s="6">
        <v>10557.573399999999</v>
      </c>
      <c r="E143" s="6">
        <v>16</v>
      </c>
      <c r="F143" s="6">
        <v>6</v>
      </c>
      <c r="G143" s="6">
        <v>156</v>
      </c>
      <c r="H143" s="6" t="s">
        <v>25</v>
      </c>
      <c r="I143" s="6">
        <v>8.5000000000000006E-2</v>
      </c>
      <c r="J143" s="6">
        <v>0.28499999999999998</v>
      </c>
      <c r="K143" s="6">
        <v>35.979999999999997</v>
      </c>
      <c r="L143" s="6">
        <v>2.632538491</v>
      </c>
      <c r="M143" s="6">
        <v>1</v>
      </c>
      <c r="N143" s="6">
        <v>1</v>
      </c>
      <c r="O143" s="6">
        <v>128</v>
      </c>
      <c r="P143" s="6"/>
      <c r="Q143" s="6"/>
      <c r="R143" s="6"/>
      <c r="S143" s="6"/>
      <c r="T143" s="6"/>
      <c r="U143" s="6">
        <v>150</v>
      </c>
      <c r="V143" s="6"/>
      <c r="W143" s="6">
        <v>75</v>
      </c>
      <c r="X143" s="6">
        <v>136</v>
      </c>
      <c r="Y143" s="6"/>
      <c r="Z143" s="6"/>
    </row>
    <row r="144" spans="1:26" x14ac:dyDescent="0.25">
      <c r="A144" s="6">
        <v>39</v>
      </c>
      <c r="B144" s="6">
        <v>143</v>
      </c>
      <c r="C144" s="6">
        <v>0.16913412999999999</v>
      </c>
      <c r="D144" s="6">
        <v>10627.0108</v>
      </c>
      <c r="E144" s="6">
        <v>16</v>
      </c>
      <c r="F144" s="6">
        <v>7</v>
      </c>
      <c r="G144" s="6">
        <v>157</v>
      </c>
      <c r="H144" s="6" t="s">
        <v>49</v>
      </c>
      <c r="I144" s="6">
        <v>8.5000000000000006E-2</v>
      </c>
      <c r="J144" s="6">
        <v>0.30499999999999999</v>
      </c>
      <c r="K144" s="6">
        <v>114.81</v>
      </c>
      <c r="L144" s="6">
        <v>0.81961360900000002</v>
      </c>
      <c r="M144" s="6">
        <v>1</v>
      </c>
      <c r="N144" s="6">
        <v>1</v>
      </c>
      <c r="O144" s="6">
        <v>129</v>
      </c>
      <c r="P144" s="6"/>
      <c r="Q144" s="6"/>
      <c r="R144" s="6"/>
      <c r="S144" s="6"/>
      <c r="T144" s="6"/>
      <c r="U144" s="6">
        <v>151</v>
      </c>
      <c r="V144" s="6">
        <v>76</v>
      </c>
      <c r="W144" s="6"/>
      <c r="X144" s="6">
        <v>137</v>
      </c>
      <c r="Y144" s="6"/>
      <c r="Z144" s="6"/>
    </row>
    <row r="145" spans="1:26" x14ac:dyDescent="0.25">
      <c r="A145" s="6">
        <v>39</v>
      </c>
      <c r="B145" s="6">
        <v>144</v>
      </c>
      <c r="C145" s="6">
        <v>0.16880719999999999</v>
      </c>
      <c r="D145" s="6">
        <v>10606.4692</v>
      </c>
      <c r="E145" s="6">
        <v>16</v>
      </c>
      <c r="F145" s="6">
        <v>8</v>
      </c>
      <c r="G145" s="6">
        <v>158</v>
      </c>
      <c r="H145" s="6" t="s">
        <v>25</v>
      </c>
      <c r="I145" s="6">
        <v>8.5000000000000006E-2</v>
      </c>
      <c r="J145" s="6">
        <v>0.315</v>
      </c>
      <c r="K145" s="6">
        <v>35.979999999999997</v>
      </c>
      <c r="L145" s="6">
        <v>2.6204025070000001</v>
      </c>
      <c r="M145" s="6">
        <v>1</v>
      </c>
      <c r="N145" s="6">
        <v>1</v>
      </c>
      <c r="O145" s="6">
        <v>130</v>
      </c>
      <c r="P145" s="6"/>
      <c r="Q145" s="6"/>
      <c r="R145" s="6"/>
      <c r="S145" s="6"/>
      <c r="T145" s="6"/>
      <c r="U145" s="6">
        <v>152</v>
      </c>
      <c r="V145" s="6"/>
      <c r="W145" s="6">
        <v>76</v>
      </c>
      <c r="X145" s="6">
        <v>138</v>
      </c>
      <c r="Y145" s="6"/>
      <c r="Z145" s="6"/>
    </row>
    <row r="146" spans="1:26" x14ac:dyDescent="0.25">
      <c r="A146" s="6">
        <v>39</v>
      </c>
      <c r="B146" s="6">
        <v>145</v>
      </c>
      <c r="C146" s="6">
        <v>0.16799570999999999</v>
      </c>
      <c r="D146" s="6">
        <v>10555.4818</v>
      </c>
      <c r="E146" s="6">
        <v>16</v>
      </c>
      <c r="F146" s="6">
        <v>9</v>
      </c>
      <c r="G146" s="6">
        <v>159</v>
      </c>
      <c r="H146" s="6" t="s">
        <v>49</v>
      </c>
      <c r="I146" s="6">
        <v>8.5000000000000006E-2</v>
      </c>
      <c r="J146" s="6">
        <v>0.33500000000000002</v>
      </c>
      <c r="K146" s="6">
        <v>114.81</v>
      </c>
      <c r="L146" s="6">
        <v>0.825167706</v>
      </c>
      <c r="M146" s="6">
        <v>-1</v>
      </c>
      <c r="N146" s="6">
        <v>1</v>
      </c>
      <c r="O146" s="6">
        <v>131</v>
      </c>
      <c r="P146" s="6"/>
      <c r="Q146" s="6"/>
      <c r="R146" s="6"/>
      <c r="S146" s="6"/>
      <c r="T146" s="6"/>
      <c r="U146" s="6">
        <v>153</v>
      </c>
      <c r="V146" s="6">
        <v>77</v>
      </c>
      <c r="W146" s="6"/>
      <c r="X146" s="6">
        <v>139</v>
      </c>
      <c r="Y146" s="6"/>
      <c r="Z146" s="6"/>
    </row>
    <row r="147" spans="1:26" x14ac:dyDescent="0.25">
      <c r="A147" s="6">
        <v>39</v>
      </c>
      <c r="B147" s="6">
        <v>146</v>
      </c>
      <c r="C147" s="6">
        <v>0.16708212</v>
      </c>
      <c r="D147" s="6">
        <v>10498.0792</v>
      </c>
      <c r="E147" s="6">
        <v>16</v>
      </c>
      <c r="F147" s="6">
        <v>10</v>
      </c>
      <c r="G147" s="6">
        <v>160</v>
      </c>
      <c r="H147" s="6" t="s">
        <v>25</v>
      </c>
      <c r="I147" s="6">
        <v>8.5000000000000006E-2</v>
      </c>
      <c r="J147" s="6">
        <v>0.34499999999999997</v>
      </c>
      <c r="K147" s="6">
        <v>35.979999999999997</v>
      </c>
      <c r="L147" s="6">
        <v>2.6474574909999999</v>
      </c>
      <c r="M147" s="6">
        <v>1</v>
      </c>
      <c r="N147" s="6">
        <v>1</v>
      </c>
      <c r="O147" s="6">
        <v>132</v>
      </c>
      <c r="P147" s="6"/>
      <c r="Q147" s="6"/>
      <c r="R147" s="6"/>
      <c r="S147" s="6"/>
      <c r="T147" s="6"/>
      <c r="U147" s="6">
        <v>154</v>
      </c>
      <c r="V147" s="6"/>
      <c r="W147" s="6">
        <v>77</v>
      </c>
      <c r="X147" s="6">
        <v>140</v>
      </c>
      <c r="Y147" s="6"/>
      <c r="Z147" s="6"/>
    </row>
    <row r="148" spans="1:26" x14ac:dyDescent="0.25">
      <c r="A148" s="6">
        <v>39</v>
      </c>
      <c r="B148" s="6">
        <v>147</v>
      </c>
      <c r="C148" s="6">
        <v>0.16581667999999999</v>
      </c>
      <c r="D148" s="6">
        <v>10418.569299999999</v>
      </c>
      <c r="E148" s="6">
        <v>17</v>
      </c>
      <c r="F148" s="6">
        <v>1</v>
      </c>
      <c r="G148" s="6">
        <v>161</v>
      </c>
      <c r="H148" s="6" t="s">
        <v>49</v>
      </c>
      <c r="I148" s="6">
        <v>0.1275</v>
      </c>
      <c r="J148" s="6">
        <v>6.5000000000000002E-2</v>
      </c>
      <c r="K148" s="6">
        <v>114.81</v>
      </c>
      <c r="L148" s="6">
        <v>0.83601139899999999</v>
      </c>
      <c r="M148" s="6">
        <v>1</v>
      </c>
      <c r="N148" s="6">
        <v>1</v>
      </c>
      <c r="O148" s="6">
        <v>133</v>
      </c>
      <c r="P148" s="6"/>
      <c r="Q148" s="6"/>
      <c r="R148" s="6"/>
      <c r="S148" s="6"/>
      <c r="T148" s="6"/>
      <c r="U148" s="6">
        <v>155</v>
      </c>
      <c r="V148" s="6">
        <v>78</v>
      </c>
      <c r="W148" s="6"/>
      <c r="X148" s="6">
        <v>141</v>
      </c>
      <c r="Y148" s="6"/>
      <c r="Z148" s="6"/>
    </row>
    <row r="149" spans="1:26" x14ac:dyDescent="0.25">
      <c r="A149" s="6">
        <v>39</v>
      </c>
      <c r="B149" s="6">
        <v>148</v>
      </c>
      <c r="C149" s="6">
        <v>0.17074963000000001</v>
      </c>
      <c r="D149" s="6">
        <v>10728.5157</v>
      </c>
      <c r="E149" s="6">
        <v>17</v>
      </c>
      <c r="F149" s="6">
        <v>2</v>
      </c>
      <c r="G149" s="6">
        <v>162</v>
      </c>
      <c r="H149" s="6" t="s">
        <v>25</v>
      </c>
      <c r="I149" s="6">
        <v>0.1275</v>
      </c>
      <c r="J149" s="6">
        <v>7.4999999999999997E-2</v>
      </c>
      <c r="K149" s="6">
        <v>35.979999999999997</v>
      </c>
      <c r="L149" s="6">
        <v>2.5905930819999998</v>
      </c>
      <c r="M149" s="6">
        <v>-1</v>
      </c>
      <c r="N149" s="6">
        <v>1</v>
      </c>
      <c r="O149" s="6">
        <v>134</v>
      </c>
      <c r="P149" s="6"/>
      <c r="Q149" s="6"/>
      <c r="R149" s="6"/>
      <c r="S149" s="6"/>
      <c r="T149" s="6"/>
      <c r="U149" s="6">
        <v>156</v>
      </c>
      <c r="V149" s="6"/>
      <c r="W149" s="6">
        <v>78</v>
      </c>
      <c r="X149" s="6">
        <v>142</v>
      </c>
      <c r="Y149" s="6"/>
      <c r="Z149" s="6"/>
    </row>
    <row r="150" spans="1:26" x14ac:dyDescent="0.25">
      <c r="A150" s="6">
        <v>39</v>
      </c>
      <c r="B150" s="6">
        <v>149</v>
      </c>
      <c r="C150" s="6">
        <v>0.16896528999999999</v>
      </c>
      <c r="D150" s="6">
        <v>10616.4023</v>
      </c>
      <c r="E150" s="6">
        <v>17</v>
      </c>
      <c r="F150" s="6">
        <v>3</v>
      </c>
      <c r="G150" s="6">
        <v>163</v>
      </c>
      <c r="H150" s="6" t="s">
        <v>49</v>
      </c>
      <c r="I150" s="6">
        <v>0.1275</v>
      </c>
      <c r="J150" s="6">
        <v>9.5000000000000001E-2</v>
      </c>
      <c r="K150" s="6">
        <v>114.81</v>
      </c>
      <c r="L150" s="6">
        <v>0.82043261499999998</v>
      </c>
      <c r="M150" s="6">
        <v>-1</v>
      </c>
      <c r="N150" s="6">
        <v>1</v>
      </c>
      <c r="O150" s="6">
        <v>135</v>
      </c>
      <c r="P150" s="6"/>
      <c r="Q150" s="6"/>
      <c r="R150" s="6"/>
      <c r="S150" s="6"/>
      <c r="T150" s="6"/>
      <c r="U150" s="6">
        <v>157</v>
      </c>
      <c r="V150" s="6">
        <v>79</v>
      </c>
      <c r="W150" s="6"/>
      <c r="X150" s="6">
        <v>143</v>
      </c>
      <c r="Y150" s="6"/>
      <c r="Z150" s="6"/>
    </row>
    <row r="151" spans="1:26" x14ac:dyDescent="0.25">
      <c r="A151" s="6">
        <v>39</v>
      </c>
      <c r="B151" s="6">
        <v>150</v>
      </c>
      <c r="C151" s="6">
        <v>0.16947883999999999</v>
      </c>
      <c r="D151" s="6">
        <v>10648.669599999999</v>
      </c>
      <c r="E151" s="6">
        <v>17</v>
      </c>
      <c r="F151" s="6">
        <v>4</v>
      </c>
      <c r="G151" s="6">
        <v>164</v>
      </c>
      <c r="H151" s="6" t="s">
        <v>25</v>
      </c>
      <c r="I151" s="6">
        <v>0.1275</v>
      </c>
      <c r="J151" s="6">
        <v>0.105</v>
      </c>
      <c r="K151" s="6">
        <v>35.979999999999997</v>
      </c>
      <c r="L151" s="6">
        <v>2.6100179240000001</v>
      </c>
      <c r="M151" s="6">
        <v>1</v>
      </c>
      <c r="N151" s="6">
        <v>1</v>
      </c>
      <c r="O151" s="6">
        <v>136</v>
      </c>
      <c r="P151" s="6"/>
      <c r="Q151" s="6"/>
      <c r="R151" s="6"/>
      <c r="S151" s="6"/>
      <c r="T151" s="6"/>
      <c r="U151" s="6">
        <v>158</v>
      </c>
      <c r="V151" s="6"/>
      <c r="W151" s="6">
        <v>79</v>
      </c>
      <c r="X151" s="6">
        <v>144</v>
      </c>
      <c r="Y151" s="6"/>
      <c r="Z151" s="6"/>
    </row>
    <row r="152" spans="1:26" x14ac:dyDescent="0.25">
      <c r="A152" s="6">
        <v>39</v>
      </c>
      <c r="B152" s="6">
        <v>151</v>
      </c>
      <c r="C152" s="6">
        <v>0.16847549000000001</v>
      </c>
      <c r="D152" s="6">
        <v>10585.627200000001</v>
      </c>
      <c r="E152" s="6">
        <v>17</v>
      </c>
      <c r="F152" s="6">
        <v>5</v>
      </c>
      <c r="G152" s="6">
        <v>165</v>
      </c>
      <c r="H152" s="6" t="s">
        <v>49</v>
      </c>
      <c r="I152" s="6">
        <v>0.1275</v>
      </c>
      <c r="J152" s="6">
        <v>0.125</v>
      </c>
      <c r="K152" s="6">
        <v>114.81</v>
      </c>
      <c r="L152" s="6">
        <v>0.82281781600000004</v>
      </c>
      <c r="M152" s="6">
        <v>-1</v>
      </c>
      <c r="N152" s="6">
        <v>1</v>
      </c>
      <c r="O152" s="6">
        <v>137</v>
      </c>
      <c r="P152" s="6"/>
      <c r="Q152" s="6"/>
      <c r="R152" s="6"/>
      <c r="S152" s="6"/>
      <c r="T152" s="6"/>
      <c r="U152" s="6">
        <v>159</v>
      </c>
      <c r="V152" s="6">
        <v>80</v>
      </c>
      <c r="W152" s="6"/>
      <c r="X152" s="6">
        <v>145</v>
      </c>
      <c r="Y152" s="6"/>
      <c r="Z152" s="6"/>
    </row>
    <row r="153" spans="1:26" x14ac:dyDescent="0.25">
      <c r="A153" s="6">
        <v>39</v>
      </c>
      <c r="B153" s="6">
        <v>152</v>
      </c>
      <c r="C153" s="6">
        <v>0.16470414999999999</v>
      </c>
      <c r="D153" s="6">
        <v>10348.666999999999</v>
      </c>
      <c r="E153" s="6">
        <v>17</v>
      </c>
      <c r="F153" s="6">
        <v>6</v>
      </c>
      <c r="G153" s="6">
        <v>166</v>
      </c>
      <c r="H153" s="6" t="s">
        <v>25</v>
      </c>
      <c r="I153" s="6">
        <v>0.1275</v>
      </c>
      <c r="J153" s="6">
        <v>0.13500000000000001</v>
      </c>
      <c r="K153" s="6">
        <v>35.979999999999997</v>
      </c>
      <c r="L153" s="6">
        <v>2.685681024</v>
      </c>
      <c r="M153" s="6">
        <v>1</v>
      </c>
      <c r="N153" s="6">
        <v>1</v>
      </c>
      <c r="O153" s="6">
        <v>138</v>
      </c>
      <c r="P153" s="6"/>
      <c r="Q153" s="6"/>
      <c r="R153" s="6" t="s">
        <v>65</v>
      </c>
      <c r="S153" s="6">
        <v>160</v>
      </c>
      <c r="T153" s="6"/>
      <c r="U153" s="6">
        <v>80</v>
      </c>
      <c r="V153" s="6">
        <v>146</v>
      </c>
      <c r="W153" s="6"/>
      <c r="X153" s="6"/>
      <c r="Y153" s="6"/>
    </row>
    <row r="154" spans="1:26" x14ac:dyDescent="0.25">
      <c r="A154" s="6">
        <v>39</v>
      </c>
      <c r="B154" s="6">
        <v>153</v>
      </c>
      <c r="C154" s="6">
        <v>0.16864515999999999</v>
      </c>
      <c r="D154" s="6">
        <v>10596.287899999999</v>
      </c>
      <c r="E154" s="6">
        <v>17</v>
      </c>
      <c r="F154" s="6">
        <v>7</v>
      </c>
      <c r="G154" s="6">
        <v>167</v>
      </c>
      <c r="H154" s="6" t="s">
        <v>49</v>
      </c>
      <c r="I154" s="6">
        <v>0.1275</v>
      </c>
      <c r="J154" s="6">
        <v>0.155</v>
      </c>
      <c r="K154" s="6">
        <v>114.81</v>
      </c>
      <c r="L154" s="6">
        <v>0.82198999800000006</v>
      </c>
      <c r="M154" s="6">
        <v>1</v>
      </c>
      <c r="N154" s="6">
        <v>1</v>
      </c>
      <c r="O154" s="6">
        <v>139</v>
      </c>
      <c r="P154" s="6"/>
      <c r="Q154" s="6"/>
      <c r="R154" s="6"/>
      <c r="S154" s="6"/>
      <c r="T154" s="6"/>
      <c r="U154" s="6">
        <v>161</v>
      </c>
      <c r="V154" s="6">
        <v>81</v>
      </c>
      <c r="W154" s="6"/>
      <c r="X154" s="6">
        <v>147</v>
      </c>
      <c r="Y154" s="6"/>
      <c r="Z154" s="6"/>
    </row>
    <row r="155" spans="1:26" x14ac:dyDescent="0.25">
      <c r="A155" s="6">
        <v>39</v>
      </c>
      <c r="B155" s="6">
        <v>154</v>
      </c>
      <c r="C155" s="6">
        <v>0.16745550000000001</v>
      </c>
      <c r="D155" s="6">
        <v>10521.5394</v>
      </c>
      <c r="E155" s="6">
        <v>17</v>
      </c>
      <c r="F155" s="6">
        <v>8</v>
      </c>
      <c r="G155" s="6">
        <v>168</v>
      </c>
      <c r="H155" s="6" t="s">
        <v>25</v>
      </c>
      <c r="I155" s="6">
        <v>0.1275</v>
      </c>
      <c r="J155" s="6">
        <v>0.16500000000000001</v>
      </c>
      <c r="K155" s="6">
        <v>35.979999999999997</v>
      </c>
      <c r="L155" s="6">
        <v>2.641554384</v>
      </c>
      <c r="M155" s="6">
        <v>-1</v>
      </c>
      <c r="N155" s="6">
        <v>0</v>
      </c>
      <c r="O155" s="6">
        <v>140</v>
      </c>
      <c r="P155" s="6"/>
      <c r="Q155" s="6"/>
      <c r="R155" s="6" t="s">
        <v>64</v>
      </c>
      <c r="S155" s="6">
        <v>162</v>
      </c>
      <c r="T155" s="6"/>
      <c r="U155" s="6">
        <v>81</v>
      </c>
      <c r="V155" s="6">
        <v>148</v>
      </c>
      <c r="W155" s="6"/>
      <c r="X155" s="6"/>
      <c r="Y155" s="6"/>
    </row>
    <row r="156" spans="1:26" x14ac:dyDescent="0.25">
      <c r="A156" s="6">
        <v>39</v>
      </c>
      <c r="B156" s="6">
        <v>155</v>
      </c>
      <c r="C156" s="6">
        <v>0.17057259999999999</v>
      </c>
      <c r="D156" s="6">
        <v>10717.3925</v>
      </c>
      <c r="E156" s="6">
        <v>17</v>
      </c>
      <c r="F156" s="6">
        <v>9</v>
      </c>
      <c r="G156" s="6">
        <v>169</v>
      </c>
      <c r="H156" s="6" t="s">
        <v>49</v>
      </c>
      <c r="I156" s="6">
        <v>0.1275</v>
      </c>
      <c r="J156" s="6">
        <v>0.185</v>
      </c>
      <c r="K156" s="6">
        <v>114.81</v>
      </c>
      <c r="L156" s="6">
        <v>0.81270165699999997</v>
      </c>
      <c r="M156" s="6">
        <v>1</v>
      </c>
      <c r="N156" s="6">
        <v>1</v>
      </c>
      <c r="O156" s="6">
        <v>141</v>
      </c>
      <c r="P156" s="6"/>
      <c r="Q156" s="6"/>
      <c r="R156" s="6"/>
      <c r="S156" s="6"/>
      <c r="T156" s="6"/>
      <c r="U156" s="6">
        <v>163</v>
      </c>
      <c r="V156" s="6">
        <v>82</v>
      </c>
      <c r="W156" s="6"/>
      <c r="X156" s="6">
        <v>149</v>
      </c>
      <c r="Y156" s="6"/>
      <c r="Z156" s="6"/>
    </row>
    <row r="157" spans="1:26" x14ac:dyDescent="0.25">
      <c r="A157" s="6">
        <v>39</v>
      </c>
      <c r="B157" s="6">
        <v>156</v>
      </c>
      <c r="C157" s="6">
        <v>0.16973845000000001</v>
      </c>
      <c r="D157" s="6">
        <v>10664.981400000001</v>
      </c>
      <c r="E157" s="6">
        <v>17</v>
      </c>
      <c r="F157" s="6">
        <v>10</v>
      </c>
      <c r="G157" s="6">
        <v>170</v>
      </c>
      <c r="H157" s="6" t="s">
        <v>25</v>
      </c>
      <c r="I157" s="6">
        <v>0.1275</v>
      </c>
      <c r="J157" s="6">
        <v>0.19500000000000001</v>
      </c>
      <c r="K157" s="6">
        <v>35.979999999999997</v>
      </c>
      <c r="L157" s="6">
        <v>2.6060259779999999</v>
      </c>
      <c r="M157" s="6">
        <v>1</v>
      </c>
      <c r="N157" s="6">
        <v>1</v>
      </c>
      <c r="O157" s="6">
        <v>142</v>
      </c>
      <c r="P157" s="6"/>
      <c r="Q157" s="6"/>
      <c r="R157" s="6"/>
      <c r="S157" s="6"/>
      <c r="T157" s="6"/>
      <c r="U157" s="6">
        <v>164</v>
      </c>
      <c r="V157" s="6"/>
      <c r="W157" s="6">
        <v>82</v>
      </c>
      <c r="X157" s="6">
        <v>150</v>
      </c>
      <c r="Y157" s="6"/>
      <c r="Z157" s="6"/>
    </row>
    <row r="158" spans="1:26" x14ac:dyDescent="0.25">
      <c r="A158" s="6">
        <v>39</v>
      </c>
      <c r="B158" s="6">
        <v>157</v>
      </c>
      <c r="C158" s="6">
        <v>0.17004330000000001</v>
      </c>
      <c r="D158" s="6">
        <v>10684.1356</v>
      </c>
      <c r="E158" s="6">
        <v>18</v>
      </c>
      <c r="F158" s="6">
        <v>1</v>
      </c>
      <c r="G158" s="6">
        <v>171</v>
      </c>
      <c r="H158" s="6" t="s">
        <v>49</v>
      </c>
      <c r="I158" s="6">
        <v>0.1275</v>
      </c>
      <c r="J158" s="6">
        <v>0.215</v>
      </c>
      <c r="K158" s="6">
        <v>114.81</v>
      </c>
      <c r="L158" s="6">
        <v>0.81523138299999998</v>
      </c>
      <c r="M158" s="6">
        <v>-1</v>
      </c>
      <c r="N158" s="6">
        <v>1</v>
      </c>
      <c r="O158" s="6">
        <v>143</v>
      </c>
      <c r="P158" s="6"/>
      <c r="Q158" s="6"/>
      <c r="R158" s="6"/>
      <c r="S158" s="6"/>
      <c r="T158" s="6"/>
      <c r="U158" s="6">
        <v>165</v>
      </c>
      <c r="V158" s="6">
        <v>83</v>
      </c>
      <c r="W158" s="6"/>
      <c r="X158" s="6">
        <v>151</v>
      </c>
      <c r="Y158" s="6"/>
      <c r="Z158" s="6"/>
    </row>
    <row r="159" spans="1:26" x14ac:dyDescent="0.25">
      <c r="A159" s="6">
        <v>39</v>
      </c>
      <c r="B159" s="6">
        <v>158</v>
      </c>
      <c r="C159" s="6">
        <v>0.16778104999999999</v>
      </c>
      <c r="D159" s="6">
        <v>10541.9943</v>
      </c>
      <c r="E159" s="6">
        <v>18</v>
      </c>
      <c r="F159" s="6">
        <v>2</v>
      </c>
      <c r="G159" s="6">
        <v>172</v>
      </c>
      <c r="H159" s="6" t="s">
        <v>25</v>
      </c>
      <c r="I159" s="6">
        <v>0.1275</v>
      </c>
      <c r="J159" s="6">
        <v>0.22500000000000001</v>
      </c>
      <c r="K159" s="6">
        <v>35.979999999999997</v>
      </c>
      <c r="L159" s="6">
        <v>2.6364289059999999</v>
      </c>
      <c r="M159" s="6">
        <v>-1</v>
      </c>
      <c r="N159" s="6">
        <v>1</v>
      </c>
      <c r="O159" s="6">
        <v>144</v>
      </c>
      <c r="P159" s="6"/>
      <c r="Q159" s="6"/>
      <c r="R159" s="6"/>
      <c r="S159" s="6"/>
      <c r="T159" s="6"/>
      <c r="U159" s="6">
        <v>166</v>
      </c>
      <c r="V159" s="6"/>
      <c r="W159" s="6">
        <v>83</v>
      </c>
      <c r="X159" s="6">
        <v>152</v>
      </c>
      <c r="Y159" s="6"/>
      <c r="Z159" s="6"/>
    </row>
    <row r="160" spans="1:26" x14ac:dyDescent="0.25">
      <c r="A160" s="6">
        <v>39</v>
      </c>
      <c r="B160" s="6">
        <v>159</v>
      </c>
      <c r="C160" s="6">
        <v>0.16723721999999999</v>
      </c>
      <c r="D160" s="6">
        <v>10507.8244</v>
      </c>
      <c r="E160" s="6">
        <v>18</v>
      </c>
      <c r="F160" s="6">
        <v>3</v>
      </c>
      <c r="G160" s="6">
        <v>173</v>
      </c>
      <c r="H160" s="6" t="s">
        <v>49</v>
      </c>
      <c r="I160" s="6">
        <v>0.1275</v>
      </c>
      <c r="J160" s="6">
        <v>0.245</v>
      </c>
      <c r="K160" s="6">
        <v>114.81</v>
      </c>
      <c r="L160" s="6">
        <v>0.82891018299999997</v>
      </c>
      <c r="M160" s="6">
        <v>1</v>
      </c>
      <c r="N160" s="6">
        <v>1</v>
      </c>
      <c r="O160" s="6">
        <v>145</v>
      </c>
      <c r="P160" s="6"/>
      <c r="Q160" s="6"/>
      <c r="R160" s="6"/>
      <c r="S160" s="6"/>
      <c r="T160" s="6"/>
      <c r="U160" s="6">
        <v>167</v>
      </c>
      <c r="V160" s="6">
        <v>84</v>
      </c>
      <c r="W160" s="6"/>
      <c r="X160" s="6">
        <v>153</v>
      </c>
      <c r="Y160" s="6"/>
      <c r="Z160" s="6"/>
    </row>
    <row r="161" spans="1:26" x14ac:dyDescent="0.25">
      <c r="A161" s="6">
        <v>39</v>
      </c>
      <c r="B161" s="6">
        <v>160</v>
      </c>
      <c r="C161" s="6">
        <v>0.16904654</v>
      </c>
      <c r="D161" s="6">
        <v>10621.5074</v>
      </c>
      <c r="E161" s="6">
        <v>18</v>
      </c>
      <c r="F161" s="6">
        <v>4</v>
      </c>
      <c r="G161" s="6">
        <v>174</v>
      </c>
      <c r="H161" s="6" t="s">
        <v>25</v>
      </c>
      <c r="I161" s="6">
        <v>0.1275</v>
      </c>
      <c r="J161" s="6">
        <v>0.255</v>
      </c>
      <c r="K161" s="6">
        <v>35.979999999999997</v>
      </c>
      <c r="L161" s="6">
        <v>2.6166924809999998</v>
      </c>
      <c r="M161" s="6">
        <v>1</v>
      </c>
      <c r="N161" s="6">
        <v>0</v>
      </c>
      <c r="O161" s="6">
        <v>146</v>
      </c>
      <c r="P161" s="6"/>
      <c r="Q161" s="6"/>
      <c r="R161" s="6"/>
      <c r="S161" s="6"/>
      <c r="T161" s="6"/>
      <c r="U161" s="6">
        <v>168</v>
      </c>
      <c r="V161" s="6"/>
      <c r="W161" s="6">
        <v>84</v>
      </c>
      <c r="X161" s="6">
        <v>154</v>
      </c>
      <c r="Y161" s="6"/>
      <c r="Z161" s="6"/>
    </row>
    <row r="162" spans="1:26" x14ac:dyDescent="0.25">
      <c r="A162" s="6">
        <v>39</v>
      </c>
      <c r="B162" s="6">
        <v>161</v>
      </c>
      <c r="C162" s="6">
        <v>0.16930329999999999</v>
      </c>
      <c r="D162" s="6">
        <v>10637.640100000001</v>
      </c>
      <c r="E162" s="6">
        <v>18</v>
      </c>
      <c r="F162" s="6">
        <v>5</v>
      </c>
      <c r="G162" s="6">
        <v>175</v>
      </c>
      <c r="H162" s="6" t="s">
        <v>49</v>
      </c>
      <c r="I162" s="6">
        <v>0.1275</v>
      </c>
      <c r="J162" s="6">
        <v>0.27500000000000002</v>
      </c>
      <c r="K162" s="6">
        <v>114.81</v>
      </c>
      <c r="L162" s="6">
        <v>0.81879464099999999</v>
      </c>
      <c r="M162" s="6">
        <v>1</v>
      </c>
      <c r="N162" s="6">
        <v>1</v>
      </c>
      <c r="O162" s="6">
        <v>147</v>
      </c>
      <c r="P162" s="6"/>
      <c r="Q162" s="6"/>
      <c r="R162" s="6"/>
      <c r="S162" s="6"/>
      <c r="T162" s="6"/>
      <c r="U162" s="6">
        <v>169</v>
      </c>
      <c r="V162" s="6">
        <v>85</v>
      </c>
      <c r="W162" s="6"/>
      <c r="X162" s="6">
        <v>155</v>
      </c>
      <c r="Y162" s="6"/>
      <c r="Z162" s="6"/>
    </row>
    <row r="163" spans="1:26" x14ac:dyDescent="0.25">
      <c r="A163" s="6">
        <v>39</v>
      </c>
      <c r="B163" s="6">
        <v>162</v>
      </c>
      <c r="C163" s="6">
        <v>0.16531978999999999</v>
      </c>
      <c r="D163" s="6">
        <v>10387.3488</v>
      </c>
      <c r="E163" s="6">
        <v>18</v>
      </c>
      <c r="F163" s="6">
        <v>6</v>
      </c>
      <c r="G163" s="6">
        <v>176</v>
      </c>
      <c r="H163" s="6" t="s">
        <v>25</v>
      </c>
      <c r="I163" s="6">
        <v>0.1275</v>
      </c>
      <c r="J163" s="6">
        <v>0.28499999999999998</v>
      </c>
      <c r="K163" s="6">
        <v>35.979999999999997</v>
      </c>
      <c r="L163" s="6">
        <v>2.6756797240000001</v>
      </c>
      <c r="M163" s="6">
        <v>1</v>
      </c>
      <c r="N163" s="6">
        <v>0</v>
      </c>
      <c r="O163" s="6">
        <v>148</v>
      </c>
      <c r="P163" s="6"/>
      <c r="Q163" s="6"/>
      <c r="R163" s="6"/>
      <c r="S163" s="6"/>
      <c r="T163" s="6"/>
      <c r="U163" s="6">
        <v>170</v>
      </c>
      <c r="V163" s="6"/>
      <c r="W163" s="6">
        <v>85</v>
      </c>
      <c r="X163" s="6">
        <v>156</v>
      </c>
      <c r="Y163" s="6"/>
      <c r="Z163" s="6"/>
    </row>
    <row r="164" spans="1:26" x14ac:dyDescent="0.25">
      <c r="A164" s="6">
        <v>39</v>
      </c>
      <c r="B164" s="6">
        <v>163</v>
      </c>
      <c r="C164" s="6">
        <v>0.16698815</v>
      </c>
      <c r="D164" s="6">
        <v>10492.1749</v>
      </c>
      <c r="E164" s="6">
        <v>18</v>
      </c>
      <c r="F164" s="6">
        <v>7</v>
      </c>
      <c r="G164" s="6">
        <v>177</v>
      </c>
      <c r="H164" s="6" t="s">
        <v>49</v>
      </c>
      <c r="I164" s="6">
        <v>0.1275</v>
      </c>
      <c r="J164" s="6">
        <v>0.30499999999999999</v>
      </c>
      <c r="K164" s="6">
        <v>114.81</v>
      </c>
      <c r="L164" s="6">
        <v>0.83014653900000002</v>
      </c>
      <c r="M164" s="6">
        <v>1</v>
      </c>
      <c r="N164" s="6">
        <v>1</v>
      </c>
      <c r="O164" s="6">
        <v>149</v>
      </c>
      <c r="P164" s="6"/>
      <c r="Q164" s="6"/>
      <c r="R164" s="6"/>
      <c r="S164" s="6"/>
      <c r="T164" s="6"/>
      <c r="U164" s="6">
        <v>171</v>
      </c>
      <c r="V164" s="6">
        <v>86</v>
      </c>
      <c r="W164" s="6"/>
      <c r="X164" s="6">
        <v>157</v>
      </c>
      <c r="Y164" s="6"/>
      <c r="Z164" s="6"/>
    </row>
    <row r="165" spans="1:26" x14ac:dyDescent="0.25">
      <c r="A165" s="6">
        <v>39</v>
      </c>
      <c r="B165" s="6">
        <v>164</v>
      </c>
      <c r="C165" s="6">
        <v>0.17073778000000001</v>
      </c>
      <c r="D165" s="6">
        <v>10727.7711</v>
      </c>
      <c r="E165" s="6">
        <v>18</v>
      </c>
      <c r="F165" s="6">
        <v>8</v>
      </c>
      <c r="G165" s="6">
        <v>178</v>
      </c>
      <c r="H165" s="6" t="s">
        <v>25</v>
      </c>
      <c r="I165" s="6">
        <v>0.1275</v>
      </c>
      <c r="J165" s="6">
        <v>0.315</v>
      </c>
      <c r="K165" s="6">
        <v>35.979999999999997</v>
      </c>
      <c r="L165" s="6">
        <v>2.5907728809999999</v>
      </c>
      <c r="M165" s="6">
        <v>-1</v>
      </c>
      <c r="N165" s="6">
        <v>1</v>
      </c>
      <c r="O165" s="6">
        <v>150</v>
      </c>
      <c r="P165" s="6"/>
      <c r="Q165" s="6"/>
      <c r="R165" s="6"/>
      <c r="S165" s="6"/>
      <c r="T165" s="6"/>
      <c r="U165" s="6">
        <v>172</v>
      </c>
      <c r="V165" s="6"/>
      <c r="W165" s="6">
        <v>86</v>
      </c>
      <c r="X165" s="6">
        <v>158</v>
      </c>
      <c r="Y165" s="6"/>
      <c r="Z165" s="6"/>
    </row>
    <row r="166" spans="1:26" x14ac:dyDescent="0.25">
      <c r="A166" s="6">
        <v>39</v>
      </c>
      <c r="B166" s="6">
        <v>165</v>
      </c>
      <c r="C166" s="6">
        <v>0.16674939</v>
      </c>
      <c r="D166" s="6">
        <v>10477.173199999999</v>
      </c>
      <c r="E166" s="6">
        <v>18</v>
      </c>
      <c r="F166" s="6">
        <v>9</v>
      </c>
      <c r="G166" s="6">
        <v>179</v>
      </c>
      <c r="H166" s="6" t="s">
        <v>49</v>
      </c>
      <c r="I166" s="6">
        <v>0.1275</v>
      </c>
      <c r="J166" s="6">
        <v>0.33500000000000002</v>
      </c>
      <c r="K166" s="6">
        <v>114.81</v>
      </c>
      <c r="L166" s="6">
        <v>0.83133518299999998</v>
      </c>
      <c r="M166" s="6">
        <v>1</v>
      </c>
      <c r="N166" s="6">
        <v>1</v>
      </c>
      <c r="O166" s="6">
        <v>151</v>
      </c>
      <c r="P166" s="6"/>
      <c r="Q166" s="6"/>
      <c r="R166" s="6"/>
      <c r="S166" s="6"/>
      <c r="T166" s="6"/>
      <c r="U166" s="6">
        <v>173</v>
      </c>
      <c r="V166" s="6">
        <v>87</v>
      </c>
      <c r="W166" s="6"/>
      <c r="X166" s="6">
        <v>159</v>
      </c>
      <c r="Y166" s="6"/>
      <c r="Z166" s="6"/>
    </row>
    <row r="167" spans="1:26" x14ac:dyDescent="0.25">
      <c r="A167" s="6">
        <v>39</v>
      </c>
      <c r="B167" s="6">
        <v>166</v>
      </c>
      <c r="C167" s="6">
        <v>0.16801261000000001</v>
      </c>
      <c r="D167" s="6">
        <v>10556.543600000001</v>
      </c>
      <c r="E167" s="6">
        <v>18</v>
      </c>
      <c r="F167" s="6">
        <v>10</v>
      </c>
      <c r="G167" s="6">
        <v>180</v>
      </c>
      <c r="H167" s="6" t="s">
        <v>25</v>
      </c>
      <c r="I167" s="6">
        <v>0.1275</v>
      </c>
      <c r="J167" s="6">
        <v>0.34499999999999997</v>
      </c>
      <c r="K167" s="6">
        <v>35.979999999999997</v>
      </c>
      <c r="L167" s="6">
        <v>2.6327953009999998</v>
      </c>
      <c r="M167" s="6">
        <v>1</v>
      </c>
      <c r="N167" s="6">
        <v>1</v>
      </c>
      <c r="O167" s="6">
        <v>152</v>
      </c>
      <c r="P167" s="6"/>
      <c r="Q167" s="6"/>
      <c r="R167" s="6"/>
      <c r="S167" s="6"/>
      <c r="T167" s="6"/>
      <c r="U167" s="6">
        <v>174</v>
      </c>
      <c r="V167" s="6"/>
      <c r="W167" s="6">
        <v>87</v>
      </c>
      <c r="X167" s="6">
        <v>160</v>
      </c>
      <c r="Y167" s="6"/>
      <c r="Z167" s="6"/>
    </row>
    <row r="168" spans="1:26" x14ac:dyDescent="0.25">
      <c r="A168" s="6">
        <v>39</v>
      </c>
      <c r="B168" s="6">
        <v>167</v>
      </c>
      <c r="C168" s="6">
        <v>0.16902152000000001</v>
      </c>
      <c r="D168" s="6">
        <v>10619.935299999999</v>
      </c>
      <c r="E168" s="6">
        <v>19</v>
      </c>
      <c r="F168" s="6">
        <v>1</v>
      </c>
      <c r="G168" s="6">
        <v>181</v>
      </c>
      <c r="H168" s="6" t="s">
        <v>49</v>
      </c>
      <c r="I168" s="6">
        <v>0.17</v>
      </c>
      <c r="J168" s="6">
        <v>6.5000000000000002E-2</v>
      </c>
      <c r="K168" s="6">
        <v>114.81</v>
      </c>
      <c r="L168" s="6">
        <v>0.82015967400000001</v>
      </c>
      <c r="M168" s="6">
        <v>1</v>
      </c>
      <c r="N168" s="6">
        <v>1</v>
      </c>
      <c r="O168" s="6">
        <v>153</v>
      </c>
      <c r="P168" s="6"/>
      <c r="Q168" s="6"/>
      <c r="R168" s="6"/>
      <c r="S168" s="6"/>
      <c r="T168" s="6"/>
      <c r="U168" s="6">
        <v>175</v>
      </c>
      <c r="V168" s="6">
        <v>88</v>
      </c>
      <c r="W168" s="6"/>
      <c r="X168" s="6">
        <v>161</v>
      </c>
      <c r="Y168" s="6"/>
      <c r="Z168" s="6"/>
    </row>
    <row r="169" spans="1:26" x14ac:dyDescent="0.25">
      <c r="A169" s="6">
        <v>39</v>
      </c>
      <c r="B169" s="6">
        <v>168</v>
      </c>
      <c r="C169" s="6">
        <v>0.16893147999999999</v>
      </c>
      <c r="D169" s="6">
        <v>10614.277899999999</v>
      </c>
      <c r="E169" s="6">
        <v>19</v>
      </c>
      <c r="F169" s="6">
        <v>2</v>
      </c>
      <c r="G169" s="6">
        <v>182</v>
      </c>
      <c r="H169" s="6" t="s">
        <v>25</v>
      </c>
      <c r="I169" s="6">
        <v>0.17</v>
      </c>
      <c r="J169" s="6">
        <v>7.4999999999999997E-2</v>
      </c>
      <c r="K169" s="6">
        <v>35.979999999999997</v>
      </c>
      <c r="L169" s="6">
        <v>2.6184747220000002</v>
      </c>
      <c r="M169" s="6">
        <v>1</v>
      </c>
      <c r="N169" s="6">
        <v>0</v>
      </c>
      <c r="O169" s="6">
        <v>154</v>
      </c>
      <c r="P169" s="6"/>
      <c r="Q169" s="6"/>
      <c r="R169" s="6"/>
      <c r="S169" s="6"/>
      <c r="T169" s="6"/>
      <c r="U169" s="6">
        <v>176</v>
      </c>
      <c r="V169" s="6"/>
      <c r="W169" s="6">
        <v>88</v>
      </c>
      <c r="X169" s="6">
        <v>162</v>
      </c>
      <c r="Y169" s="6"/>
      <c r="Z169" s="6"/>
    </row>
    <row r="170" spans="1:26" x14ac:dyDescent="0.25">
      <c r="A170" s="6">
        <v>39</v>
      </c>
      <c r="B170" s="6">
        <v>169</v>
      </c>
      <c r="C170" s="6">
        <v>0.16967329</v>
      </c>
      <c r="D170" s="6">
        <v>10660.887199999999</v>
      </c>
      <c r="E170" s="6">
        <v>19</v>
      </c>
      <c r="F170" s="6">
        <v>3</v>
      </c>
      <c r="G170" s="6">
        <v>183</v>
      </c>
      <c r="H170" s="6" t="s">
        <v>49</v>
      </c>
      <c r="I170" s="6">
        <v>0.17</v>
      </c>
      <c r="J170" s="6">
        <v>9.5000000000000001E-2</v>
      </c>
      <c r="K170" s="6">
        <v>114.81</v>
      </c>
      <c r="L170" s="6">
        <v>0.81700917500000003</v>
      </c>
      <c r="M170" s="6">
        <v>1</v>
      </c>
      <c r="N170" s="6">
        <v>1</v>
      </c>
      <c r="O170" s="6">
        <v>155</v>
      </c>
      <c r="P170" s="6"/>
      <c r="Q170" s="6"/>
      <c r="R170" s="6"/>
      <c r="S170" s="6"/>
      <c r="T170" s="6"/>
      <c r="U170" s="6">
        <v>177</v>
      </c>
      <c r="V170" s="6">
        <v>89</v>
      </c>
      <c r="W170" s="6"/>
      <c r="X170" s="6">
        <v>163</v>
      </c>
      <c r="Y170" s="6"/>
      <c r="Z170" s="6"/>
    </row>
    <row r="171" spans="1:26" x14ac:dyDescent="0.25">
      <c r="A171" s="6">
        <v>39</v>
      </c>
      <c r="B171" s="6">
        <v>170</v>
      </c>
      <c r="C171" s="6">
        <v>0.17107459</v>
      </c>
      <c r="D171" s="6">
        <v>10748.933499999999</v>
      </c>
      <c r="E171" s="6">
        <v>19</v>
      </c>
      <c r="F171" s="6">
        <v>4</v>
      </c>
      <c r="G171" s="6">
        <v>184</v>
      </c>
      <c r="H171" s="6" t="s">
        <v>25</v>
      </c>
      <c r="I171" s="6">
        <v>0.17</v>
      </c>
      <c r="J171" s="6">
        <v>0.105</v>
      </c>
      <c r="K171" s="6">
        <v>35.979999999999997</v>
      </c>
      <c r="L171" s="6">
        <v>2.5856721920000001</v>
      </c>
      <c r="M171" s="6">
        <v>1</v>
      </c>
      <c r="N171" s="6">
        <v>1</v>
      </c>
      <c r="O171" s="6">
        <v>156</v>
      </c>
      <c r="P171" s="6"/>
      <c r="Q171" s="6"/>
      <c r="R171" s="6"/>
      <c r="S171" s="6"/>
      <c r="T171" s="6"/>
      <c r="U171" s="6">
        <v>178</v>
      </c>
      <c r="V171" s="6"/>
      <c r="W171" s="6">
        <v>89</v>
      </c>
      <c r="X171" s="6">
        <v>164</v>
      </c>
      <c r="Y171" s="6"/>
      <c r="Z171" s="6"/>
    </row>
    <row r="172" spans="1:26" x14ac:dyDescent="0.25">
      <c r="A172" s="6">
        <v>39</v>
      </c>
      <c r="B172" s="6">
        <v>171</v>
      </c>
      <c r="C172" s="6">
        <v>0.16763516000000001</v>
      </c>
      <c r="D172" s="6">
        <v>10532.8277</v>
      </c>
      <c r="E172" s="6">
        <v>19</v>
      </c>
      <c r="F172" s="6">
        <v>5</v>
      </c>
      <c r="G172" s="6">
        <v>185</v>
      </c>
      <c r="H172" s="6" t="s">
        <v>49</v>
      </c>
      <c r="I172" s="6">
        <v>0.17</v>
      </c>
      <c r="J172" s="6">
        <v>0.125</v>
      </c>
      <c r="K172" s="6">
        <v>114.81</v>
      </c>
      <c r="L172" s="6">
        <v>0.82694247799999998</v>
      </c>
      <c r="M172" s="6">
        <v>1</v>
      </c>
      <c r="N172" s="6">
        <v>1</v>
      </c>
      <c r="O172" s="6">
        <v>157</v>
      </c>
      <c r="P172" s="6"/>
      <c r="Q172" s="6"/>
      <c r="R172" s="6"/>
      <c r="S172" s="6"/>
      <c r="T172" s="6"/>
      <c r="U172" s="6">
        <v>179</v>
      </c>
      <c r="V172" s="6">
        <v>90</v>
      </c>
      <c r="W172" s="6"/>
      <c r="X172" s="6">
        <v>165</v>
      </c>
      <c r="Y172" s="6"/>
      <c r="Z172" s="6"/>
    </row>
    <row r="173" spans="1:26" x14ac:dyDescent="0.25">
      <c r="A173" s="6">
        <v>39</v>
      </c>
      <c r="B173" s="6">
        <v>172</v>
      </c>
      <c r="C173" s="6">
        <v>0.16966803999999999</v>
      </c>
      <c r="D173" s="6">
        <v>10660.5574</v>
      </c>
      <c r="E173" s="6">
        <v>19</v>
      </c>
      <c r="F173" s="6">
        <v>6</v>
      </c>
      <c r="G173" s="6">
        <v>186</v>
      </c>
      <c r="H173" s="6" t="s">
        <v>25</v>
      </c>
      <c r="I173" s="6">
        <v>0.17</v>
      </c>
      <c r="J173" s="6">
        <v>0.13500000000000001</v>
      </c>
      <c r="K173" s="6">
        <v>35.979999999999997</v>
      </c>
      <c r="L173" s="6">
        <v>2.6071074439999999</v>
      </c>
      <c r="M173" s="6">
        <v>-1</v>
      </c>
      <c r="N173" s="6">
        <v>1</v>
      </c>
      <c r="O173" s="6">
        <v>158</v>
      </c>
      <c r="P173" s="6"/>
      <c r="Q173" s="6"/>
      <c r="R173" s="6"/>
      <c r="S173" s="6"/>
      <c r="T173" s="6"/>
      <c r="U173" s="6">
        <v>180</v>
      </c>
      <c r="V173" s="6"/>
      <c r="W173" s="6">
        <v>90</v>
      </c>
      <c r="X173" s="6">
        <v>166</v>
      </c>
      <c r="Y173" s="6"/>
      <c r="Z173" s="6"/>
    </row>
    <row r="174" spans="1:26" x14ac:dyDescent="0.25">
      <c r="A174" s="6">
        <v>39</v>
      </c>
      <c r="B174" s="6">
        <v>173</v>
      </c>
      <c r="C174" s="6">
        <v>0.16704725000000001</v>
      </c>
      <c r="D174" s="6">
        <v>10495.888300000001</v>
      </c>
      <c r="E174" s="6">
        <v>19</v>
      </c>
      <c r="F174" s="6">
        <v>7</v>
      </c>
      <c r="G174" s="6">
        <v>187</v>
      </c>
      <c r="H174" s="6" t="s">
        <v>49</v>
      </c>
      <c r="I174" s="6">
        <v>0.17</v>
      </c>
      <c r="J174" s="6">
        <v>0.155</v>
      </c>
      <c r="K174" s="6">
        <v>114.81</v>
      </c>
      <c r="L174" s="6">
        <v>0.82985283899999995</v>
      </c>
      <c r="M174" s="6">
        <v>-1</v>
      </c>
      <c r="N174" s="6">
        <v>1</v>
      </c>
      <c r="O174" s="6">
        <v>159</v>
      </c>
      <c r="P174" s="6"/>
      <c r="Q174" s="6"/>
      <c r="R174" s="6"/>
      <c r="S174" s="6"/>
      <c r="T174" s="6"/>
      <c r="U174" s="6">
        <v>181</v>
      </c>
      <c r="V174" s="6">
        <v>91</v>
      </c>
      <c r="W174" s="6"/>
      <c r="X174" s="6">
        <v>167</v>
      </c>
      <c r="Y174" s="6"/>
      <c r="Z174" s="6"/>
    </row>
    <row r="175" spans="1:26" x14ac:dyDescent="0.25">
      <c r="A175" s="6">
        <v>39</v>
      </c>
      <c r="B175" s="6">
        <v>174</v>
      </c>
      <c r="C175" s="6">
        <v>0.17122085000000001</v>
      </c>
      <c r="D175" s="6">
        <v>10758.123299999999</v>
      </c>
      <c r="E175" s="6">
        <v>19</v>
      </c>
      <c r="F175" s="6">
        <v>9</v>
      </c>
      <c r="G175" s="6">
        <v>189</v>
      </c>
      <c r="H175" s="6" t="s">
        <v>49</v>
      </c>
      <c r="I175" s="6">
        <v>0.17</v>
      </c>
      <c r="J175" s="6">
        <v>0.185</v>
      </c>
      <c r="K175" s="6">
        <v>114.81</v>
      </c>
      <c r="L175" s="6">
        <v>0.80962473099999999</v>
      </c>
      <c r="M175" s="6">
        <v>-1</v>
      </c>
      <c r="N175" s="6">
        <v>0</v>
      </c>
      <c r="O175" s="6">
        <v>160</v>
      </c>
      <c r="P175" s="6"/>
      <c r="Q175" s="6"/>
      <c r="R175" s="6"/>
      <c r="S175" s="6"/>
      <c r="T175" s="6"/>
      <c r="U175" s="6">
        <v>182</v>
      </c>
      <c r="V175" s="6"/>
      <c r="W175" s="6">
        <v>91</v>
      </c>
      <c r="X175" s="6">
        <v>168</v>
      </c>
      <c r="Y175" s="6"/>
      <c r="Z175" s="6"/>
    </row>
    <row r="176" spans="1:26" x14ac:dyDescent="0.25">
      <c r="A176" s="6">
        <v>39</v>
      </c>
      <c r="B176" s="6">
        <v>175</v>
      </c>
      <c r="C176" s="6">
        <v>0.17066023</v>
      </c>
      <c r="D176" s="6">
        <v>10722.898499999999</v>
      </c>
      <c r="E176" s="6">
        <v>20</v>
      </c>
      <c r="F176" s="6">
        <v>1</v>
      </c>
      <c r="G176" s="6">
        <v>191</v>
      </c>
      <c r="H176" s="6" t="s">
        <v>49</v>
      </c>
      <c r="I176" s="6">
        <v>0.17</v>
      </c>
      <c r="J176" s="6">
        <v>0.215</v>
      </c>
      <c r="K176" s="6">
        <v>114.81</v>
      </c>
      <c r="L176" s="6">
        <v>0.81228435399999999</v>
      </c>
      <c r="M176" s="6">
        <v>-1</v>
      </c>
      <c r="N176" s="6">
        <v>1</v>
      </c>
      <c r="O176" s="6">
        <v>161</v>
      </c>
      <c r="P176" s="6"/>
      <c r="Q176" s="6"/>
      <c r="R176" s="6"/>
      <c r="S176" s="6"/>
      <c r="T176" s="6"/>
      <c r="U176" s="6">
        <v>183</v>
      </c>
      <c r="V176" s="6">
        <v>92</v>
      </c>
      <c r="W176" s="6"/>
      <c r="X176" s="6">
        <v>169</v>
      </c>
      <c r="Y176" s="6"/>
      <c r="Z176" s="6"/>
    </row>
    <row r="177" spans="1:26" x14ac:dyDescent="0.25">
      <c r="A177" s="6">
        <v>39</v>
      </c>
      <c r="B177" s="6">
        <v>176</v>
      </c>
      <c r="C177" s="6">
        <v>0.16676489999999999</v>
      </c>
      <c r="D177" s="6">
        <v>10478.1477</v>
      </c>
      <c r="E177" s="6">
        <v>20</v>
      </c>
      <c r="F177" s="6">
        <v>2</v>
      </c>
      <c r="G177" s="6">
        <v>192</v>
      </c>
      <c r="H177" s="6" t="s">
        <v>25</v>
      </c>
      <c r="I177" s="6">
        <v>0.17</v>
      </c>
      <c r="J177" s="6">
        <v>0.22500000000000001</v>
      </c>
      <c r="K177" s="6">
        <v>35.979999999999997</v>
      </c>
      <c r="L177" s="6">
        <v>2.652493481</v>
      </c>
      <c r="M177" s="6">
        <v>-1</v>
      </c>
      <c r="N177" s="6">
        <v>1</v>
      </c>
      <c r="O177" s="6">
        <v>162</v>
      </c>
      <c r="P177" s="6"/>
      <c r="Q177" s="6"/>
      <c r="R177" s="6"/>
      <c r="S177" s="6"/>
      <c r="T177" s="6"/>
      <c r="U177" s="6">
        <v>184</v>
      </c>
      <c r="V177" s="6"/>
      <c r="W177" s="6">
        <v>92</v>
      </c>
      <c r="X177" s="6">
        <v>170</v>
      </c>
      <c r="Y177" s="6"/>
      <c r="Z177" s="6"/>
    </row>
    <row r="178" spans="1:26" x14ac:dyDescent="0.25">
      <c r="A178" s="6">
        <v>39</v>
      </c>
      <c r="B178" s="6">
        <v>177</v>
      </c>
      <c r="C178" s="6">
        <v>0.17036905999999999</v>
      </c>
      <c r="D178" s="6">
        <v>10704.6037</v>
      </c>
      <c r="E178" s="6">
        <v>20</v>
      </c>
      <c r="F178" s="6">
        <v>5</v>
      </c>
      <c r="G178" s="6">
        <v>195</v>
      </c>
      <c r="H178" s="6" t="s">
        <v>49</v>
      </c>
      <c r="I178" s="6">
        <v>0.17</v>
      </c>
      <c r="J178" s="6">
        <v>0.27500000000000002</v>
      </c>
      <c r="K178" s="6">
        <v>114.81</v>
      </c>
      <c r="L178" s="6">
        <v>0.81367259199999997</v>
      </c>
      <c r="M178" s="6">
        <v>-1</v>
      </c>
      <c r="N178" s="6">
        <v>0</v>
      </c>
      <c r="O178" s="6">
        <v>163</v>
      </c>
      <c r="P178" s="6"/>
      <c r="Q178" s="6"/>
      <c r="R178" s="6"/>
      <c r="S178" s="6"/>
      <c r="T178" s="6"/>
      <c r="U178" s="6">
        <v>185</v>
      </c>
      <c r="V178" s="6">
        <v>93</v>
      </c>
      <c r="W178" s="6"/>
      <c r="X178" s="6">
        <v>171</v>
      </c>
      <c r="Y178" s="6"/>
      <c r="Z178" s="6"/>
    </row>
    <row r="179" spans="1:26" x14ac:dyDescent="0.25">
      <c r="A179" s="6">
        <v>39</v>
      </c>
      <c r="B179" s="6">
        <v>178</v>
      </c>
      <c r="C179" s="6">
        <v>0.16862693000000001</v>
      </c>
      <c r="D179" s="6">
        <v>10595.1425</v>
      </c>
      <c r="E179" s="6">
        <v>20</v>
      </c>
      <c r="F179" s="6">
        <v>7</v>
      </c>
      <c r="G179" s="6">
        <v>197</v>
      </c>
      <c r="H179" s="6" t="s">
        <v>49</v>
      </c>
      <c r="I179" s="6">
        <v>0.17</v>
      </c>
      <c r="J179" s="6">
        <v>0.30499999999999999</v>
      </c>
      <c r="K179" s="6">
        <v>114.81</v>
      </c>
      <c r="L179" s="6">
        <v>0.82207886200000002</v>
      </c>
      <c r="M179" s="6">
        <v>-1</v>
      </c>
      <c r="N179" s="6">
        <v>1</v>
      </c>
      <c r="O179" s="6">
        <v>164</v>
      </c>
      <c r="P179" s="6"/>
      <c r="Q179" s="6"/>
      <c r="R179" s="6"/>
      <c r="S179" s="6"/>
      <c r="T179" s="6"/>
      <c r="U179" s="6">
        <v>186</v>
      </c>
      <c r="V179" s="6"/>
      <c r="W179" s="6">
        <v>93</v>
      </c>
      <c r="X179" s="6">
        <v>172</v>
      </c>
      <c r="Y179" s="6"/>
      <c r="Z179" s="6"/>
    </row>
    <row r="180" spans="1:26" x14ac:dyDescent="0.25">
      <c r="A180" s="6">
        <v>39</v>
      </c>
      <c r="B180" s="6">
        <v>179</v>
      </c>
      <c r="C180" s="6">
        <v>0.17043975</v>
      </c>
      <c r="D180" s="6">
        <v>10709.0453</v>
      </c>
      <c r="E180" s="6">
        <v>20</v>
      </c>
      <c r="F180" s="6">
        <v>10</v>
      </c>
      <c r="G180" s="6">
        <v>200</v>
      </c>
      <c r="H180" s="6" t="s">
        <v>25</v>
      </c>
      <c r="I180" s="6">
        <v>0.17</v>
      </c>
      <c r="J180" s="6">
        <v>0.34499999999999997</v>
      </c>
      <c r="K180" s="6">
        <v>35.979999999999997</v>
      </c>
      <c r="L180" s="6">
        <v>2.595303092</v>
      </c>
      <c r="M180" s="6">
        <v>1</v>
      </c>
      <c r="N180" s="6">
        <v>0</v>
      </c>
      <c r="O180" s="6">
        <v>165</v>
      </c>
      <c r="P180" s="6"/>
      <c r="Q180" s="6"/>
      <c r="R180" s="6" t="s">
        <v>57</v>
      </c>
      <c r="S180" s="6"/>
      <c r="T180" s="6"/>
      <c r="U180" s="6">
        <v>187</v>
      </c>
      <c r="V180" s="6">
        <v>94</v>
      </c>
      <c r="W180" s="6"/>
      <c r="X180" s="6">
        <v>173</v>
      </c>
      <c r="Y180" s="6"/>
      <c r="Z180" s="6"/>
    </row>
    <row r="181" spans="1:26" x14ac:dyDescent="0.25">
      <c r="A181" s="6">
        <v>39</v>
      </c>
      <c r="B181" s="6">
        <v>180</v>
      </c>
      <c r="C181" s="6">
        <v>0.1702092</v>
      </c>
      <c r="D181" s="6">
        <v>10694.5594</v>
      </c>
      <c r="E181" s="6">
        <v>1</v>
      </c>
      <c r="F181" s="6">
        <v>1</v>
      </c>
      <c r="G181" s="6">
        <v>1</v>
      </c>
      <c r="H181" s="6" t="s">
        <v>49</v>
      </c>
      <c r="I181" s="6">
        <v>-0.17</v>
      </c>
      <c r="J181" s="6">
        <v>6.5000000000000002E-2</v>
      </c>
      <c r="K181" s="6">
        <v>114.81</v>
      </c>
      <c r="L181" s="6">
        <v>0.81443679099999999</v>
      </c>
      <c r="M181" s="6">
        <v>1</v>
      </c>
      <c r="N181" s="6">
        <v>1</v>
      </c>
      <c r="O181" s="6">
        <v>166</v>
      </c>
      <c r="P181" s="6"/>
      <c r="Q181" s="6"/>
      <c r="R181" s="6"/>
      <c r="S181" s="6"/>
      <c r="T181" s="6"/>
      <c r="U181" s="6">
        <v>189</v>
      </c>
      <c r="V181" s="6">
        <v>95</v>
      </c>
      <c r="W181" s="6"/>
      <c r="X181" s="6">
        <v>174</v>
      </c>
      <c r="Y181" s="6"/>
      <c r="Z181" s="6"/>
    </row>
    <row r="182" spans="1:26" x14ac:dyDescent="0.25">
      <c r="A182" s="6">
        <v>39</v>
      </c>
      <c r="B182" s="6">
        <v>181</v>
      </c>
      <c r="C182" s="6">
        <v>0.17058546999999999</v>
      </c>
      <c r="D182" s="6">
        <v>10718.2012</v>
      </c>
      <c r="E182" s="6">
        <v>1</v>
      </c>
      <c r="F182" s="6">
        <v>2</v>
      </c>
      <c r="G182" s="6">
        <v>2</v>
      </c>
      <c r="H182" s="6" t="s">
        <v>25</v>
      </c>
      <c r="I182" s="6">
        <v>-0.17</v>
      </c>
      <c r="J182" s="6">
        <v>7.4999999999999997E-2</v>
      </c>
      <c r="K182" s="6">
        <v>35.979999999999997</v>
      </c>
      <c r="L182" s="6">
        <v>2.5930860939999998</v>
      </c>
      <c r="M182" s="6">
        <v>1</v>
      </c>
      <c r="N182" s="6">
        <v>1</v>
      </c>
      <c r="O182" s="6">
        <v>167</v>
      </c>
      <c r="P182" s="6"/>
      <c r="Q182" s="6"/>
      <c r="R182" s="6"/>
      <c r="S182" s="6"/>
      <c r="T182" s="6"/>
      <c r="U182" s="6">
        <v>191</v>
      </c>
      <c r="V182" s="6">
        <v>96</v>
      </c>
      <c r="W182" s="6"/>
      <c r="X182" s="6">
        <v>175</v>
      </c>
      <c r="Y182" s="6"/>
      <c r="Z182" s="6"/>
    </row>
    <row r="183" spans="1:26" x14ac:dyDescent="0.25">
      <c r="A183" s="6">
        <v>39</v>
      </c>
      <c r="B183" s="6">
        <v>182</v>
      </c>
      <c r="C183" s="6">
        <v>0.17045694</v>
      </c>
      <c r="D183" s="6">
        <v>10710.125400000001</v>
      </c>
      <c r="E183" s="6">
        <v>1</v>
      </c>
      <c r="F183" s="6">
        <v>3</v>
      </c>
      <c r="G183" s="6">
        <v>3</v>
      </c>
      <c r="H183" s="6" t="s">
        <v>49</v>
      </c>
      <c r="I183" s="6">
        <v>-0.17</v>
      </c>
      <c r="J183" s="6">
        <v>9.5000000000000001E-2</v>
      </c>
      <c r="K183" s="6">
        <v>114.81</v>
      </c>
      <c r="L183" s="6">
        <v>0.81325309899999998</v>
      </c>
      <c r="M183" s="6">
        <v>-1</v>
      </c>
      <c r="N183" s="6">
        <v>1</v>
      </c>
      <c r="O183" s="6">
        <v>168</v>
      </c>
      <c r="P183" s="6"/>
      <c r="Q183" s="6"/>
      <c r="R183" s="6"/>
      <c r="S183" s="6"/>
      <c r="T183" s="6"/>
      <c r="U183" s="6">
        <v>193</v>
      </c>
      <c r="V183" s="6">
        <v>97</v>
      </c>
      <c r="W183" s="6"/>
      <c r="X183" s="6">
        <v>176</v>
      </c>
      <c r="Y183" s="6"/>
      <c r="Z183" s="6"/>
    </row>
    <row r="184" spans="1:26" x14ac:dyDescent="0.25">
      <c r="A184" s="6">
        <v>39</v>
      </c>
      <c r="B184" s="6">
        <v>183</v>
      </c>
      <c r="C184" s="6">
        <v>0.17080655</v>
      </c>
      <c r="D184" s="6">
        <v>10732.0921</v>
      </c>
      <c r="E184" s="6">
        <v>1</v>
      </c>
      <c r="F184" s="6">
        <v>4</v>
      </c>
      <c r="G184" s="6">
        <v>4</v>
      </c>
      <c r="H184" s="6" t="s">
        <v>25</v>
      </c>
      <c r="I184" s="6">
        <v>-0.17</v>
      </c>
      <c r="J184" s="6">
        <v>0.105</v>
      </c>
      <c r="K184" s="6">
        <v>35.979999999999997</v>
      </c>
      <c r="L184" s="6">
        <v>2.5897297859999999</v>
      </c>
      <c r="M184" s="6">
        <v>-1</v>
      </c>
      <c r="N184" s="6">
        <v>1</v>
      </c>
      <c r="O184" s="6">
        <v>169</v>
      </c>
      <c r="P184" s="6"/>
      <c r="Q184" s="6"/>
      <c r="R184" s="6"/>
      <c r="S184" s="6"/>
      <c r="T184" s="6"/>
      <c r="U184" s="6">
        <v>195</v>
      </c>
      <c r="V184" s="6">
        <v>98</v>
      </c>
      <c r="W184" s="6"/>
      <c r="X184" s="6">
        <v>177</v>
      </c>
      <c r="Y184" s="6"/>
      <c r="Z184" s="6"/>
    </row>
    <row r="185" spans="1:26" x14ac:dyDescent="0.25">
      <c r="A185" s="6">
        <v>39</v>
      </c>
      <c r="B185" s="6">
        <v>184</v>
      </c>
      <c r="C185" s="6">
        <v>0.16859631</v>
      </c>
      <c r="D185" s="6">
        <v>10593.2186</v>
      </c>
      <c r="E185" s="6">
        <v>1</v>
      </c>
      <c r="F185" s="6">
        <v>5</v>
      </c>
      <c r="G185" s="6">
        <v>5</v>
      </c>
      <c r="H185" s="6" t="s">
        <v>49</v>
      </c>
      <c r="I185" s="6">
        <v>-0.17</v>
      </c>
      <c r="J185" s="6">
        <v>0.125</v>
      </c>
      <c r="K185" s="6">
        <v>114.81</v>
      </c>
      <c r="L185" s="6">
        <v>0.82222816600000004</v>
      </c>
      <c r="M185" s="6">
        <v>1</v>
      </c>
      <c r="N185" s="6">
        <v>1</v>
      </c>
      <c r="O185" s="6">
        <v>170</v>
      </c>
      <c r="P185" s="6"/>
      <c r="Q185" s="6"/>
      <c r="R185" s="6"/>
      <c r="S185" s="6"/>
      <c r="T185" s="6"/>
      <c r="U185" s="6">
        <v>197</v>
      </c>
      <c r="V185" s="6">
        <v>99</v>
      </c>
      <c r="W185" s="6"/>
      <c r="X185" s="6">
        <v>178</v>
      </c>
      <c r="Y185" s="6"/>
      <c r="Z185" s="6"/>
    </row>
    <row r="186" spans="1:26" x14ac:dyDescent="0.25">
      <c r="A186" s="6">
        <v>39</v>
      </c>
      <c r="B186" s="6">
        <v>185</v>
      </c>
      <c r="C186" s="6">
        <v>0.16965701</v>
      </c>
      <c r="D186" s="6">
        <v>10659.864299999999</v>
      </c>
      <c r="E186" s="6">
        <v>1</v>
      </c>
      <c r="F186" s="6">
        <v>6</v>
      </c>
      <c r="G186" s="6">
        <v>6</v>
      </c>
      <c r="H186" s="6" t="s">
        <v>25</v>
      </c>
      <c r="I186" s="6">
        <v>-0.17</v>
      </c>
      <c r="J186" s="6">
        <v>0.13500000000000001</v>
      </c>
      <c r="K186" s="6">
        <v>35.979999999999997</v>
      </c>
      <c r="L186" s="6">
        <v>2.6072769419999999</v>
      </c>
      <c r="M186" s="6">
        <v>1</v>
      </c>
      <c r="N186" s="6">
        <v>0</v>
      </c>
      <c r="O186" s="6">
        <v>171</v>
      </c>
      <c r="P186" s="6"/>
      <c r="Q186" s="6"/>
      <c r="R186" s="6"/>
      <c r="S186" s="6"/>
      <c r="T186" s="6"/>
      <c r="U186" s="6">
        <v>199</v>
      </c>
      <c r="V186" s="6">
        <v>100</v>
      </c>
      <c r="W186" s="6"/>
      <c r="X186" s="6">
        <v>179</v>
      </c>
      <c r="Y186" s="6"/>
      <c r="Z186" s="6"/>
    </row>
    <row r="187" spans="1:26" x14ac:dyDescent="0.25">
      <c r="A187" s="6">
        <v>39</v>
      </c>
      <c r="B187" s="6">
        <v>186</v>
      </c>
      <c r="C187" s="6">
        <v>0.1681107</v>
      </c>
      <c r="D187" s="6">
        <v>10562.7068</v>
      </c>
      <c r="E187" s="6">
        <v>1</v>
      </c>
      <c r="F187" s="6">
        <v>7</v>
      </c>
      <c r="G187" s="6">
        <v>7</v>
      </c>
      <c r="H187" s="6" t="s">
        <v>49</v>
      </c>
      <c r="I187" s="6">
        <v>-0.17</v>
      </c>
      <c r="J187" s="6">
        <v>0.155</v>
      </c>
      <c r="K187" s="6">
        <v>114.81</v>
      </c>
      <c r="L187" s="6">
        <v>0.82460328000000005</v>
      </c>
      <c r="M187" s="6">
        <v>1</v>
      </c>
      <c r="N187" s="6">
        <v>1</v>
      </c>
      <c r="O187" s="6">
        <v>172</v>
      </c>
      <c r="P187" s="6"/>
      <c r="Q187" s="6"/>
      <c r="R187" s="6"/>
      <c r="S187" s="6"/>
      <c r="T187" s="6"/>
      <c r="U187" s="6"/>
      <c r="V187" s="6"/>
      <c r="W187" s="6">
        <v>0</v>
      </c>
      <c r="X187" s="6">
        <v>29</v>
      </c>
      <c r="Y187" s="6"/>
      <c r="Z187" s="6"/>
    </row>
    <row r="188" spans="1:26" x14ac:dyDescent="0.25">
      <c r="A188" s="6">
        <v>39</v>
      </c>
      <c r="B188" s="6">
        <v>187</v>
      </c>
      <c r="C188" s="6">
        <v>0.16923840000000001</v>
      </c>
      <c r="D188" s="6">
        <v>10633.5623</v>
      </c>
      <c r="E188" s="6">
        <v>1</v>
      </c>
      <c r="F188" s="6">
        <v>10</v>
      </c>
      <c r="G188" s="6">
        <v>10</v>
      </c>
      <c r="H188" s="6" t="s">
        <v>25</v>
      </c>
      <c r="I188" s="6">
        <v>-0.17</v>
      </c>
      <c r="J188" s="6">
        <v>0.19500000000000001</v>
      </c>
      <c r="K188" s="6">
        <v>35.979999999999997</v>
      </c>
      <c r="L188" s="6">
        <v>2.6137260229999999</v>
      </c>
      <c r="M188" s="6">
        <v>1</v>
      </c>
      <c r="N188" s="6">
        <v>1</v>
      </c>
      <c r="O188" s="6">
        <v>173</v>
      </c>
      <c r="P188" s="6"/>
      <c r="Q188" s="6"/>
      <c r="R188" s="6" t="s">
        <v>66</v>
      </c>
      <c r="S188" s="6"/>
      <c r="T188" s="6"/>
      <c r="U188" s="6">
        <v>0</v>
      </c>
      <c r="V188" s="6">
        <v>77</v>
      </c>
      <c r="W188" s="6"/>
      <c r="X188" s="6"/>
      <c r="Y188" s="6"/>
    </row>
    <row r="189" spans="1:26" x14ac:dyDescent="0.25">
      <c r="A189" s="6">
        <v>39</v>
      </c>
      <c r="B189" s="6">
        <v>188</v>
      </c>
      <c r="C189" s="6">
        <v>0.16733234</v>
      </c>
      <c r="D189" s="6">
        <v>10513.800999999999</v>
      </c>
      <c r="E189" s="6">
        <v>2</v>
      </c>
      <c r="F189" s="6">
        <v>1</v>
      </c>
      <c r="G189" s="6">
        <v>11</v>
      </c>
      <c r="H189" s="6" t="s">
        <v>49</v>
      </c>
      <c r="I189" s="6">
        <v>-0.17</v>
      </c>
      <c r="J189" s="6">
        <v>0.215</v>
      </c>
      <c r="K189" s="6">
        <v>114.81</v>
      </c>
      <c r="L189" s="6">
        <v>0.82843898999999999</v>
      </c>
      <c r="M189" s="6">
        <v>1</v>
      </c>
      <c r="N189" s="6">
        <v>0</v>
      </c>
      <c r="O189" s="6"/>
      <c r="P189" s="6"/>
      <c r="Q189" s="6"/>
      <c r="R189" s="6"/>
      <c r="S189" s="6"/>
      <c r="T189" s="6"/>
      <c r="U189" s="6"/>
      <c r="V189" s="6"/>
      <c r="W189" s="6">
        <v>0</v>
      </c>
      <c r="X189" s="6">
        <v>78</v>
      </c>
      <c r="Y189" s="6"/>
      <c r="Z189" s="6"/>
    </row>
    <row r="190" spans="1:26" x14ac:dyDescent="0.25">
      <c r="A190" s="6">
        <v>39</v>
      </c>
      <c r="B190" s="6">
        <v>189</v>
      </c>
      <c r="C190" s="6">
        <v>0.17058359000000001</v>
      </c>
      <c r="D190" s="6">
        <v>10718.0831</v>
      </c>
      <c r="E190" s="6">
        <v>2</v>
      </c>
      <c r="F190" s="6">
        <v>3</v>
      </c>
      <c r="G190" s="6">
        <v>13</v>
      </c>
      <c r="H190" s="6" t="s">
        <v>49</v>
      </c>
      <c r="I190" s="6">
        <v>-0.17</v>
      </c>
      <c r="J190" s="6">
        <v>0.245</v>
      </c>
      <c r="K190" s="6">
        <v>114.81</v>
      </c>
      <c r="L190" s="6">
        <v>0.81264929799999996</v>
      </c>
      <c r="M190" s="6">
        <v>1</v>
      </c>
      <c r="N190" s="6">
        <v>1</v>
      </c>
      <c r="O190" s="6">
        <v>174</v>
      </c>
      <c r="P190" s="6"/>
      <c r="Q190" s="6"/>
      <c r="R190" s="6"/>
      <c r="S190" s="6"/>
      <c r="T190" s="6"/>
      <c r="U190" s="6"/>
      <c r="V190" s="6"/>
      <c r="W190" s="6">
        <v>0</v>
      </c>
      <c r="X190" s="6">
        <v>115</v>
      </c>
      <c r="Y190" s="6"/>
      <c r="Z190" s="6"/>
    </row>
    <row r="191" spans="1:26" x14ac:dyDescent="0.25">
      <c r="A191" s="6">
        <v>39</v>
      </c>
      <c r="B191" s="6">
        <v>190</v>
      </c>
      <c r="C191" s="6">
        <v>0.16796431000000001</v>
      </c>
      <c r="D191" s="6">
        <v>10553.5088</v>
      </c>
      <c r="E191" s="6">
        <v>2</v>
      </c>
      <c r="F191" s="6">
        <v>5</v>
      </c>
      <c r="G191" s="6">
        <v>15</v>
      </c>
      <c r="H191" s="6" t="s">
        <v>49</v>
      </c>
      <c r="I191" s="6">
        <v>-0.17</v>
      </c>
      <c r="J191" s="6">
        <v>0.27500000000000002</v>
      </c>
      <c r="K191" s="6">
        <v>114.81</v>
      </c>
      <c r="L191" s="6">
        <v>0.82532196700000005</v>
      </c>
      <c r="M191" s="6">
        <v>1</v>
      </c>
      <c r="N191" s="6">
        <v>1</v>
      </c>
      <c r="O191" s="6"/>
      <c r="P191" s="6"/>
      <c r="Q191" s="6"/>
      <c r="R191" s="6"/>
      <c r="S191" s="6"/>
      <c r="T191" s="6"/>
      <c r="U191" s="6"/>
      <c r="V191" s="6"/>
      <c r="W191" s="6">
        <v>0</v>
      </c>
      <c r="X191" s="6">
        <v>117</v>
      </c>
      <c r="Y191" s="6"/>
      <c r="Z191" s="6"/>
    </row>
    <row r="192" spans="1:26" x14ac:dyDescent="0.25">
      <c r="A192" s="6">
        <v>39</v>
      </c>
      <c r="B192" s="6">
        <v>191</v>
      </c>
      <c r="C192" s="6">
        <v>0.16790552</v>
      </c>
      <c r="D192" s="6">
        <v>10549.815000000001</v>
      </c>
      <c r="E192" s="6">
        <v>2</v>
      </c>
      <c r="F192" s="6">
        <v>7</v>
      </c>
      <c r="G192" s="6">
        <v>17</v>
      </c>
      <c r="H192" s="6" t="s">
        <v>49</v>
      </c>
      <c r="I192" s="6">
        <v>-0.17</v>
      </c>
      <c r="J192" s="6">
        <v>0.30499999999999999</v>
      </c>
      <c r="K192" s="6">
        <v>114.81</v>
      </c>
      <c r="L192" s="6">
        <v>0.82561094300000004</v>
      </c>
      <c r="M192" s="6">
        <v>1</v>
      </c>
      <c r="N192" s="6">
        <v>1</v>
      </c>
      <c r="O192" s="6">
        <v>175</v>
      </c>
      <c r="P192" s="6"/>
      <c r="Q192" s="6"/>
      <c r="R192" s="6"/>
      <c r="S192" s="6"/>
      <c r="T192" s="6"/>
      <c r="U192" s="6"/>
      <c r="V192" s="6"/>
      <c r="W192" s="6">
        <v>0</v>
      </c>
      <c r="X192" s="6">
        <v>119</v>
      </c>
      <c r="Y192" s="6"/>
      <c r="Z192" s="6"/>
    </row>
    <row r="193" spans="1:26" x14ac:dyDescent="0.25">
      <c r="A193" s="6">
        <v>39</v>
      </c>
      <c r="B193" s="6">
        <v>192</v>
      </c>
      <c r="C193" s="6">
        <v>0.16909350000000001</v>
      </c>
      <c r="D193" s="6">
        <v>10624.457899999999</v>
      </c>
      <c r="E193" s="6">
        <v>2</v>
      </c>
      <c r="F193" s="6">
        <v>9</v>
      </c>
      <c r="G193" s="6">
        <v>19</v>
      </c>
      <c r="H193" s="6" t="s">
        <v>49</v>
      </c>
      <c r="I193" s="6">
        <v>-0.17</v>
      </c>
      <c r="J193" s="6">
        <v>0.33500000000000002</v>
      </c>
      <c r="K193" s="6">
        <v>114.81</v>
      </c>
      <c r="L193" s="6">
        <v>0.819810547</v>
      </c>
      <c r="M193" s="6">
        <v>1</v>
      </c>
      <c r="N193" s="6">
        <v>1</v>
      </c>
      <c r="O193" s="6"/>
      <c r="P193" s="6"/>
      <c r="Q193" s="6"/>
      <c r="R193" s="6"/>
      <c r="S193" s="6"/>
      <c r="T193" s="6"/>
      <c r="U193" s="6"/>
      <c r="V193" s="6"/>
      <c r="W193" s="6">
        <v>0</v>
      </c>
      <c r="X193" s="6">
        <v>126</v>
      </c>
      <c r="Y193" s="6"/>
      <c r="Z193" s="6"/>
    </row>
    <row r="194" spans="1:26" x14ac:dyDescent="0.25">
      <c r="A194" s="6">
        <v>40</v>
      </c>
      <c r="B194" s="6">
        <v>1</v>
      </c>
      <c r="C194" s="6">
        <v>0.17323559999999999</v>
      </c>
      <c r="D194" s="6">
        <v>10884.7138</v>
      </c>
      <c r="E194" s="6">
        <v>19</v>
      </c>
      <c r="F194" s="6">
        <v>8</v>
      </c>
      <c r="G194" s="6">
        <v>188</v>
      </c>
      <c r="H194" s="6" t="s">
        <v>25</v>
      </c>
      <c r="I194" s="6">
        <v>0.17</v>
      </c>
      <c r="J194" s="6">
        <v>0.16500000000000001</v>
      </c>
      <c r="K194" s="6">
        <v>35.979999999999997</v>
      </c>
      <c r="L194" s="6">
        <v>2.5534174850000002</v>
      </c>
      <c r="M194" s="6">
        <v>1</v>
      </c>
      <c r="N194" s="6">
        <v>1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>
        <v>40</v>
      </c>
      <c r="B195" s="6">
        <v>2</v>
      </c>
      <c r="C195" s="6">
        <v>0.17219329</v>
      </c>
      <c r="D195" s="6">
        <v>10819.2235</v>
      </c>
      <c r="E195" s="6">
        <v>19</v>
      </c>
      <c r="F195" s="6">
        <v>10</v>
      </c>
      <c r="G195" s="6">
        <v>190</v>
      </c>
      <c r="H195" s="6" t="s">
        <v>25</v>
      </c>
      <c r="I195" s="6">
        <v>0.17</v>
      </c>
      <c r="J195" s="6">
        <v>0.19500000000000001</v>
      </c>
      <c r="K195" s="6">
        <v>35.979999999999997</v>
      </c>
      <c r="L195" s="6">
        <v>2.5688736780000001</v>
      </c>
      <c r="M195" s="6">
        <v>1</v>
      </c>
      <c r="N195" s="6">
        <v>1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>
        <v>40</v>
      </c>
      <c r="B196" s="6">
        <v>3</v>
      </c>
      <c r="C196" s="6">
        <v>0.1715226</v>
      </c>
      <c r="D196" s="6">
        <v>10777.0828</v>
      </c>
      <c r="E196" s="6">
        <v>20</v>
      </c>
      <c r="F196" s="6">
        <v>3</v>
      </c>
      <c r="G196" s="6">
        <v>193</v>
      </c>
      <c r="H196" s="6" t="s">
        <v>49</v>
      </c>
      <c r="I196" s="6">
        <v>0.17</v>
      </c>
      <c r="J196" s="6">
        <v>0.245</v>
      </c>
      <c r="K196" s="6">
        <v>114.81</v>
      </c>
      <c r="L196" s="6">
        <v>0.80820040400000004</v>
      </c>
      <c r="M196" s="6">
        <v>-1</v>
      </c>
      <c r="N196" s="6">
        <v>1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>
        <v>40</v>
      </c>
      <c r="B197" s="6">
        <v>4</v>
      </c>
      <c r="C197" s="6">
        <v>0.17188044</v>
      </c>
      <c r="D197" s="6">
        <v>10799.5666</v>
      </c>
      <c r="E197" s="6">
        <v>20</v>
      </c>
      <c r="F197" s="6">
        <v>4</v>
      </c>
      <c r="G197" s="6">
        <v>194</v>
      </c>
      <c r="H197" s="6" t="s">
        <v>25</v>
      </c>
      <c r="I197" s="6">
        <v>0.17</v>
      </c>
      <c r="J197" s="6">
        <v>0.255</v>
      </c>
      <c r="K197" s="6">
        <v>35.979999999999997</v>
      </c>
      <c r="L197" s="6">
        <v>2.5735494399999999</v>
      </c>
      <c r="M197" s="6">
        <v>1</v>
      </c>
      <c r="N197" s="6">
        <v>1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>
        <v>40</v>
      </c>
      <c r="B198" s="6">
        <v>6</v>
      </c>
      <c r="C198" s="6">
        <v>0.17549729999999999</v>
      </c>
      <c r="D198" s="6">
        <v>11026.820599999999</v>
      </c>
      <c r="E198" s="6">
        <v>20</v>
      </c>
      <c r="F198" s="6">
        <v>8</v>
      </c>
      <c r="G198" s="6">
        <v>198</v>
      </c>
      <c r="H198" s="6" t="s">
        <v>25</v>
      </c>
      <c r="I198" s="6">
        <v>0.17</v>
      </c>
      <c r="J198" s="6">
        <v>0.315</v>
      </c>
      <c r="K198" s="6">
        <v>35.979999999999997</v>
      </c>
      <c r="L198" s="6">
        <v>2.52051063</v>
      </c>
      <c r="M198" s="6">
        <v>-1</v>
      </c>
      <c r="N198" s="6">
        <v>1</v>
      </c>
      <c r="O198" s="6"/>
      <c r="P198" s="6"/>
      <c r="Q198" s="6"/>
      <c r="R198" s="25" t="s">
        <v>56</v>
      </c>
      <c r="S198" s="6"/>
      <c r="T198" s="6"/>
      <c r="U198" s="6"/>
      <c r="V198" s="6"/>
      <c r="W198" s="6"/>
      <c r="X198" s="6"/>
      <c r="Y198" s="6"/>
    </row>
    <row r="199" spans="1:26" x14ac:dyDescent="0.25">
      <c r="A199" s="6">
        <v>40</v>
      </c>
      <c r="B199" s="6">
        <v>7</v>
      </c>
      <c r="C199" s="6">
        <v>0.17608378999999999</v>
      </c>
      <c r="D199" s="6">
        <v>11063.6708</v>
      </c>
      <c r="E199" s="6">
        <v>20</v>
      </c>
      <c r="F199" s="6">
        <v>9</v>
      </c>
      <c r="G199" s="6">
        <v>199</v>
      </c>
      <c r="H199" s="6" t="s">
        <v>49</v>
      </c>
      <c r="I199" s="6">
        <v>0.17</v>
      </c>
      <c r="J199" s="6">
        <v>0.33500000000000002</v>
      </c>
      <c r="K199" s="6">
        <v>114.81</v>
      </c>
      <c r="L199" s="6">
        <v>0.78726516899999999</v>
      </c>
      <c r="M199" s="6">
        <v>-1</v>
      </c>
      <c r="N199" s="6">
        <v>1</v>
      </c>
      <c r="O199" s="6"/>
      <c r="P199" s="6"/>
      <c r="Q199" s="6"/>
      <c r="R199" s="6" t="s">
        <v>67</v>
      </c>
      <c r="S199" s="6"/>
      <c r="T199" s="6"/>
      <c r="U199" s="6"/>
      <c r="V199" s="6"/>
      <c r="W199" s="6"/>
      <c r="X199" s="6"/>
    </row>
    <row r="200" spans="1:26" x14ac:dyDescent="0.25">
      <c r="A200" s="6">
        <v>40</v>
      </c>
      <c r="B200" s="6">
        <v>8</v>
      </c>
      <c r="C200" s="6">
        <v>0.17287006999999999</v>
      </c>
      <c r="D200" s="6">
        <v>10861.746800000001</v>
      </c>
      <c r="E200" s="6">
        <v>1</v>
      </c>
      <c r="F200" s="6">
        <v>8</v>
      </c>
      <c r="G200" s="6">
        <v>8</v>
      </c>
      <c r="H200" s="6" t="s">
        <v>25</v>
      </c>
      <c r="I200" s="6">
        <v>-0.17</v>
      </c>
      <c r="J200" s="6">
        <v>0.16500000000000001</v>
      </c>
      <c r="K200" s="6">
        <v>35.979999999999997</v>
      </c>
      <c r="L200" s="6">
        <v>2.558816631</v>
      </c>
      <c r="M200" s="6">
        <v>1</v>
      </c>
      <c r="N200" s="6">
        <v>1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>
        <v>40</v>
      </c>
      <c r="B201" s="6">
        <v>9</v>
      </c>
      <c r="C201" s="6">
        <v>0.17302232000000001</v>
      </c>
      <c r="D201" s="6">
        <v>10871.313</v>
      </c>
      <c r="E201" s="6">
        <v>1</v>
      </c>
      <c r="F201" s="6">
        <v>9</v>
      </c>
      <c r="G201" s="6">
        <v>9</v>
      </c>
      <c r="H201" s="6" t="s">
        <v>49</v>
      </c>
      <c r="I201" s="6">
        <v>-0.17</v>
      </c>
      <c r="J201" s="6">
        <v>0.185</v>
      </c>
      <c r="K201" s="6">
        <v>114.81</v>
      </c>
      <c r="L201" s="6">
        <v>0.80119509799999999</v>
      </c>
      <c r="M201" s="6">
        <v>1</v>
      </c>
      <c r="N201" s="6">
        <v>1</v>
      </c>
      <c r="O201" s="6"/>
      <c r="P201" s="6"/>
      <c r="Q201" s="6"/>
      <c r="R201" s="6" t="s">
        <v>56</v>
      </c>
      <c r="S201" s="6"/>
      <c r="T201" s="6"/>
      <c r="U201" s="6"/>
      <c r="V201" s="6"/>
      <c r="W201" s="6"/>
      <c r="X201" s="6"/>
      <c r="Y201" s="6"/>
    </row>
    <row r="202" spans="1:26" x14ac:dyDescent="0.25">
      <c r="A202" s="6">
        <v>40</v>
      </c>
      <c r="B202" s="6">
        <v>10</v>
      </c>
      <c r="C202" s="6">
        <v>0.17138796000000001</v>
      </c>
      <c r="D202" s="6">
        <v>10768.623100000001</v>
      </c>
      <c r="E202" s="6">
        <v>2</v>
      </c>
      <c r="F202" s="6">
        <v>2</v>
      </c>
      <c r="G202" s="6">
        <v>12</v>
      </c>
      <c r="H202" s="6" t="s">
        <v>25</v>
      </c>
      <c r="I202" s="6">
        <v>-0.17</v>
      </c>
      <c r="J202" s="6">
        <v>0.22500000000000001</v>
      </c>
      <c r="K202" s="6">
        <v>35.979999999999997</v>
      </c>
      <c r="L202" s="6">
        <v>2.5809444849999998</v>
      </c>
      <c r="M202" s="6">
        <v>-1</v>
      </c>
      <c r="N202" s="6">
        <v>0</v>
      </c>
      <c r="O202" s="6"/>
      <c r="P202" s="6"/>
      <c r="Q202" s="6"/>
      <c r="R202" s="6" t="s">
        <v>68</v>
      </c>
      <c r="S202" s="6"/>
      <c r="T202" s="6"/>
      <c r="U202" s="6"/>
      <c r="V202" s="6"/>
      <c r="W202" s="6"/>
      <c r="X202" s="6"/>
      <c r="Y202" s="6"/>
    </row>
    <row r="203" spans="1:26" x14ac:dyDescent="0.25">
      <c r="A203" s="6">
        <v>40</v>
      </c>
      <c r="B203" s="6">
        <v>11</v>
      </c>
      <c r="C203" s="6">
        <v>0.17116025000000001</v>
      </c>
      <c r="D203" s="6">
        <v>10754.315699999999</v>
      </c>
      <c r="E203" s="6">
        <v>2</v>
      </c>
      <c r="F203" s="6">
        <v>4</v>
      </c>
      <c r="G203" s="6">
        <v>14</v>
      </c>
      <c r="H203" s="6" t="s">
        <v>25</v>
      </c>
      <c r="I203" s="6">
        <v>-0.17</v>
      </c>
      <c r="J203" s="6">
        <v>0.255</v>
      </c>
      <c r="K203" s="6">
        <v>35.979999999999997</v>
      </c>
      <c r="L203" s="6">
        <v>2.584378149</v>
      </c>
      <c r="M203" s="6">
        <v>-1</v>
      </c>
      <c r="N203" s="6">
        <v>0</v>
      </c>
      <c r="O203" s="6"/>
      <c r="P203" s="6"/>
      <c r="Q203" s="6"/>
      <c r="R203" s="25" t="s">
        <v>56</v>
      </c>
      <c r="S203" s="6"/>
      <c r="T203" s="6"/>
      <c r="U203" s="6"/>
      <c r="V203" s="6"/>
      <c r="W203" s="6"/>
      <c r="X203" s="6"/>
      <c r="Y203" s="6"/>
    </row>
    <row r="204" spans="1:26" x14ac:dyDescent="0.25">
      <c r="A204" s="6">
        <v>40</v>
      </c>
      <c r="B204" s="6">
        <v>12</v>
      </c>
      <c r="C204" s="6">
        <v>0.17253789</v>
      </c>
      <c r="D204" s="6">
        <v>10840.875400000001</v>
      </c>
      <c r="E204" s="6">
        <v>2</v>
      </c>
      <c r="F204" s="6">
        <v>6</v>
      </c>
      <c r="G204" s="6">
        <v>16</v>
      </c>
      <c r="H204" s="6" t="s">
        <v>25</v>
      </c>
      <c r="I204" s="6">
        <v>-0.17</v>
      </c>
      <c r="J204" s="6">
        <v>0.28499999999999998</v>
      </c>
      <c r="K204" s="6">
        <v>35.979999999999997</v>
      </c>
      <c r="L204" s="6">
        <v>2.5637430139999999</v>
      </c>
      <c r="M204" s="6">
        <v>1</v>
      </c>
      <c r="N204" s="6">
        <v>1</v>
      </c>
      <c r="O204" s="6"/>
      <c r="P204" s="6"/>
      <c r="Q204" s="6"/>
      <c r="R204" s="25" t="s">
        <v>56</v>
      </c>
      <c r="S204" s="6"/>
      <c r="T204" s="6"/>
      <c r="U204" s="6"/>
      <c r="V204" s="6"/>
      <c r="W204" s="6"/>
      <c r="X204" s="6"/>
      <c r="Y204" s="6"/>
    </row>
    <row r="205" spans="1:26" x14ac:dyDescent="0.25">
      <c r="A205" s="6">
        <v>40</v>
      </c>
      <c r="B205" s="6">
        <v>13</v>
      </c>
      <c r="C205" s="6">
        <v>0.16905408</v>
      </c>
      <c r="D205" s="6">
        <v>10621.981100000001</v>
      </c>
      <c r="E205" s="6">
        <v>2</v>
      </c>
      <c r="F205" s="6">
        <v>8</v>
      </c>
      <c r="G205" s="6">
        <v>18</v>
      </c>
      <c r="H205" s="6" t="s">
        <v>25</v>
      </c>
      <c r="I205" s="6">
        <v>-0.17</v>
      </c>
      <c r="J205" s="6">
        <v>0.315</v>
      </c>
      <c r="K205" s="6">
        <v>35.979999999999997</v>
      </c>
      <c r="L205" s="6">
        <v>2.6165757740000002</v>
      </c>
      <c r="M205" s="6">
        <v>-1</v>
      </c>
      <c r="N205" s="6">
        <v>1</v>
      </c>
      <c r="O205" s="6"/>
      <c r="P205" s="6"/>
      <c r="Q205" s="6"/>
      <c r="R205" s="25" t="s">
        <v>56</v>
      </c>
      <c r="S205" s="6"/>
      <c r="T205" s="6"/>
      <c r="U205" s="6"/>
      <c r="V205" s="6"/>
      <c r="W205" s="6"/>
      <c r="X205" s="6"/>
      <c r="Y205" s="6"/>
    </row>
    <row r="206" spans="1:26" x14ac:dyDescent="0.25">
      <c r="A206" s="6">
        <v>40</v>
      </c>
      <c r="B206" s="6">
        <v>14</v>
      </c>
      <c r="C206" s="6">
        <v>0.16971088000000001</v>
      </c>
      <c r="D206" s="6">
        <v>10663.249100000001</v>
      </c>
      <c r="E206" s="6">
        <v>2</v>
      </c>
      <c r="F206" s="6">
        <v>10</v>
      </c>
      <c r="G206" s="6">
        <v>20</v>
      </c>
      <c r="H206" s="6" t="s">
        <v>25</v>
      </c>
      <c r="I206" s="6">
        <v>-0.17</v>
      </c>
      <c r="J206" s="6">
        <v>0.34499999999999997</v>
      </c>
      <c r="K206" s="6">
        <v>35.979999999999997</v>
      </c>
      <c r="L206" s="6">
        <v>2.6064493340000001</v>
      </c>
      <c r="M206" s="6">
        <v>-1</v>
      </c>
      <c r="N206" s="6">
        <v>0</v>
      </c>
      <c r="O206" s="6"/>
      <c r="P206" s="6"/>
      <c r="Q206" s="6"/>
      <c r="R206" s="6" t="s">
        <v>69</v>
      </c>
      <c r="S206" s="6"/>
      <c r="T206" s="6"/>
      <c r="U206" s="6"/>
      <c r="V206" s="6"/>
      <c r="W206" s="6"/>
      <c r="X206" s="6"/>
      <c r="Y206" s="6"/>
    </row>
    <row r="207" spans="1:26" x14ac:dyDescent="0.25">
      <c r="A207" s="6">
        <v>40</v>
      </c>
      <c r="B207" s="6">
        <v>15</v>
      </c>
      <c r="C207" s="6">
        <v>0.17056083999999999</v>
      </c>
      <c r="D207" s="6">
        <v>10716.6536</v>
      </c>
      <c r="E207" s="6">
        <v>20</v>
      </c>
      <c r="F207" s="6">
        <v>6</v>
      </c>
      <c r="G207" s="6">
        <v>196</v>
      </c>
      <c r="H207" s="6" t="s">
        <v>25</v>
      </c>
      <c r="I207" s="6">
        <v>0.17</v>
      </c>
      <c r="J207" s="6">
        <v>0.28499999999999998</v>
      </c>
      <c r="K207" s="6">
        <v>35.979999999999997</v>
      </c>
      <c r="L207" s="6">
        <v>2.5934605510000002</v>
      </c>
      <c r="M207" s="6">
        <v>1</v>
      </c>
      <c r="N207" s="6">
        <v>1</v>
      </c>
      <c r="O207" s="6"/>
      <c r="P207" s="6"/>
      <c r="Q207" s="6"/>
      <c r="R207" s="6" t="s">
        <v>66</v>
      </c>
      <c r="S207" s="6"/>
      <c r="T207" s="6"/>
      <c r="U207" s="6"/>
      <c r="V207" s="6"/>
      <c r="W207" s="6"/>
      <c r="X207" s="6"/>
      <c r="Y207" s="6"/>
    </row>
    <row r="208" spans="1:26" x14ac:dyDescent="0.25">
      <c r="A208" s="6">
        <v>40</v>
      </c>
      <c r="B208" s="6">
        <v>41</v>
      </c>
      <c r="C208" s="6">
        <v>0.17297493999999999</v>
      </c>
      <c r="D208" s="6">
        <v>10868.335999999999</v>
      </c>
      <c r="E208" s="6">
        <v>21</v>
      </c>
      <c r="F208" s="6">
        <v>1</v>
      </c>
      <c r="G208" s="6">
        <v>201</v>
      </c>
      <c r="H208" s="6" t="s">
        <v>49</v>
      </c>
      <c r="I208" s="6">
        <v>-0.29749999999999999</v>
      </c>
      <c r="J208" s="6">
        <v>6.5000000000000002E-2</v>
      </c>
      <c r="K208" s="6">
        <v>114.81</v>
      </c>
      <c r="L208" s="6">
        <v>0.801414556</v>
      </c>
      <c r="M208" s="6">
        <v>1</v>
      </c>
      <c r="N208" s="6">
        <v>0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>
        <v>40</v>
      </c>
      <c r="B209" s="6">
        <v>42</v>
      </c>
      <c r="C209" s="6">
        <v>0.17044545</v>
      </c>
      <c r="D209" s="6">
        <v>10709.4035</v>
      </c>
      <c r="E209" s="6">
        <v>21</v>
      </c>
      <c r="F209" s="6">
        <v>2</v>
      </c>
      <c r="G209" s="6">
        <v>202</v>
      </c>
      <c r="H209" s="6" t="s">
        <v>25</v>
      </c>
      <c r="I209" s="6">
        <v>-0.29749999999999999</v>
      </c>
      <c r="J209" s="6">
        <v>7.4999999999999997E-2</v>
      </c>
      <c r="K209" s="6">
        <v>35.979999999999997</v>
      </c>
      <c r="L209" s="6">
        <v>2.5952163000000001</v>
      </c>
      <c r="M209" s="6">
        <v>1</v>
      </c>
      <c r="N209" s="6">
        <v>1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>
        <v>40</v>
      </c>
      <c r="B210" s="6">
        <v>43</v>
      </c>
      <c r="C210" s="6">
        <v>0.17347935</v>
      </c>
      <c r="D210" s="6">
        <v>10900.029</v>
      </c>
      <c r="E210" s="6">
        <v>21</v>
      </c>
      <c r="F210" s="6">
        <v>3</v>
      </c>
      <c r="G210" s="6">
        <v>203</v>
      </c>
      <c r="H210" s="6" t="s">
        <v>49</v>
      </c>
      <c r="I210" s="6">
        <v>-0.29749999999999999</v>
      </c>
      <c r="J210" s="6">
        <v>9.5000000000000001E-2</v>
      </c>
      <c r="K210" s="6">
        <v>114.81</v>
      </c>
      <c r="L210" s="6">
        <v>0.79908435600000005</v>
      </c>
      <c r="M210" s="6">
        <v>-1</v>
      </c>
      <c r="N210" s="6">
        <v>1</v>
      </c>
      <c r="O210" s="6"/>
      <c r="P210" s="6"/>
      <c r="Q210" s="6"/>
      <c r="R210" s="6" t="s">
        <v>70</v>
      </c>
      <c r="S210" s="6"/>
      <c r="T210" s="6"/>
      <c r="U210" s="6"/>
      <c r="V210" s="6"/>
    </row>
    <row r="211" spans="1:26" x14ac:dyDescent="0.25">
      <c r="A211" s="6">
        <v>40</v>
      </c>
      <c r="B211" s="6">
        <v>44</v>
      </c>
      <c r="C211" s="6">
        <v>0.17530323</v>
      </c>
      <c r="D211" s="6">
        <v>11014.6268</v>
      </c>
      <c r="E211" s="6">
        <v>21</v>
      </c>
      <c r="F211" s="6">
        <v>4</v>
      </c>
      <c r="G211" s="6">
        <v>204</v>
      </c>
      <c r="H211" s="6" t="s">
        <v>25</v>
      </c>
      <c r="I211" s="6">
        <v>-0.29749999999999999</v>
      </c>
      <c r="J211" s="6">
        <v>0.105</v>
      </c>
      <c r="K211" s="6">
        <v>35.979999999999997</v>
      </c>
      <c r="L211" s="6">
        <v>2.5233009690000001</v>
      </c>
      <c r="M211" s="6">
        <v>-1</v>
      </c>
      <c r="N211" s="6">
        <v>0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>
        <v>40</v>
      </c>
      <c r="B212" s="6">
        <v>45</v>
      </c>
      <c r="C212" s="6">
        <v>0.16973171000000001</v>
      </c>
      <c r="D212" s="6">
        <v>10664.5579</v>
      </c>
      <c r="E212" s="6">
        <v>21</v>
      </c>
      <c r="F212" s="6">
        <v>5</v>
      </c>
      <c r="G212" s="6">
        <v>205</v>
      </c>
      <c r="H212" s="6" t="s">
        <v>49</v>
      </c>
      <c r="I212" s="6">
        <v>-0.29749999999999999</v>
      </c>
      <c r="J212" s="6">
        <v>0.125</v>
      </c>
      <c r="K212" s="6">
        <v>114.81</v>
      </c>
      <c r="L212" s="6">
        <v>0.81672796800000003</v>
      </c>
      <c r="M212" s="6">
        <v>1</v>
      </c>
      <c r="N212" s="6">
        <v>1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>
        <v>40</v>
      </c>
      <c r="B213" s="6">
        <v>46</v>
      </c>
      <c r="C213" s="6">
        <v>0.17155342000000001</v>
      </c>
      <c r="D213" s="6">
        <v>10779.0193</v>
      </c>
      <c r="E213" s="6">
        <v>21</v>
      </c>
      <c r="F213" s="6">
        <v>6</v>
      </c>
      <c r="G213" s="6">
        <v>206</v>
      </c>
      <c r="H213" s="6" t="s">
        <v>25</v>
      </c>
      <c r="I213" s="6">
        <v>-0.29749999999999999</v>
      </c>
      <c r="J213" s="6">
        <v>0.13500000000000001</v>
      </c>
      <c r="K213" s="6">
        <v>35.979999999999997</v>
      </c>
      <c r="L213" s="6">
        <v>2.5784552129999998</v>
      </c>
      <c r="M213" s="6">
        <v>1</v>
      </c>
      <c r="N213" s="6">
        <v>0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>
        <v>40</v>
      </c>
      <c r="B214" s="6">
        <v>47</v>
      </c>
      <c r="C214" s="6">
        <v>0.17083507000000001</v>
      </c>
      <c r="D214" s="6">
        <v>10733.884</v>
      </c>
      <c r="E214" s="6">
        <v>21</v>
      </c>
      <c r="F214" s="6">
        <v>7</v>
      </c>
      <c r="G214" s="6">
        <v>207</v>
      </c>
      <c r="H214" s="6" t="s">
        <v>49</v>
      </c>
      <c r="I214" s="6">
        <v>-0.29749999999999999</v>
      </c>
      <c r="J214" s="6">
        <v>0.155</v>
      </c>
      <c r="K214" s="6">
        <v>114.81</v>
      </c>
      <c r="L214" s="6">
        <v>0.81145302699999999</v>
      </c>
      <c r="M214" s="6">
        <v>1</v>
      </c>
      <c r="N214" s="6">
        <v>1</v>
      </c>
      <c r="O214" s="6"/>
      <c r="P214" s="6"/>
      <c r="Q214" s="6"/>
      <c r="R214" s="6" t="s">
        <v>106</v>
      </c>
      <c r="S214" s="6"/>
      <c r="T214" s="6"/>
      <c r="U214" s="6"/>
    </row>
    <row r="215" spans="1:26" x14ac:dyDescent="0.25">
      <c r="A215" s="6">
        <v>40</v>
      </c>
      <c r="B215" s="6">
        <v>48</v>
      </c>
      <c r="C215" s="6">
        <v>0.17168182000000001</v>
      </c>
      <c r="D215" s="6">
        <v>10787.0869</v>
      </c>
      <c r="E215" s="6">
        <v>21</v>
      </c>
      <c r="F215" s="6">
        <v>8</v>
      </c>
      <c r="G215" s="6">
        <v>208</v>
      </c>
      <c r="H215" s="6" t="s">
        <v>25</v>
      </c>
      <c r="I215" s="6">
        <v>-0.29749999999999999</v>
      </c>
      <c r="J215" s="6">
        <v>0.16500000000000001</v>
      </c>
      <c r="K215" s="6">
        <v>35.979999999999997</v>
      </c>
      <c r="L215" s="6">
        <v>2.5765267989999998</v>
      </c>
      <c r="M215" s="6">
        <v>1</v>
      </c>
      <c r="N215" s="6">
        <v>0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>
        <v>40</v>
      </c>
      <c r="B216" s="6">
        <v>49</v>
      </c>
      <c r="C216" s="6">
        <v>0.17551936000000001</v>
      </c>
      <c r="D216" s="6">
        <v>11028.2066</v>
      </c>
      <c r="E216" s="6">
        <v>21</v>
      </c>
      <c r="F216" s="6">
        <v>9</v>
      </c>
      <c r="G216" s="6">
        <v>209</v>
      </c>
      <c r="H216" s="6" t="s">
        <v>49</v>
      </c>
      <c r="I216" s="6">
        <v>-0.29749999999999999</v>
      </c>
      <c r="J216" s="6">
        <v>0.185</v>
      </c>
      <c r="K216" s="6">
        <v>114.81</v>
      </c>
      <c r="L216" s="6">
        <v>0.78979683300000003</v>
      </c>
      <c r="M216" s="6">
        <v>-1</v>
      </c>
      <c r="N216" s="6">
        <v>1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>
        <v>40</v>
      </c>
      <c r="B217" s="6">
        <v>50</v>
      </c>
      <c r="C217" s="6">
        <v>0.17074121</v>
      </c>
      <c r="D217" s="6">
        <v>10727.9866</v>
      </c>
      <c r="E217" s="6">
        <v>21</v>
      </c>
      <c r="F217" s="6">
        <v>10</v>
      </c>
      <c r="G217" s="6">
        <v>210</v>
      </c>
      <c r="H217" s="6" t="s">
        <v>25</v>
      </c>
      <c r="I217" s="6">
        <v>-0.29749999999999999</v>
      </c>
      <c r="J217" s="6">
        <v>0.19500000000000001</v>
      </c>
      <c r="K217" s="6">
        <v>35.979999999999997</v>
      </c>
      <c r="L217" s="6">
        <v>2.5907208349999999</v>
      </c>
      <c r="M217" s="6">
        <v>-1</v>
      </c>
      <c r="N217" s="6">
        <v>1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>
        <v>40</v>
      </c>
      <c r="B218" s="6">
        <v>51</v>
      </c>
      <c r="C218" s="6">
        <v>0.17245730000000001</v>
      </c>
      <c r="D218" s="6">
        <v>10835.8117</v>
      </c>
      <c r="E218" s="6">
        <v>22</v>
      </c>
      <c r="F218" s="6">
        <v>1</v>
      </c>
      <c r="G218" s="6">
        <v>211</v>
      </c>
      <c r="H218" s="6" t="s">
        <v>49</v>
      </c>
      <c r="I218" s="6">
        <v>-0.29749999999999999</v>
      </c>
      <c r="J218" s="6">
        <v>0.215</v>
      </c>
      <c r="K218" s="6">
        <v>114.81</v>
      </c>
      <c r="L218" s="6">
        <v>0.80382004500000004</v>
      </c>
      <c r="M218" s="6">
        <v>1</v>
      </c>
      <c r="N218" s="6">
        <v>1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>
        <v>40</v>
      </c>
      <c r="B219" s="6">
        <v>52</v>
      </c>
      <c r="C219" s="6">
        <v>0.17248785</v>
      </c>
      <c r="D219" s="6">
        <v>10837.7312</v>
      </c>
      <c r="E219" s="6">
        <v>22</v>
      </c>
      <c r="F219" s="6">
        <v>2</v>
      </c>
      <c r="G219" s="6">
        <v>212</v>
      </c>
      <c r="H219" s="6" t="s">
        <v>25</v>
      </c>
      <c r="I219" s="6">
        <v>-0.29749999999999999</v>
      </c>
      <c r="J219" s="6">
        <v>0.22500000000000001</v>
      </c>
      <c r="K219" s="6">
        <v>35.979999999999997</v>
      </c>
      <c r="L219" s="6">
        <v>2.5644867750000002</v>
      </c>
      <c r="M219" s="6">
        <v>1</v>
      </c>
      <c r="N219" s="6">
        <v>1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>
        <v>40</v>
      </c>
      <c r="B220" s="6">
        <v>53</v>
      </c>
      <c r="C220" s="6">
        <v>0.16944650999999999</v>
      </c>
      <c r="D220" s="6">
        <v>10646.638199999999</v>
      </c>
      <c r="E220" s="6">
        <v>22</v>
      </c>
      <c r="F220" s="6">
        <v>3</v>
      </c>
      <c r="G220" s="6">
        <v>213</v>
      </c>
      <c r="H220" s="6" t="s">
        <v>49</v>
      </c>
      <c r="I220" s="6">
        <v>-0.29749999999999999</v>
      </c>
      <c r="J220" s="6">
        <v>0.245</v>
      </c>
      <c r="K220" s="6">
        <v>114.81</v>
      </c>
      <c r="L220" s="6">
        <v>0.81810262499999997</v>
      </c>
      <c r="M220" s="6">
        <v>1</v>
      </c>
      <c r="N220" s="6">
        <v>0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>
        <v>40</v>
      </c>
      <c r="B221" s="6">
        <v>54</v>
      </c>
      <c r="C221" s="6">
        <v>0.17322378999999999</v>
      </c>
      <c r="D221" s="6">
        <v>10883.9717</v>
      </c>
      <c r="E221" s="6">
        <v>22</v>
      </c>
      <c r="F221" s="6">
        <v>4</v>
      </c>
      <c r="G221" s="6">
        <v>214</v>
      </c>
      <c r="H221" s="6" t="s">
        <v>25</v>
      </c>
      <c r="I221" s="6">
        <v>-0.29749999999999999</v>
      </c>
      <c r="J221" s="6">
        <v>0.255</v>
      </c>
      <c r="K221" s="6">
        <v>35.979999999999997</v>
      </c>
      <c r="L221" s="6">
        <v>2.5535915720000002</v>
      </c>
      <c r="M221" s="6">
        <v>1</v>
      </c>
      <c r="N221" s="6">
        <v>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>
        <v>40</v>
      </c>
      <c r="B222" s="6">
        <v>55</v>
      </c>
      <c r="C222" s="6">
        <v>0.17197483</v>
      </c>
      <c r="D222" s="6">
        <v>10805.497300000001</v>
      </c>
      <c r="E222" s="6">
        <v>22</v>
      </c>
      <c r="F222" s="6">
        <v>5</v>
      </c>
      <c r="G222" s="6">
        <v>215</v>
      </c>
      <c r="H222" s="6" t="s">
        <v>49</v>
      </c>
      <c r="I222" s="6">
        <v>-0.29749999999999999</v>
      </c>
      <c r="J222" s="6">
        <v>0.27500000000000002</v>
      </c>
      <c r="K222" s="6">
        <v>114.81</v>
      </c>
      <c r="L222" s="6">
        <v>0.806075137</v>
      </c>
      <c r="M222" s="6">
        <v>-1</v>
      </c>
      <c r="N222" s="6">
        <v>0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>
        <v>40</v>
      </c>
      <c r="B223" s="6">
        <v>56</v>
      </c>
      <c r="C223" s="6">
        <v>0.17260015000000001</v>
      </c>
      <c r="D223" s="6">
        <v>10844.7873</v>
      </c>
      <c r="E223" s="6">
        <v>22</v>
      </c>
      <c r="F223" s="6">
        <v>6</v>
      </c>
      <c r="G223" s="6">
        <v>216</v>
      </c>
      <c r="H223" s="6" t="s">
        <v>25</v>
      </c>
      <c r="I223" s="6">
        <v>-0.29749999999999999</v>
      </c>
      <c r="J223" s="6">
        <v>0.28499999999999998</v>
      </c>
      <c r="K223" s="6">
        <v>35.979999999999997</v>
      </c>
      <c r="L223" s="6">
        <v>2.5628182260000001</v>
      </c>
      <c r="M223" s="6">
        <v>1</v>
      </c>
      <c r="N223" s="6">
        <v>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>
        <v>40</v>
      </c>
      <c r="B224" s="6">
        <v>57</v>
      </c>
      <c r="C224" s="6">
        <v>0.17260015000000001</v>
      </c>
      <c r="D224" s="6">
        <v>10844.7873</v>
      </c>
      <c r="E224" s="6">
        <v>22</v>
      </c>
      <c r="F224" s="6">
        <v>7</v>
      </c>
      <c r="G224" s="6">
        <v>217</v>
      </c>
      <c r="H224" s="6" t="s">
        <v>49</v>
      </c>
      <c r="I224" s="6">
        <v>-0.29749999999999999</v>
      </c>
      <c r="J224" s="6">
        <v>0.30499999999999999</v>
      </c>
      <c r="K224" s="6">
        <v>114.81</v>
      </c>
      <c r="L224" s="6">
        <v>0.80315477499999999</v>
      </c>
      <c r="M224" s="6">
        <v>-1</v>
      </c>
      <c r="N224" s="6">
        <v>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>
        <v>40</v>
      </c>
      <c r="B225" s="6">
        <v>58</v>
      </c>
      <c r="C225" s="6">
        <v>0.17433725999999999</v>
      </c>
      <c r="D225" s="6">
        <v>10953.9331</v>
      </c>
      <c r="E225" s="6">
        <v>22</v>
      </c>
      <c r="F225" s="6">
        <v>8</v>
      </c>
      <c r="G225" s="6">
        <v>218</v>
      </c>
      <c r="H225" s="6" t="s">
        <v>25</v>
      </c>
      <c r="I225" s="6">
        <v>-0.29749999999999999</v>
      </c>
      <c r="J225" s="6">
        <v>0.315</v>
      </c>
      <c r="K225" s="6">
        <v>35.979999999999997</v>
      </c>
      <c r="L225" s="6">
        <v>2.5372821060000001</v>
      </c>
      <c r="M225" s="6">
        <v>-1</v>
      </c>
      <c r="N225" s="6">
        <v>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>
        <v>40</v>
      </c>
      <c r="B226" s="6">
        <v>59</v>
      </c>
      <c r="C226" s="6">
        <v>0.17151002000000001</v>
      </c>
      <c r="D226" s="6">
        <v>10776.2924</v>
      </c>
      <c r="E226" s="6">
        <v>22</v>
      </c>
      <c r="F226" s="6">
        <v>9</v>
      </c>
      <c r="G226" s="6">
        <v>219</v>
      </c>
      <c r="H226" s="6" t="s">
        <v>49</v>
      </c>
      <c r="I226" s="6">
        <v>-0.29749999999999999</v>
      </c>
      <c r="J226" s="6">
        <v>0.33500000000000002</v>
      </c>
      <c r="K226" s="6">
        <v>114.81</v>
      </c>
      <c r="L226" s="6">
        <v>0.80825968500000001</v>
      </c>
      <c r="M226" s="6">
        <v>1</v>
      </c>
      <c r="N226" s="6">
        <v>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>
        <v>40</v>
      </c>
      <c r="B227" s="6">
        <v>60</v>
      </c>
      <c r="C227" s="6">
        <v>0.17309962000000001</v>
      </c>
      <c r="D227" s="6">
        <v>10876.169900000001</v>
      </c>
      <c r="E227" s="6">
        <v>22</v>
      </c>
      <c r="F227" s="6">
        <v>10</v>
      </c>
      <c r="G227" s="6">
        <v>220</v>
      </c>
      <c r="H227" s="6" t="s">
        <v>25</v>
      </c>
      <c r="I227" s="6">
        <v>-0.29749999999999999</v>
      </c>
      <c r="J227" s="6">
        <v>0.34499999999999997</v>
      </c>
      <c r="K227" s="6">
        <v>35.979999999999997</v>
      </c>
      <c r="L227" s="6">
        <v>2.555423346</v>
      </c>
      <c r="M227" s="6">
        <v>1</v>
      </c>
      <c r="N227" s="6">
        <v>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>
        <v>40</v>
      </c>
      <c r="B228" s="6">
        <v>61</v>
      </c>
      <c r="C228" s="6">
        <v>0.17053466</v>
      </c>
      <c r="D228" s="6">
        <v>10715.0087</v>
      </c>
      <c r="E228" s="6">
        <v>23</v>
      </c>
      <c r="F228" s="6">
        <v>1</v>
      </c>
      <c r="G228" s="6">
        <v>81</v>
      </c>
      <c r="H228" s="6" t="s">
        <v>49</v>
      </c>
      <c r="I228" s="6">
        <v>-0.01</v>
      </c>
      <c r="J228" s="6">
        <v>6.5000000000000002E-2</v>
      </c>
      <c r="K228" s="6">
        <v>114.81</v>
      </c>
      <c r="L228" s="6">
        <v>0.81288246399999997</v>
      </c>
      <c r="M228" s="6">
        <v>1</v>
      </c>
      <c r="N228" s="6">
        <v>1</v>
      </c>
      <c r="O228" s="6"/>
      <c r="P228" s="6"/>
      <c r="Q228" s="6"/>
      <c r="R228" s="6" t="s">
        <v>72</v>
      </c>
      <c r="S228" s="6"/>
      <c r="T228" s="6"/>
      <c r="U228" s="6"/>
      <c r="V228" s="6"/>
    </row>
    <row r="229" spans="1:26" x14ac:dyDescent="0.25">
      <c r="A229" s="6">
        <v>40</v>
      </c>
      <c r="B229" s="6">
        <v>62</v>
      </c>
      <c r="C229" s="6">
        <v>0.17252171999999999</v>
      </c>
      <c r="D229" s="6">
        <v>10839.859399999999</v>
      </c>
      <c r="E229" s="6">
        <v>23</v>
      </c>
      <c r="F229" s="6">
        <v>2</v>
      </c>
      <c r="G229" s="6">
        <v>82</v>
      </c>
      <c r="H229" s="6" t="s">
        <v>25</v>
      </c>
      <c r="I229" s="6">
        <v>-0.01</v>
      </c>
      <c r="J229" s="6">
        <v>7.4999999999999997E-2</v>
      </c>
      <c r="K229" s="6">
        <v>35.979999999999997</v>
      </c>
      <c r="L229" s="6">
        <v>2.563983307</v>
      </c>
      <c r="M229" s="6">
        <v>-1</v>
      </c>
      <c r="N229" s="6">
        <v>1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>
        <v>40</v>
      </c>
      <c r="B230" s="6">
        <v>63</v>
      </c>
      <c r="C230" s="6">
        <v>0.17412607999999999</v>
      </c>
      <c r="D230" s="6">
        <v>10940.6643</v>
      </c>
      <c r="E230" s="6">
        <v>23</v>
      </c>
      <c r="F230" s="6">
        <v>3</v>
      </c>
      <c r="G230" s="6">
        <v>83</v>
      </c>
      <c r="H230" s="6" t="s">
        <v>49</v>
      </c>
      <c r="I230" s="6">
        <v>-0.01</v>
      </c>
      <c r="J230" s="6">
        <v>9.5000000000000001E-2</v>
      </c>
      <c r="K230" s="6">
        <v>114.81</v>
      </c>
      <c r="L230" s="6">
        <v>0.79611643899999995</v>
      </c>
      <c r="M230" s="6">
        <v>1</v>
      </c>
      <c r="N230" s="6">
        <v>1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>
        <v>40</v>
      </c>
      <c r="B231" s="6">
        <v>64</v>
      </c>
      <c r="C231" s="6">
        <v>0.16983493999999999</v>
      </c>
      <c r="D231" s="6">
        <v>10671.044</v>
      </c>
      <c r="E231" s="6">
        <v>23</v>
      </c>
      <c r="F231" s="6">
        <v>4</v>
      </c>
      <c r="G231" s="6">
        <v>84</v>
      </c>
      <c r="H231" s="6" t="s">
        <v>25</v>
      </c>
      <c r="I231" s="6">
        <v>-0.01</v>
      </c>
      <c r="J231" s="6">
        <v>0.105</v>
      </c>
      <c r="K231" s="6">
        <v>35.979999999999997</v>
      </c>
      <c r="L231" s="6">
        <v>2.6045453909999998</v>
      </c>
      <c r="M231" s="6">
        <v>1</v>
      </c>
      <c r="N231" s="6">
        <v>1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>
        <v>40</v>
      </c>
      <c r="B232" s="6">
        <v>65</v>
      </c>
      <c r="C232" s="6">
        <v>0.17653907999999999</v>
      </c>
      <c r="D232" s="6">
        <v>11092.2775</v>
      </c>
      <c r="E232" s="6">
        <v>23</v>
      </c>
      <c r="F232" s="6">
        <v>5</v>
      </c>
      <c r="G232" s="6">
        <v>85</v>
      </c>
      <c r="H232" s="6" t="s">
        <v>49</v>
      </c>
      <c r="I232" s="6">
        <v>-0.01</v>
      </c>
      <c r="J232" s="6">
        <v>0.125</v>
      </c>
      <c r="K232" s="6">
        <v>114.81</v>
      </c>
      <c r="L232" s="6">
        <v>0.78523483100000002</v>
      </c>
      <c r="M232" s="6">
        <v>-1</v>
      </c>
      <c r="N232" s="6">
        <v>1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>
        <v>40</v>
      </c>
      <c r="B233" s="6">
        <v>66</v>
      </c>
      <c r="C233" s="6">
        <v>0.17351693000000001</v>
      </c>
      <c r="D233" s="6">
        <v>10902.390299999999</v>
      </c>
      <c r="E233" s="6">
        <v>23</v>
      </c>
      <c r="F233" s="6">
        <v>6</v>
      </c>
      <c r="G233" s="6">
        <v>86</v>
      </c>
      <c r="H233" s="6" t="s">
        <v>25</v>
      </c>
      <c r="I233" s="6">
        <v>-0.01</v>
      </c>
      <c r="J233" s="6">
        <v>0.13500000000000001</v>
      </c>
      <c r="K233" s="6">
        <v>35.979999999999997</v>
      </c>
      <c r="L233" s="6">
        <v>2.5492775270000001</v>
      </c>
      <c r="M233" s="6">
        <v>-1</v>
      </c>
      <c r="N233" s="6">
        <v>1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>
        <v>40</v>
      </c>
      <c r="B234" s="6">
        <v>67</v>
      </c>
      <c r="C234" s="6">
        <v>0.17588931999999999</v>
      </c>
      <c r="D234" s="6">
        <v>11051.4519</v>
      </c>
      <c r="E234" s="6">
        <v>23</v>
      </c>
      <c r="F234" s="6">
        <v>7</v>
      </c>
      <c r="G234" s="6">
        <v>87</v>
      </c>
      <c r="H234" s="6" t="s">
        <v>49</v>
      </c>
      <c r="I234" s="6">
        <v>-0.01</v>
      </c>
      <c r="J234" s="6">
        <v>0.155</v>
      </c>
      <c r="K234" s="6">
        <v>114.81</v>
      </c>
      <c r="L234" s="6">
        <v>0.78813560000000005</v>
      </c>
      <c r="M234" s="6">
        <v>-1</v>
      </c>
      <c r="N234" s="6">
        <v>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>
        <v>40</v>
      </c>
      <c r="B235" s="6">
        <v>68</v>
      </c>
      <c r="C235" s="6">
        <v>0.17618391999999999</v>
      </c>
      <c r="D235" s="6">
        <v>11069.9622</v>
      </c>
      <c r="E235" s="6">
        <v>23</v>
      </c>
      <c r="F235" s="6">
        <v>8</v>
      </c>
      <c r="G235" s="6">
        <v>88</v>
      </c>
      <c r="H235" s="6" t="s">
        <v>25</v>
      </c>
      <c r="I235" s="6">
        <v>-0.01</v>
      </c>
      <c r="J235" s="6">
        <v>0.16500000000000001</v>
      </c>
      <c r="K235" s="6">
        <v>35.979999999999997</v>
      </c>
      <c r="L235" s="6">
        <v>2.510687753</v>
      </c>
      <c r="M235" s="6">
        <v>1</v>
      </c>
      <c r="N235" s="6">
        <v>1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>
        <v>40</v>
      </c>
      <c r="B236" s="6">
        <v>69</v>
      </c>
      <c r="C236" s="6">
        <v>0.17235105000000001</v>
      </c>
      <c r="D236" s="6">
        <v>10829.135899999999</v>
      </c>
      <c r="E236" s="6">
        <v>23</v>
      </c>
      <c r="F236" s="6">
        <v>9</v>
      </c>
      <c r="G236" s="6">
        <v>89</v>
      </c>
      <c r="H236" s="6" t="s">
        <v>49</v>
      </c>
      <c r="I236" s="6">
        <v>-0.01</v>
      </c>
      <c r="J236" s="6">
        <v>0.185</v>
      </c>
      <c r="K236" s="6">
        <v>114.81</v>
      </c>
      <c r="L236" s="6">
        <v>0.80431558000000003</v>
      </c>
      <c r="M236" s="6">
        <v>1</v>
      </c>
      <c r="N236" s="6">
        <v>1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>
        <v>40</v>
      </c>
      <c r="B237" s="6">
        <v>70</v>
      </c>
      <c r="C237" s="6">
        <v>0.17419958999999999</v>
      </c>
      <c r="D237" s="6">
        <v>10945.282999999999</v>
      </c>
      <c r="E237" s="6">
        <v>23</v>
      </c>
      <c r="F237" s="6">
        <v>10</v>
      </c>
      <c r="G237" s="6">
        <v>90</v>
      </c>
      <c r="H237" s="6" t="s">
        <v>25</v>
      </c>
      <c r="I237" s="6">
        <v>-0.01</v>
      </c>
      <c r="J237" s="6">
        <v>0.19500000000000001</v>
      </c>
      <c r="K237" s="6">
        <v>35.979999999999997</v>
      </c>
      <c r="L237" s="6">
        <v>2.5392873210000002</v>
      </c>
      <c r="M237" s="6">
        <v>-1</v>
      </c>
      <c r="N237" s="6">
        <v>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>
        <v>40</v>
      </c>
      <c r="B238" s="6">
        <v>71</v>
      </c>
      <c r="C238" s="6">
        <v>0.17550368999999999</v>
      </c>
      <c r="D238" s="6">
        <v>11027.222100000001</v>
      </c>
      <c r="E238" s="6">
        <v>24</v>
      </c>
      <c r="F238" s="6">
        <v>1</v>
      </c>
      <c r="G238" s="6">
        <v>91</v>
      </c>
      <c r="H238" s="6" t="s">
        <v>49</v>
      </c>
      <c r="I238" s="6">
        <v>-0.01</v>
      </c>
      <c r="J238" s="6">
        <v>0.215</v>
      </c>
      <c r="K238" s="6">
        <v>114.81</v>
      </c>
      <c r="L238" s="6">
        <v>0.78986735100000005</v>
      </c>
      <c r="M238" s="6">
        <v>-1</v>
      </c>
      <c r="N238" s="6">
        <v>1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>
        <v>40</v>
      </c>
      <c r="B239" s="6">
        <v>72</v>
      </c>
      <c r="C239" s="6">
        <v>0.17091004000000001</v>
      </c>
      <c r="D239" s="6">
        <v>10738.594499999999</v>
      </c>
      <c r="E239" s="6">
        <v>24</v>
      </c>
      <c r="F239" s="6">
        <v>2</v>
      </c>
      <c r="G239" s="6">
        <v>92</v>
      </c>
      <c r="H239" s="6" t="s">
        <v>25</v>
      </c>
      <c r="I239" s="6">
        <v>-0.01</v>
      </c>
      <c r="J239" s="6">
        <v>0.22500000000000001</v>
      </c>
      <c r="K239" s="6">
        <v>35.979999999999997</v>
      </c>
      <c r="L239" s="6">
        <v>2.5881616439999999</v>
      </c>
      <c r="M239" s="6">
        <v>-1</v>
      </c>
      <c r="N239" s="6">
        <v>1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>
        <v>40</v>
      </c>
      <c r="B240" s="6">
        <v>73</v>
      </c>
      <c r="C240" s="6">
        <v>0.17109958</v>
      </c>
      <c r="D240" s="6">
        <v>10750.503699999999</v>
      </c>
      <c r="E240" s="6">
        <v>24</v>
      </c>
      <c r="F240" s="6">
        <v>3</v>
      </c>
      <c r="G240" s="6">
        <v>93</v>
      </c>
      <c r="H240" s="6" t="s">
        <v>49</v>
      </c>
      <c r="I240" s="6">
        <v>-0.01</v>
      </c>
      <c r="J240" s="6">
        <v>0.245</v>
      </c>
      <c r="K240" s="6">
        <v>114.81</v>
      </c>
      <c r="L240" s="6">
        <v>0.81019856800000001</v>
      </c>
      <c r="M240" s="6">
        <v>1</v>
      </c>
      <c r="N240" s="6">
        <v>1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>
        <v>40</v>
      </c>
      <c r="B241" s="6">
        <v>74</v>
      </c>
      <c r="C241" s="6">
        <v>0.17491759000000001</v>
      </c>
      <c r="D241" s="6">
        <v>10990.3963</v>
      </c>
      <c r="E241" s="6">
        <v>24</v>
      </c>
      <c r="F241" s="6">
        <v>4</v>
      </c>
      <c r="G241" s="6">
        <v>94</v>
      </c>
      <c r="H241" s="6" t="s">
        <v>25</v>
      </c>
      <c r="I241" s="6">
        <v>-0.01</v>
      </c>
      <c r="J241" s="6">
        <v>0.255</v>
      </c>
      <c r="K241" s="6">
        <v>35.979999999999997</v>
      </c>
      <c r="L241" s="6">
        <v>2.5288640789999999</v>
      </c>
      <c r="M241" s="6">
        <v>1</v>
      </c>
      <c r="N241" s="6">
        <v>1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>
        <v>40</v>
      </c>
      <c r="B242" s="6">
        <v>75</v>
      </c>
      <c r="C242" s="6">
        <v>0.17309984</v>
      </c>
      <c r="D242" s="6">
        <v>10876.1837</v>
      </c>
      <c r="E242" s="6">
        <v>24</v>
      </c>
      <c r="F242" s="6">
        <v>5</v>
      </c>
      <c r="G242" s="6">
        <v>95</v>
      </c>
      <c r="H242" s="6" t="s">
        <v>49</v>
      </c>
      <c r="I242" s="6">
        <v>-0.01</v>
      </c>
      <c r="J242" s="6">
        <v>0.27500000000000002</v>
      </c>
      <c r="K242" s="6">
        <v>114.81</v>
      </c>
      <c r="L242" s="6">
        <v>0.80083629599999995</v>
      </c>
      <c r="M242" s="6">
        <v>1</v>
      </c>
      <c r="N242" s="6">
        <v>1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>
        <v>40</v>
      </c>
      <c r="B243" s="6">
        <v>76</v>
      </c>
      <c r="C243" s="6">
        <v>0.17358219999999999</v>
      </c>
      <c r="D243" s="6">
        <v>10906.4913</v>
      </c>
      <c r="E243" s="6">
        <v>24</v>
      </c>
      <c r="F243" s="6">
        <v>6</v>
      </c>
      <c r="G243" s="6">
        <v>96</v>
      </c>
      <c r="H243" s="6" t="s">
        <v>25</v>
      </c>
      <c r="I243" s="6">
        <v>-0.01</v>
      </c>
      <c r="J243" s="6">
        <v>0.28499999999999998</v>
      </c>
      <c r="K243" s="6">
        <v>35.979999999999997</v>
      </c>
      <c r="L243" s="6">
        <v>2.5483189529999999</v>
      </c>
      <c r="M243" s="6">
        <v>1</v>
      </c>
      <c r="N243" s="6">
        <v>1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>
        <v>40</v>
      </c>
      <c r="B244" s="6">
        <v>77</v>
      </c>
      <c r="C244" s="6">
        <v>0.17457134999999999</v>
      </c>
      <c r="D244" s="6">
        <v>10968.6414</v>
      </c>
      <c r="E244" s="6">
        <v>24</v>
      </c>
      <c r="F244" s="6">
        <v>7</v>
      </c>
      <c r="G244" s="6">
        <v>97</v>
      </c>
      <c r="H244" s="6" t="s">
        <v>49</v>
      </c>
      <c r="I244" s="6">
        <v>-0.01</v>
      </c>
      <c r="J244" s="6">
        <v>0.30499999999999999</v>
      </c>
      <c r="K244" s="6">
        <v>114.81</v>
      </c>
      <c r="L244" s="6">
        <v>0.79408582599999999</v>
      </c>
      <c r="M244" s="6">
        <v>-1</v>
      </c>
      <c r="N244" s="6">
        <v>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>
        <v>40</v>
      </c>
      <c r="B245" s="6">
        <v>78</v>
      </c>
      <c r="C245" s="6">
        <v>0.17296133</v>
      </c>
      <c r="D245" s="6">
        <v>10867.4809</v>
      </c>
      <c r="E245" s="6">
        <v>24</v>
      </c>
      <c r="F245" s="6">
        <v>8</v>
      </c>
      <c r="G245" s="6">
        <v>98</v>
      </c>
      <c r="H245" s="6" t="s">
        <v>25</v>
      </c>
      <c r="I245" s="6">
        <v>-0.01</v>
      </c>
      <c r="J245" s="6">
        <v>0.315</v>
      </c>
      <c r="K245" s="6">
        <v>35.979999999999997</v>
      </c>
      <c r="L245" s="6">
        <v>2.5574665169999999</v>
      </c>
      <c r="M245" s="6">
        <v>1</v>
      </c>
      <c r="N245" s="6">
        <v>1</v>
      </c>
      <c r="O245" s="6"/>
      <c r="P245" s="6"/>
      <c r="Q245" s="6"/>
      <c r="R245" s="6" t="s">
        <v>73</v>
      </c>
      <c r="S245" s="6"/>
      <c r="T245" s="6"/>
      <c r="U245" s="6"/>
    </row>
    <row r="246" spans="1:26" x14ac:dyDescent="0.25">
      <c r="A246" s="6">
        <v>40</v>
      </c>
      <c r="B246" s="6">
        <v>79</v>
      </c>
      <c r="C246" s="6">
        <v>0.17626917</v>
      </c>
      <c r="D246" s="6">
        <v>11075.318600000001</v>
      </c>
      <c r="E246" s="6">
        <v>24</v>
      </c>
      <c r="F246" s="6">
        <v>9</v>
      </c>
      <c r="G246" s="6">
        <v>99</v>
      </c>
      <c r="H246" s="6" t="s">
        <v>49</v>
      </c>
      <c r="I246" s="6">
        <v>-0.01</v>
      </c>
      <c r="J246" s="6">
        <v>0.33500000000000002</v>
      </c>
      <c r="K246" s="6">
        <v>114.81</v>
      </c>
      <c r="L246" s="6">
        <v>0.78643721200000005</v>
      </c>
      <c r="M246" s="6">
        <v>1</v>
      </c>
      <c r="N246" s="6">
        <v>1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>
        <v>40</v>
      </c>
      <c r="B247" s="6">
        <v>80</v>
      </c>
      <c r="C247" s="6">
        <v>0.17657464</v>
      </c>
      <c r="D247" s="6">
        <v>11094.5118</v>
      </c>
      <c r="E247" s="6">
        <v>24</v>
      </c>
      <c r="F247" s="6">
        <v>10</v>
      </c>
      <c r="G247" s="6">
        <v>100</v>
      </c>
      <c r="H247" s="6" t="s">
        <v>25</v>
      </c>
      <c r="I247" s="6">
        <v>-0.01</v>
      </c>
      <c r="J247" s="6">
        <v>0.34499999999999997</v>
      </c>
      <c r="K247" s="6">
        <v>35.979999999999997</v>
      </c>
      <c r="L247" s="6">
        <v>2.505132165</v>
      </c>
      <c r="M247" s="6">
        <v>1</v>
      </c>
      <c r="N247" s="6">
        <v>1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>
        <v>40</v>
      </c>
      <c r="B248" s="6">
        <v>81</v>
      </c>
      <c r="C248" s="6">
        <v>0.17147402</v>
      </c>
      <c r="D248" s="6">
        <v>10774.0304</v>
      </c>
      <c r="E248" s="6">
        <v>25</v>
      </c>
      <c r="F248" s="6">
        <v>1</v>
      </c>
      <c r="G248" s="6">
        <v>241</v>
      </c>
      <c r="H248" s="6" t="s">
        <v>49</v>
      </c>
      <c r="I248" s="6">
        <v>0.255</v>
      </c>
      <c r="J248" s="6">
        <v>6.5000000000000002E-2</v>
      </c>
      <c r="K248" s="6">
        <v>114.81</v>
      </c>
      <c r="L248" s="6">
        <v>0.80842937400000003</v>
      </c>
      <c r="M248" s="6">
        <v>1</v>
      </c>
      <c r="N248" s="6">
        <v>0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>
        <v>40</v>
      </c>
      <c r="B249" s="6">
        <v>82</v>
      </c>
      <c r="C249" s="6">
        <v>0.17396729</v>
      </c>
      <c r="D249" s="6">
        <v>10930.6872</v>
      </c>
      <c r="E249" s="6">
        <v>25</v>
      </c>
      <c r="F249" s="6">
        <v>2</v>
      </c>
      <c r="G249" s="6">
        <v>242</v>
      </c>
      <c r="H249" s="6" t="s">
        <v>25</v>
      </c>
      <c r="I249" s="6">
        <v>0.255</v>
      </c>
      <c r="J249" s="6">
        <v>7.4999999999999997E-2</v>
      </c>
      <c r="K249" s="6">
        <v>35.979999999999997</v>
      </c>
      <c r="L249" s="6">
        <v>2.5426780529999999</v>
      </c>
      <c r="M249" s="6">
        <v>-1</v>
      </c>
      <c r="N249" s="6">
        <v>0</v>
      </c>
      <c r="O249" s="6"/>
      <c r="P249" s="6"/>
      <c r="Q249" s="6"/>
      <c r="R249" s="6" t="s">
        <v>73</v>
      </c>
      <c r="S249" s="6"/>
      <c r="T249" s="6"/>
      <c r="U249" s="6"/>
    </row>
    <row r="250" spans="1:26" x14ac:dyDescent="0.25">
      <c r="A250" s="6">
        <v>40</v>
      </c>
      <c r="B250" s="6">
        <v>83</v>
      </c>
      <c r="C250" s="6">
        <v>0.17545406</v>
      </c>
      <c r="D250" s="6">
        <v>11024.1037</v>
      </c>
      <c r="E250" s="6">
        <v>25</v>
      </c>
      <c r="F250" s="6">
        <v>3</v>
      </c>
      <c r="G250" s="6">
        <v>243</v>
      </c>
      <c r="H250" s="6" t="s">
        <v>49</v>
      </c>
      <c r="I250" s="6">
        <v>0.255</v>
      </c>
      <c r="J250" s="6">
        <v>9.5000000000000001E-2</v>
      </c>
      <c r="K250" s="6">
        <v>114.81</v>
      </c>
      <c r="L250" s="6">
        <v>0.79009077800000005</v>
      </c>
      <c r="M250" s="6">
        <v>1</v>
      </c>
      <c r="N250" s="6">
        <v>1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>
        <v>40</v>
      </c>
      <c r="B251" s="6">
        <v>84</v>
      </c>
      <c r="C251" s="6">
        <v>0.17257020000000001</v>
      </c>
      <c r="D251" s="6">
        <v>10842.905500000001</v>
      </c>
      <c r="E251" s="6">
        <v>25</v>
      </c>
      <c r="F251" s="6">
        <v>4</v>
      </c>
      <c r="G251" s="6">
        <v>244</v>
      </c>
      <c r="H251" s="6" t="s">
        <v>25</v>
      </c>
      <c r="I251" s="6">
        <v>0.255</v>
      </c>
      <c r="J251" s="6">
        <v>0.105</v>
      </c>
      <c r="K251" s="6">
        <v>35.979999999999997</v>
      </c>
      <c r="L251" s="6">
        <v>2.5632630089999999</v>
      </c>
      <c r="M251" s="6">
        <v>1</v>
      </c>
      <c r="N251" s="6">
        <v>1</v>
      </c>
      <c r="O251" s="6"/>
      <c r="P251" s="6"/>
      <c r="Q251" s="6"/>
      <c r="R251" s="6" t="s">
        <v>74</v>
      </c>
      <c r="S251" s="6"/>
      <c r="T251" s="6"/>
      <c r="U251" s="6"/>
      <c r="V251" s="6"/>
      <c r="W251" s="6"/>
    </row>
    <row r="252" spans="1:26" x14ac:dyDescent="0.25">
      <c r="A252" s="6">
        <v>40</v>
      </c>
      <c r="B252" s="6">
        <v>85</v>
      </c>
      <c r="C252" s="6">
        <v>0.17328852</v>
      </c>
      <c r="D252" s="6">
        <v>10888.0388</v>
      </c>
      <c r="E252" s="6">
        <v>25</v>
      </c>
      <c r="F252" s="6">
        <v>5</v>
      </c>
      <c r="G252" s="6">
        <v>245</v>
      </c>
      <c r="H252" s="6" t="s">
        <v>49</v>
      </c>
      <c r="I252" s="6">
        <v>0.255</v>
      </c>
      <c r="J252" s="6">
        <v>0.125</v>
      </c>
      <c r="K252" s="6">
        <v>114.81</v>
      </c>
      <c r="L252" s="6">
        <v>0.79996432900000003</v>
      </c>
      <c r="M252" s="6">
        <v>1</v>
      </c>
      <c r="N252" s="6">
        <v>1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>
        <v>40</v>
      </c>
      <c r="B253" s="6">
        <v>86</v>
      </c>
      <c r="C253" s="6">
        <v>0.17717250000000001</v>
      </c>
      <c r="D253" s="6">
        <v>11132.076499999999</v>
      </c>
      <c r="E253" s="6">
        <v>25</v>
      </c>
      <c r="F253" s="6">
        <v>6</v>
      </c>
      <c r="G253" s="6">
        <v>246</v>
      </c>
      <c r="H253" s="6" t="s">
        <v>25</v>
      </c>
      <c r="I253" s="6">
        <v>0.255</v>
      </c>
      <c r="J253" s="6">
        <v>0.13500000000000001</v>
      </c>
      <c r="K253" s="6">
        <v>35.979999999999997</v>
      </c>
      <c r="L253" s="6">
        <v>2.4966787180000001</v>
      </c>
      <c r="M253" s="6">
        <v>-1</v>
      </c>
      <c r="N253" s="6">
        <v>1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>
        <v>40</v>
      </c>
      <c r="B254" s="6">
        <v>87</v>
      </c>
      <c r="C254" s="6">
        <v>0.17669667999999999</v>
      </c>
      <c r="D254" s="6">
        <v>11102.1798</v>
      </c>
      <c r="E254" s="6">
        <v>25</v>
      </c>
      <c r="F254" s="6">
        <v>7</v>
      </c>
      <c r="G254" s="6">
        <v>247</v>
      </c>
      <c r="H254" s="6" t="s">
        <v>49</v>
      </c>
      <c r="I254" s="6">
        <v>0.255</v>
      </c>
      <c r="J254" s="6">
        <v>0.155</v>
      </c>
      <c r="K254" s="6">
        <v>114.81</v>
      </c>
      <c r="L254" s="6">
        <v>0.78453446199999999</v>
      </c>
      <c r="M254" s="6">
        <v>-1</v>
      </c>
      <c r="N254" s="6">
        <v>0</v>
      </c>
      <c r="O254" s="6"/>
      <c r="P254" s="6"/>
      <c r="Q254" s="6"/>
      <c r="R254" s="6" t="s">
        <v>75</v>
      </c>
      <c r="S254" s="6"/>
      <c r="T254" s="6"/>
      <c r="U254" s="6"/>
      <c r="V254" s="6"/>
    </row>
    <row r="255" spans="1:26" x14ac:dyDescent="0.25">
      <c r="A255" s="6">
        <v>40</v>
      </c>
      <c r="B255" s="6">
        <v>88</v>
      </c>
      <c r="C255" s="6">
        <v>0.17628310999999999</v>
      </c>
      <c r="D255" s="6">
        <v>11076.1945</v>
      </c>
      <c r="E255" s="6">
        <v>25</v>
      </c>
      <c r="F255" s="6">
        <v>8</v>
      </c>
      <c r="G255" s="6">
        <v>248</v>
      </c>
      <c r="H255" s="6" t="s">
        <v>25</v>
      </c>
      <c r="I255" s="6">
        <v>0.255</v>
      </c>
      <c r="J255" s="6">
        <v>0.16500000000000001</v>
      </c>
      <c r="K255" s="6">
        <v>35.979999999999997</v>
      </c>
      <c r="L255" s="6">
        <v>2.5092750530000001</v>
      </c>
      <c r="M255" s="6">
        <v>1</v>
      </c>
      <c r="N255" s="6">
        <v>1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>
        <v>40</v>
      </c>
      <c r="B256" s="6">
        <v>89</v>
      </c>
      <c r="C256" s="6">
        <v>0.17175116000000001</v>
      </c>
      <c r="D256" s="6">
        <v>10791.4437</v>
      </c>
      <c r="E256" s="6">
        <v>25</v>
      </c>
      <c r="F256" s="6">
        <v>9</v>
      </c>
      <c r="G256" s="6">
        <v>249</v>
      </c>
      <c r="H256" s="6" t="s">
        <v>49</v>
      </c>
      <c r="I256" s="6">
        <v>0.255</v>
      </c>
      <c r="J256" s="6">
        <v>0.185</v>
      </c>
      <c r="K256" s="6">
        <v>114.81</v>
      </c>
      <c r="L256" s="6">
        <v>0.80712488199999999</v>
      </c>
      <c r="M256" s="6">
        <v>1</v>
      </c>
      <c r="N256" s="6">
        <v>1</v>
      </c>
      <c r="O256" s="6"/>
      <c r="P256" s="6"/>
      <c r="Q256" s="6"/>
      <c r="R256" s="6" t="s">
        <v>73</v>
      </c>
      <c r="S256" s="6"/>
      <c r="T256" s="6"/>
      <c r="U256" s="6"/>
    </row>
    <row r="257" spans="1:26" x14ac:dyDescent="0.25">
      <c r="A257" s="6">
        <v>40</v>
      </c>
      <c r="B257" s="6">
        <v>90</v>
      </c>
      <c r="C257" s="6">
        <v>0.17181363999999999</v>
      </c>
      <c r="D257" s="6">
        <v>10795.3694</v>
      </c>
      <c r="E257" s="6">
        <v>25</v>
      </c>
      <c r="F257" s="6">
        <v>10</v>
      </c>
      <c r="G257" s="6">
        <v>250</v>
      </c>
      <c r="H257" s="6" t="s">
        <v>25</v>
      </c>
      <c r="I257" s="6">
        <v>0.255</v>
      </c>
      <c r="J257" s="6">
        <v>0.19500000000000001</v>
      </c>
      <c r="K257" s="6">
        <v>35.979999999999997</v>
      </c>
      <c r="L257" s="6">
        <v>2.5745500190000001</v>
      </c>
      <c r="M257" s="6">
        <v>-1</v>
      </c>
      <c r="N257" s="6">
        <v>1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>
        <v>40</v>
      </c>
      <c r="B258" s="6">
        <v>91</v>
      </c>
      <c r="C258" s="6">
        <v>0.1720119</v>
      </c>
      <c r="D258" s="6">
        <v>10807.8264</v>
      </c>
      <c r="E258" s="6">
        <v>26</v>
      </c>
      <c r="F258" s="6">
        <v>1</v>
      </c>
      <c r="G258" s="6">
        <v>251</v>
      </c>
      <c r="H258" s="6" t="s">
        <v>49</v>
      </c>
      <c r="I258" s="6">
        <v>0.255</v>
      </c>
      <c r="J258" s="6">
        <v>0.215</v>
      </c>
      <c r="K258" s="6">
        <v>114.81</v>
      </c>
      <c r="L258" s="6">
        <v>0.80590142099999995</v>
      </c>
      <c r="M258" s="6">
        <v>1</v>
      </c>
      <c r="N258" s="6">
        <v>1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>
        <v>40</v>
      </c>
      <c r="B259" s="6">
        <v>92</v>
      </c>
      <c r="C259" s="6">
        <v>0.17670688000000001</v>
      </c>
      <c r="D259" s="6">
        <v>11102.8207</v>
      </c>
      <c r="E259" s="6">
        <v>26</v>
      </c>
      <c r="F259" s="6">
        <v>2</v>
      </c>
      <c r="G259" s="6">
        <v>252</v>
      </c>
      <c r="H259" s="6" t="s">
        <v>25</v>
      </c>
      <c r="I259" s="6">
        <v>0.255</v>
      </c>
      <c r="J259" s="6">
        <v>0.22500000000000001</v>
      </c>
      <c r="K259" s="6">
        <v>35.979999999999997</v>
      </c>
      <c r="L259" s="6">
        <v>2.503257429</v>
      </c>
      <c r="M259" s="6">
        <v>1</v>
      </c>
      <c r="N259" s="6">
        <v>1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>
        <v>40</v>
      </c>
      <c r="B260" s="6">
        <v>93</v>
      </c>
      <c r="C260" s="6">
        <v>0.17589871000000001</v>
      </c>
      <c r="D260" s="6">
        <v>11052.0419</v>
      </c>
      <c r="E260" s="6">
        <v>26</v>
      </c>
      <c r="F260" s="6">
        <v>3</v>
      </c>
      <c r="G260" s="6">
        <v>253</v>
      </c>
      <c r="H260" s="6" t="s">
        <v>49</v>
      </c>
      <c r="I260" s="6">
        <v>0.255</v>
      </c>
      <c r="J260" s="6">
        <v>0.245</v>
      </c>
      <c r="K260" s="6">
        <v>114.81</v>
      </c>
      <c r="L260" s="6">
        <v>0.78809352700000002</v>
      </c>
      <c r="M260" s="6">
        <v>-1</v>
      </c>
      <c r="N260" s="6">
        <v>1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>
        <v>40</v>
      </c>
      <c r="B261" s="6">
        <v>94</v>
      </c>
      <c r="C261" s="6">
        <v>0.17606005999999999</v>
      </c>
      <c r="D261" s="6">
        <v>11062.1798</v>
      </c>
      <c r="E261" s="6">
        <v>26</v>
      </c>
      <c r="F261" s="6">
        <v>4</v>
      </c>
      <c r="G261" s="6">
        <v>254</v>
      </c>
      <c r="H261" s="6" t="s">
        <v>25</v>
      </c>
      <c r="I261" s="6">
        <v>0.255</v>
      </c>
      <c r="J261" s="6">
        <v>0.255</v>
      </c>
      <c r="K261" s="6">
        <v>35.979999999999997</v>
      </c>
      <c r="L261" s="6">
        <v>2.5124540460000002</v>
      </c>
      <c r="M261" s="6">
        <v>1</v>
      </c>
      <c r="N261" s="6">
        <v>1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>
        <v>40</v>
      </c>
      <c r="B262" s="6">
        <v>95</v>
      </c>
      <c r="C262" s="6">
        <v>0.17676877999999999</v>
      </c>
      <c r="D262" s="6">
        <v>11106.71</v>
      </c>
      <c r="E262" s="6">
        <v>26</v>
      </c>
      <c r="F262" s="6">
        <v>5</v>
      </c>
      <c r="G262" s="6">
        <v>255</v>
      </c>
      <c r="H262" s="6" t="s">
        <v>49</v>
      </c>
      <c r="I262" s="6">
        <v>0.255</v>
      </c>
      <c r="J262" s="6">
        <v>0.27500000000000002</v>
      </c>
      <c r="K262" s="6">
        <v>114.81</v>
      </c>
      <c r="L262" s="6">
        <v>0.78421446800000005</v>
      </c>
      <c r="M262" s="6">
        <v>-1</v>
      </c>
      <c r="N262" s="6">
        <v>1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>
        <v>40</v>
      </c>
      <c r="B263" s="6">
        <v>96</v>
      </c>
      <c r="C263" s="6">
        <v>0.17534327999999999</v>
      </c>
      <c r="D263" s="6">
        <v>11017.1432</v>
      </c>
      <c r="E263" s="6">
        <v>26</v>
      </c>
      <c r="F263" s="6">
        <v>6</v>
      </c>
      <c r="G263" s="6">
        <v>256</v>
      </c>
      <c r="H263" s="6" t="s">
        <v>25</v>
      </c>
      <c r="I263" s="6">
        <v>0.255</v>
      </c>
      <c r="J263" s="6">
        <v>0.28499999999999998</v>
      </c>
      <c r="K263" s="6">
        <v>35.979999999999997</v>
      </c>
      <c r="L263" s="6">
        <v>2.5227246239999999</v>
      </c>
      <c r="M263" s="6">
        <v>-1</v>
      </c>
      <c r="N263" s="6">
        <v>1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>
        <v>40</v>
      </c>
      <c r="B264" s="6">
        <v>97</v>
      </c>
      <c r="C264" s="6">
        <v>0.17503579999999999</v>
      </c>
      <c r="D264" s="6">
        <v>10997.823700000001</v>
      </c>
      <c r="E264" s="6">
        <v>26</v>
      </c>
      <c r="F264" s="6">
        <v>7</v>
      </c>
      <c r="G264" s="6">
        <v>257</v>
      </c>
      <c r="H264" s="6" t="s">
        <v>49</v>
      </c>
      <c r="I264" s="6">
        <v>0.255</v>
      </c>
      <c r="J264" s="6">
        <v>0.30499999999999999</v>
      </c>
      <c r="K264" s="6">
        <v>114.81</v>
      </c>
      <c r="L264" s="6">
        <v>0.79197875299999998</v>
      </c>
      <c r="M264" s="6">
        <v>-1</v>
      </c>
      <c r="N264" s="6">
        <v>1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>
        <v>40</v>
      </c>
      <c r="B265" s="6">
        <v>98</v>
      </c>
      <c r="C265" s="6">
        <v>0.1771382</v>
      </c>
      <c r="D265" s="6">
        <v>11129.921399999999</v>
      </c>
      <c r="E265" s="6">
        <v>26</v>
      </c>
      <c r="F265" s="6">
        <v>8</v>
      </c>
      <c r="G265" s="6">
        <v>258</v>
      </c>
      <c r="H265" s="6" t="s">
        <v>25</v>
      </c>
      <c r="I265" s="6">
        <v>0.255</v>
      </c>
      <c r="J265" s="6">
        <v>0.315</v>
      </c>
      <c r="K265" s="6">
        <v>35.979999999999997</v>
      </c>
      <c r="L265" s="6">
        <v>2.4971621599999998</v>
      </c>
      <c r="M265" s="6">
        <v>1</v>
      </c>
      <c r="N265" s="6">
        <v>1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>
        <v>40</v>
      </c>
      <c r="B266" s="6">
        <v>99</v>
      </c>
      <c r="C266" s="6">
        <v>0.17256957000000001</v>
      </c>
      <c r="D266" s="6">
        <v>10842.865900000001</v>
      </c>
      <c r="E266" s="6">
        <v>26</v>
      </c>
      <c r="F266" s="6">
        <v>9</v>
      </c>
      <c r="G266" s="6">
        <v>259</v>
      </c>
      <c r="H266" s="6" t="s">
        <v>49</v>
      </c>
      <c r="I266" s="6">
        <v>0.255</v>
      </c>
      <c r="J266" s="6">
        <v>0.33500000000000002</v>
      </c>
      <c r="K266" s="6">
        <v>114.81</v>
      </c>
      <c r="L266" s="6">
        <v>0.80329709699999996</v>
      </c>
      <c r="M266" s="6">
        <v>1</v>
      </c>
      <c r="N266" s="6">
        <v>1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>
        <v>40</v>
      </c>
      <c r="B267" s="6">
        <v>100</v>
      </c>
      <c r="C267" s="6">
        <v>0.17489239000000001</v>
      </c>
      <c r="D267" s="6">
        <v>10988.813</v>
      </c>
      <c r="E267" s="6">
        <v>26</v>
      </c>
      <c r="F267" s="6">
        <v>10</v>
      </c>
      <c r="G267" s="6">
        <v>260</v>
      </c>
      <c r="H267" s="6" t="s">
        <v>25</v>
      </c>
      <c r="I267" s="6">
        <v>0.255</v>
      </c>
      <c r="J267" s="6">
        <v>0.34499999999999997</v>
      </c>
      <c r="K267" s="6">
        <v>35.979999999999997</v>
      </c>
      <c r="L267" s="6">
        <v>2.5292284600000001</v>
      </c>
      <c r="M267" s="6">
        <v>1</v>
      </c>
      <c r="N267" s="6">
        <v>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>
        <v>40</v>
      </c>
      <c r="B268" s="6">
        <v>101</v>
      </c>
      <c r="C268" s="6">
        <v>0.17517569999999999</v>
      </c>
      <c r="D268" s="6">
        <v>11006.613799999999</v>
      </c>
      <c r="E268" s="6">
        <v>27</v>
      </c>
      <c r="F268" s="6">
        <v>1</v>
      </c>
      <c r="G268" s="6">
        <v>261</v>
      </c>
      <c r="H268" s="6" t="s">
        <v>49</v>
      </c>
      <c r="I268" s="6">
        <v>0.29749999999999999</v>
      </c>
      <c r="J268" s="6">
        <v>6.5000000000000002E-2</v>
      </c>
      <c r="K268" s="6">
        <v>114.81</v>
      </c>
      <c r="L268" s="6">
        <v>0.79134625800000002</v>
      </c>
      <c r="M268" s="6">
        <v>-1</v>
      </c>
      <c r="N268" s="6">
        <v>1</v>
      </c>
      <c r="O268" s="6"/>
      <c r="P268" s="6"/>
      <c r="Q268" s="6"/>
      <c r="R268" s="6" t="s">
        <v>107</v>
      </c>
      <c r="S268" s="6"/>
      <c r="T268" s="6"/>
      <c r="U268" s="6"/>
    </row>
    <row r="269" spans="1:26" x14ac:dyDescent="0.25">
      <c r="A269" s="6">
        <v>40</v>
      </c>
      <c r="B269" s="6">
        <v>102</v>
      </c>
      <c r="C269" s="6">
        <v>0.17174801000000001</v>
      </c>
      <c r="D269" s="6">
        <v>10791.245699999999</v>
      </c>
      <c r="E269" s="6">
        <v>27</v>
      </c>
      <c r="F269" s="6">
        <v>2</v>
      </c>
      <c r="G269" s="6">
        <v>262</v>
      </c>
      <c r="H269" s="6" t="s">
        <v>25</v>
      </c>
      <c r="I269" s="6">
        <v>0.29749999999999999</v>
      </c>
      <c r="J269" s="6">
        <v>7.4999999999999997E-2</v>
      </c>
      <c r="K269" s="6">
        <v>35.979999999999997</v>
      </c>
      <c r="L269" s="6">
        <v>2.575533831</v>
      </c>
      <c r="M269" s="6">
        <v>1</v>
      </c>
      <c r="N269" s="6">
        <v>1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>
        <v>40</v>
      </c>
      <c r="B270" s="6">
        <v>103</v>
      </c>
      <c r="C270" s="6">
        <v>0.17523718999999999</v>
      </c>
      <c r="D270" s="6">
        <v>11010.4774</v>
      </c>
      <c r="E270" s="6">
        <v>27</v>
      </c>
      <c r="F270" s="6">
        <v>3</v>
      </c>
      <c r="G270" s="6">
        <v>263</v>
      </c>
      <c r="H270" s="6" t="s">
        <v>49</v>
      </c>
      <c r="I270" s="6">
        <v>0.29749999999999999</v>
      </c>
      <c r="J270" s="6">
        <v>9.5000000000000001E-2</v>
      </c>
      <c r="K270" s="6">
        <v>114.81</v>
      </c>
      <c r="L270" s="6">
        <v>0.79106857799999997</v>
      </c>
      <c r="M270" s="6">
        <v>1</v>
      </c>
      <c r="N270" s="6">
        <v>0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>
        <v>40</v>
      </c>
      <c r="B271" s="6">
        <v>104</v>
      </c>
      <c r="C271" s="6">
        <v>0.17219561999999999</v>
      </c>
      <c r="D271" s="6">
        <v>10819.3699</v>
      </c>
      <c r="E271" s="6">
        <v>27</v>
      </c>
      <c r="F271" s="6">
        <v>4</v>
      </c>
      <c r="G271" s="6">
        <v>264</v>
      </c>
      <c r="H271" s="6" t="s">
        <v>25</v>
      </c>
      <c r="I271" s="6">
        <v>0.29749999999999999</v>
      </c>
      <c r="J271" s="6">
        <v>0.105</v>
      </c>
      <c r="K271" s="6">
        <v>35.979999999999997</v>
      </c>
      <c r="L271" s="6">
        <v>2.568838918</v>
      </c>
      <c r="M271" s="6">
        <v>-1</v>
      </c>
      <c r="N271" s="6">
        <v>1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>
        <v>40</v>
      </c>
      <c r="B272" s="6">
        <v>105</v>
      </c>
      <c r="C272" s="6">
        <v>0.17742733999999999</v>
      </c>
      <c r="D272" s="6">
        <v>11148.088599999999</v>
      </c>
      <c r="E272" s="6">
        <v>27</v>
      </c>
      <c r="F272" s="6">
        <v>5</v>
      </c>
      <c r="G272" s="6">
        <v>265</v>
      </c>
      <c r="H272" s="6" t="s">
        <v>49</v>
      </c>
      <c r="I272" s="6">
        <v>0.29749999999999999</v>
      </c>
      <c r="J272" s="6">
        <v>0.125</v>
      </c>
      <c r="K272" s="6">
        <v>114.81</v>
      </c>
      <c r="L272" s="6">
        <v>0.781303686</v>
      </c>
      <c r="M272" s="6">
        <v>-1</v>
      </c>
      <c r="N272" s="6">
        <v>1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>
        <v>40</v>
      </c>
      <c r="B273" s="6">
        <v>106</v>
      </c>
      <c r="C273" s="6">
        <v>0.17768875000000001</v>
      </c>
      <c r="D273" s="6">
        <v>11164.5134</v>
      </c>
      <c r="E273" s="6">
        <v>27</v>
      </c>
      <c r="F273" s="6">
        <v>6</v>
      </c>
      <c r="G273" s="6">
        <v>266</v>
      </c>
      <c r="H273" s="6" t="s">
        <v>25</v>
      </c>
      <c r="I273" s="6">
        <v>0.29749999999999999</v>
      </c>
      <c r="J273" s="6">
        <v>0.13500000000000001</v>
      </c>
      <c r="K273" s="6">
        <v>35.979999999999997</v>
      </c>
      <c r="L273" s="6">
        <v>2.4894249639999999</v>
      </c>
      <c r="M273" s="6">
        <v>1</v>
      </c>
      <c r="N273" s="6">
        <v>1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>
        <v>40</v>
      </c>
      <c r="B274" s="6">
        <v>107</v>
      </c>
      <c r="C274" s="6">
        <v>0.17394457999999999</v>
      </c>
      <c r="D274" s="6">
        <v>10929.2603</v>
      </c>
      <c r="E274" s="6">
        <v>27</v>
      </c>
      <c r="F274" s="6">
        <v>7</v>
      </c>
      <c r="G274" s="6">
        <v>267</v>
      </c>
      <c r="H274" s="6" t="s">
        <v>49</v>
      </c>
      <c r="I274" s="6">
        <v>0.29749999999999999</v>
      </c>
      <c r="J274" s="6">
        <v>0.155</v>
      </c>
      <c r="K274" s="6">
        <v>114.81</v>
      </c>
      <c r="L274" s="6">
        <v>0.79694713500000003</v>
      </c>
      <c r="M274" s="6">
        <v>1</v>
      </c>
      <c r="N274" s="6">
        <v>1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>
        <v>40</v>
      </c>
      <c r="B275" s="6">
        <v>108</v>
      </c>
      <c r="C275" s="6">
        <v>0.17600209999999999</v>
      </c>
      <c r="D275" s="6">
        <v>11058.5381</v>
      </c>
      <c r="E275" s="6">
        <v>27</v>
      </c>
      <c r="F275" s="6">
        <v>8</v>
      </c>
      <c r="G275" s="6">
        <v>268</v>
      </c>
      <c r="H275" s="6" t="s">
        <v>25</v>
      </c>
      <c r="I275" s="6">
        <v>0.29749999999999999</v>
      </c>
      <c r="J275" s="6">
        <v>0.16500000000000001</v>
      </c>
      <c r="K275" s="6">
        <v>35.979999999999997</v>
      </c>
      <c r="L275" s="6">
        <v>2.513281433</v>
      </c>
      <c r="M275" s="6">
        <v>-1</v>
      </c>
      <c r="N275" s="6">
        <v>1</v>
      </c>
      <c r="O275" s="6"/>
      <c r="P275" s="6"/>
      <c r="Q275" s="6"/>
      <c r="R275" s="6" t="s">
        <v>77</v>
      </c>
      <c r="S275" s="6"/>
      <c r="T275" s="6"/>
      <c r="U275" s="6"/>
      <c r="V275" s="6"/>
      <c r="W275" s="6"/>
    </row>
    <row r="276" spans="1:26" x14ac:dyDescent="0.25">
      <c r="A276" s="6">
        <v>40</v>
      </c>
      <c r="B276" s="6">
        <v>109</v>
      </c>
      <c r="C276" s="6">
        <v>0.17253355000000001</v>
      </c>
      <c r="D276" s="6">
        <v>10840.602699999999</v>
      </c>
      <c r="E276" s="6">
        <v>27</v>
      </c>
      <c r="F276" s="6">
        <v>9</v>
      </c>
      <c r="G276" s="6">
        <v>269</v>
      </c>
      <c r="H276" s="6" t="s">
        <v>49</v>
      </c>
      <c r="I276" s="6">
        <v>0.29749999999999999</v>
      </c>
      <c r="J276" s="6">
        <v>0.185</v>
      </c>
      <c r="K276" s="6">
        <v>114.81</v>
      </c>
      <c r="L276" s="6">
        <v>0.80346480300000001</v>
      </c>
      <c r="M276" s="6">
        <v>-1</v>
      </c>
      <c r="N276" s="6">
        <v>1</v>
      </c>
      <c r="O276" s="6"/>
      <c r="P276" s="6"/>
      <c r="Q276" s="6"/>
      <c r="R276" s="6" t="s">
        <v>74</v>
      </c>
      <c r="S276" s="6"/>
      <c r="T276" s="6"/>
      <c r="U276" s="6"/>
      <c r="V276" s="6"/>
      <c r="W276" s="6"/>
    </row>
    <row r="277" spans="1:26" x14ac:dyDescent="0.25">
      <c r="A277" s="6">
        <v>40</v>
      </c>
      <c r="B277" s="6">
        <v>110</v>
      </c>
      <c r="C277" s="6">
        <v>0.17492113000000001</v>
      </c>
      <c r="D277" s="6">
        <v>10990.618700000001</v>
      </c>
      <c r="E277" s="6">
        <v>27</v>
      </c>
      <c r="F277" s="6">
        <v>10</v>
      </c>
      <c r="G277" s="6">
        <v>270</v>
      </c>
      <c r="H277" s="6" t="s">
        <v>25</v>
      </c>
      <c r="I277" s="6">
        <v>0.29749999999999999</v>
      </c>
      <c r="J277" s="6">
        <v>0.19500000000000001</v>
      </c>
      <c r="K277" s="6">
        <v>35.979999999999997</v>
      </c>
      <c r="L277" s="6">
        <v>2.5288129009999998</v>
      </c>
      <c r="M277" s="6">
        <v>-1</v>
      </c>
      <c r="N277" s="6">
        <v>1</v>
      </c>
      <c r="O277" s="6"/>
      <c r="P277" s="6"/>
      <c r="Q277" s="6"/>
      <c r="R277" s="6" t="s">
        <v>107</v>
      </c>
      <c r="S277" s="6"/>
      <c r="T277" s="6"/>
      <c r="U277" s="6"/>
    </row>
    <row r="278" spans="1:26" x14ac:dyDescent="0.25">
      <c r="A278" s="6">
        <v>40</v>
      </c>
      <c r="B278" s="6">
        <v>111</v>
      </c>
      <c r="C278" s="6">
        <v>0.17869035999999999</v>
      </c>
      <c r="D278" s="6">
        <v>11227.446400000001</v>
      </c>
      <c r="E278" s="6">
        <v>28</v>
      </c>
      <c r="F278" s="6">
        <v>1</v>
      </c>
      <c r="G278" s="6">
        <v>271</v>
      </c>
      <c r="H278" s="6" t="s">
        <v>49</v>
      </c>
      <c r="I278" s="6">
        <v>0.29749999999999999</v>
      </c>
      <c r="J278" s="6">
        <v>0.215</v>
      </c>
      <c r="K278" s="6">
        <v>114.81</v>
      </c>
      <c r="L278" s="6">
        <v>0.77578127200000002</v>
      </c>
      <c r="M278" s="6">
        <v>-1</v>
      </c>
      <c r="N278" s="6">
        <v>1</v>
      </c>
      <c r="O278" s="6"/>
      <c r="P278" s="6"/>
      <c r="Q278" s="6"/>
      <c r="R278" s="6" t="s">
        <v>78</v>
      </c>
      <c r="S278" s="6"/>
      <c r="T278" s="6"/>
      <c r="U278" s="6"/>
      <c r="V278" s="6"/>
      <c r="W278" s="6"/>
      <c r="X278" s="6"/>
    </row>
    <row r="279" spans="1:26" x14ac:dyDescent="0.25">
      <c r="A279" s="6">
        <v>40</v>
      </c>
      <c r="B279" s="6">
        <v>112</v>
      </c>
      <c r="C279" s="6">
        <v>0.17703232999999999</v>
      </c>
      <c r="D279" s="6">
        <v>11123.2693</v>
      </c>
      <c r="E279" s="6">
        <v>28</v>
      </c>
      <c r="F279" s="6">
        <v>2</v>
      </c>
      <c r="G279" s="6">
        <v>272</v>
      </c>
      <c r="H279" s="6" t="s">
        <v>25</v>
      </c>
      <c r="I279" s="6">
        <v>0.29749999999999999</v>
      </c>
      <c r="J279" s="6">
        <v>0.22500000000000001</v>
      </c>
      <c r="K279" s="6">
        <v>35.979999999999997</v>
      </c>
      <c r="L279" s="6">
        <v>2.4986555290000001</v>
      </c>
      <c r="M279" s="6">
        <v>-1</v>
      </c>
      <c r="N279" s="6">
        <v>1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>
        <v>40</v>
      </c>
      <c r="B280" s="6">
        <v>113</v>
      </c>
      <c r="C280" s="6">
        <v>0.1709608</v>
      </c>
      <c r="D280" s="6">
        <v>10741.7839</v>
      </c>
      <c r="E280" s="6">
        <v>28</v>
      </c>
      <c r="F280" s="6">
        <v>3</v>
      </c>
      <c r="G280" s="6">
        <v>273</v>
      </c>
      <c r="H280" s="6" t="s">
        <v>49</v>
      </c>
      <c r="I280" s="6">
        <v>0.29749999999999999</v>
      </c>
      <c r="J280" s="6">
        <v>0.245</v>
      </c>
      <c r="K280" s="6">
        <v>114.81</v>
      </c>
      <c r="L280" s="6">
        <v>0.81085625900000002</v>
      </c>
      <c r="M280" s="6">
        <v>-1</v>
      </c>
      <c r="N280" s="6">
        <v>1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>
        <v>40</v>
      </c>
      <c r="B281" s="6">
        <v>114</v>
      </c>
      <c r="C281" s="6">
        <v>0.17117378</v>
      </c>
      <c r="D281" s="6">
        <v>10755.165800000001</v>
      </c>
      <c r="E281" s="6">
        <v>28</v>
      </c>
      <c r="F281" s="6">
        <v>4</v>
      </c>
      <c r="G281" s="6">
        <v>274</v>
      </c>
      <c r="H281" s="6" t="s">
        <v>25</v>
      </c>
      <c r="I281" s="6">
        <v>0.29749999999999999</v>
      </c>
      <c r="J281" s="6">
        <v>0.255</v>
      </c>
      <c r="K281" s="6">
        <v>35.979999999999997</v>
      </c>
      <c r="L281" s="6">
        <v>2.5841738740000002</v>
      </c>
      <c r="M281" s="6">
        <v>-1</v>
      </c>
      <c r="N281" s="6">
        <v>1</v>
      </c>
      <c r="O281" s="6"/>
      <c r="P281" s="6"/>
      <c r="Q281" s="6"/>
      <c r="R281" s="6" t="s">
        <v>79</v>
      </c>
      <c r="S281" s="6"/>
      <c r="T281" s="6"/>
      <c r="U281" s="6"/>
      <c r="V281" s="6"/>
      <c r="W281" s="6"/>
    </row>
    <row r="282" spans="1:26" x14ac:dyDescent="0.25">
      <c r="A282" s="6">
        <v>40</v>
      </c>
      <c r="B282" s="6">
        <v>115</v>
      </c>
      <c r="C282" s="6">
        <v>0.17132418999999999</v>
      </c>
      <c r="D282" s="6">
        <v>10764.6163</v>
      </c>
      <c r="E282" s="6">
        <v>28</v>
      </c>
      <c r="F282" s="6">
        <v>5</v>
      </c>
      <c r="G282" s="6">
        <v>275</v>
      </c>
      <c r="H282" s="6" t="s">
        <v>49</v>
      </c>
      <c r="I282" s="6">
        <v>0.29749999999999999</v>
      </c>
      <c r="J282" s="6">
        <v>0.27500000000000002</v>
      </c>
      <c r="K282" s="6">
        <v>114.81</v>
      </c>
      <c r="L282" s="6">
        <v>0.80913637900000002</v>
      </c>
      <c r="M282" s="6">
        <v>-1</v>
      </c>
      <c r="N282" s="6">
        <v>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>
        <v>40</v>
      </c>
      <c r="B283" s="6">
        <v>116</v>
      </c>
      <c r="C283" s="6">
        <v>0.17604581</v>
      </c>
      <c r="D283" s="6">
        <v>11061.2845</v>
      </c>
      <c r="E283" s="6">
        <v>28</v>
      </c>
      <c r="F283" s="6">
        <v>6</v>
      </c>
      <c r="G283" s="6">
        <v>276</v>
      </c>
      <c r="H283" s="6" t="s">
        <v>25</v>
      </c>
      <c r="I283" s="6">
        <v>0.29749999999999999</v>
      </c>
      <c r="J283" s="6">
        <v>0.28499999999999998</v>
      </c>
      <c r="K283" s="6">
        <v>35.979999999999997</v>
      </c>
      <c r="L283" s="6">
        <v>2.5126574169999998</v>
      </c>
      <c r="M283" s="6">
        <v>-1</v>
      </c>
      <c r="N283" s="6">
        <v>1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>
        <v>40</v>
      </c>
      <c r="B284" s="6">
        <v>117</v>
      </c>
      <c r="C284" s="6">
        <v>0.1751453</v>
      </c>
      <c r="D284" s="6">
        <v>11004.703799999999</v>
      </c>
      <c r="E284" s="6">
        <v>28</v>
      </c>
      <c r="F284" s="6">
        <v>7</v>
      </c>
      <c r="G284" s="6">
        <v>277</v>
      </c>
      <c r="H284" s="6" t="s">
        <v>49</v>
      </c>
      <c r="I284" s="6">
        <v>0.29749999999999999</v>
      </c>
      <c r="J284" s="6">
        <v>0.30499999999999999</v>
      </c>
      <c r="K284" s="6">
        <v>114.81</v>
      </c>
      <c r="L284" s="6">
        <v>0.79148361199999995</v>
      </c>
      <c r="M284" s="6">
        <v>-1</v>
      </c>
      <c r="N284" s="6">
        <v>0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>
        <v>40</v>
      </c>
      <c r="B285" s="6">
        <v>118</v>
      </c>
      <c r="C285" s="6">
        <v>0.17444170000000001</v>
      </c>
      <c r="D285" s="6">
        <v>10960.4953</v>
      </c>
      <c r="E285" s="6">
        <v>28</v>
      </c>
      <c r="F285" s="6">
        <v>8</v>
      </c>
      <c r="G285" s="6">
        <v>278</v>
      </c>
      <c r="H285" s="6" t="s">
        <v>25</v>
      </c>
      <c r="I285" s="6">
        <v>0.29749999999999999</v>
      </c>
      <c r="J285" s="6">
        <v>0.315</v>
      </c>
      <c r="K285" s="6">
        <v>35.979999999999997</v>
      </c>
      <c r="L285" s="6">
        <v>2.5357630090000001</v>
      </c>
      <c r="M285" s="6">
        <v>-1</v>
      </c>
      <c r="N285" s="6">
        <v>1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>
        <v>40</v>
      </c>
      <c r="B286" s="6">
        <v>119</v>
      </c>
      <c r="C286" s="6">
        <v>0.17611489</v>
      </c>
      <c r="D286" s="6">
        <v>11065.624900000001</v>
      </c>
      <c r="E286" s="6">
        <v>28</v>
      </c>
      <c r="F286" s="6">
        <v>9</v>
      </c>
      <c r="G286" s="6">
        <v>279</v>
      </c>
      <c r="H286" s="6" t="s">
        <v>49</v>
      </c>
      <c r="I286" s="6">
        <v>0.29749999999999999</v>
      </c>
      <c r="J286" s="6">
        <v>0.33500000000000002</v>
      </c>
      <c r="K286" s="6">
        <v>114.81</v>
      </c>
      <c r="L286" s="6">
        <v>0.78712614599999997</v>
      </c>
      <c r="M286" s="6">
        <v>1</v>
      </c>
      <c r="N286" s="6">
        <v>1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>
        <v>40</v>
      </c>
      <c r="B287" s="6">
        <v>120</v>
      </c>
      <c r="C287" s="6">
        <v>0.1735681</v>
      </c>
      <c r="D287" s="6">
        <v>10905.6054</v>
      </c>
      <c r="E287" s="6">
        <v>28</v>
      </c>
      <c r="F287" s="6">
        <v>10</v>
      </c>
      <c r="G287" s="6">
        <v>280</v>
      </c>
      <c r="H287" s="6" t="s">
        <v>25</v>
      </c>
      <c r="I287" s="6">
        <v>0.29749999999999999</v>
      </c>
      <c r="J287" s="6">
        <v>0.34499999999999997</v>
      </c>
      <c r="K287" s="6">
        <v>35.979999999999997</v>
      </c>
      <c r="L287" s="6">
        <v>2.5485259679999999</v>
      </c>
      <c r="M287" s="6">
        <v>1</v>
      </c>
      <c r="N287" s="6">
        <v>1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5CC2-4CE0-8645-ACAC-B3A0918BEBC1}">
  <dimension ref="A1:Z1000"/>
  <sheetViews>
    <sheetView workbookViewId="0">
      <selection activeCell="D29" sqref="D29"/>
    </sheetView>
  </sheetViews>
  <sheetFormatPr baseColWidth="10" defaultRowHeight="17" x14ac:dyDescent="0.25"/>
  <sheetData>
    <row r="1" spans="1:26" x14ac:dyDescent="0.25">
      <c r="A1" s="6" t="s">
        <v>29</v>
      </c>
      <c r="B1" s="6" t="s">
        <v>14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54</v>
      </c>
      <c r="S1" s="6" t="s">
        <v>45</v>
      </c>
      <c r="T1" s="6" t="s">
        <v>46</v>
      </c>
      <c r="U1" s="6" t="s">
        <v>34</v>
      </c>
      <c r="V1" s="6" t="s">
        <v>47</v>
      </c>
      <c r="W1" s="6" t="s">
        <v>48</v>
      </c>
      <c r="X1" s="6" t="s">
        <v>14</v>
      </c>
      <c r="Y1" s="6" t="s">
        <v>51</v>
      </c>
      <c r="Z1" s="6" t="s">
        <v>52</v>
      </c>
    </row>
    <row r="2" spans="1:26" x14ac:dyDescent="0.25">
      <c r="A2" s="6">
        <v>39</v>
      </c>
      <c r="B2" s="6">
        <v>1</v>
      </c>
      <c r="C2" s="6">
        <v>0.16563971999999999</v>
      </c>
      <c r="D2" s="6">
        <v>10407.450500000001</v>
      </c>
      <c r="E2" s="6">
        <v>3</v>
      </c>
      <c r="F2" s="6">
        <v>1</v>
      </c>
      <c r="G2" s="6">
        <v>21</v>
      </c>
      <c r="H2" s="6" t="s">
        <v>49</v>
      </c>
      <c r="I2" s="6">
        <v>-0.1275</v>
      </c>
      <c r="J2" s="6">
        <v>6.5000000000000002E-2</v>
      </c>
      <c r="K2" s="6">
        <v>114.81</v>
      </c>
      <c r="L2" s="6">
        <v>0.83690454599999997</v>
      </c>
      <c r="M2" s="6">
        <v>-1</v>
      </c>
      <c r="N2" s="6">
        <v>0</v>
      </c>
      <c r="O2" s="6">
        <v>180</v>
      </c>
      <c r="P2" s="6">
        <v>180</v>
      </c>
      <c r="Q2" s="6">
        <v>181</v>
      </c>
      <c r="R2" s="6" t="s">
        <v>55</v>
      </c>
      <c r="S2" s="6">
        <v>114.81</v>
      </c>
      <c r="T2" s="6">
        <v>35.979999999999997</v>
      </c>
      <c r="U2" s="6">
        <v>1</v>
      </c>
      <c r="V2" s="6">
        <v>1</v>
      </c>
      <c r="W2" s="6"/>
      <c r="X2" s="6">
        <v>180</v>
      </c>
      <c r="Y2" s="6"/>
      <c r="Z2" s="6"/>
    </row>
    <row r="3" spans="1:26" x14ac:dyDescent="0.25">
      <c r="A3" s="6">
        <v>39</v>
      </c>
      <c r="B3" s="6">
        <v>2</v>
      </c>
      <c r="C3" s="6">
        <v>0.16930972</v>
      </c>
      <c r="D3" s="6">
        <v>10638.0435</v>
      </c>
      <c r="E3" s="6">
        <v>3</v>
      </c>
      <c r="F3" s="6">
        <v>2</v>
      </c>
      <c r="G3" s="6">
        <v>22</v>
      </c>
      <c r="H3" s="6" t="s">
        <v>25</v>
      </c>
      <c r="I3" s="6">
        <v>-0.1275</v>
      </c>
      <c r="J3" s="6">
        <v>7.4999999999999997E-2</v>
      </c>
      <c r="K3" s="6">
        <v>35.979999999999997</v>
      </c>
      <c r="L3" s="6">
        <v>2.612625017</v>
      </c>
      <c r="M3" s="6">
        <v>1</v>
      </c>
      <c r="N3" s="6">
        <v>1</v>
      </c>
      <c r="O3" s="6">
        <v>181</v>
      </c>
      <c r="P3" s="6">
        <v>182</v>
      </c>
      <c r="Q3" s="6">
        <v>183</v>
      </c>
      <c r="R3" s="6"/>
      <c r="S3" s="6"/>
      <c r="T3" s="6"/>
      <c r="U3" s="6">
        <v>2</v>
      </c>
      <c r="V3" s="6"/>
      <c r="W3" s="6">
        <v>1</v>
      </c>
      <c r="X3" s="6">
        <v>181</v>
      </c>
      <c r="Y3" s="6"/>
      <c r="Z3" s="6"/>
    </row>
    <row r="4" spans="1:26" x14ac:dyDescent="0.25">
      <c r="A4" s="6">
        <v>39</v>
      </c>
      <c r="B4" s="6">
        <v>3</v>
      </c>
      <c r="C4" s="6">
        <v>0.16608422</v>
      </c>
      <c r="D4" s="6">
        <v>10435.379300000001</v>
      </c>
      <c r="E4" s="6">
        <v>3</v>
      </c>
      <c r="F4" s="6">
        <v>4</v>
      </c>
      <c r="G4" s="6">
        <v>24</v>
      </c>
      <c r="H4" s="6" t="s">
        <v>25</v>
      </c>
      <c r="I4" s="6">
        <v>-0.1275</v>
      </c>
      <c r="J4" s="6">
        <v>0.105</v>
      </c>
      <c r="K4" s="6">
        <v>35.979999999999997</v>
      </c>
      <c r="L4" s="6">
        <v>2.6633644670000001</v>
      </c>
      <c r="M4" s="6">
        <v>-1</v>
      </c>
      <c r="N4" s="6">
        <v>0</v>
      </c>
      <c r="O4" s="6">
        <v>182</v>
      </c>
      <c r="P4" s="6">
        <v>184</v>
      </c>
      <c r="Q4" s="6">
        <v>185</v>
      </c>
      <c r="R4" s="6"/>
      <c r="S4" s="6"/>
      <c r="T4" s="6"/>
      <c r="U4" s="6">
        <v>3</v>
      </c>
      <c r="V4" s="6">
        <v>2</v>
      </c>
      <c r="W4" s="6"/>
      <c r="X4" s="6">
        <v>182</v>
      </c>
      <c r="Y4" s="6"/>
      <c r="Z4" s="6"/>
    </row>
    <row r="5" spans="1:26" x14ac:dyDescent="0.25">
      <c r="A5" s="6">
        <v>39</v>
      </c>
      <c r="B5" s="6">
        <v>4</v>
      </c>
      <c r="C5" s="6">
        <v>0.16908277999999999</v>
      </c>
      <c r="D5" s="6">
        <v>10623.7844</v>
      </c>
      <c r="E5" s="6">
        <v>3</v>
      </c>
      <c r="F5" s="6">
        <v>3</v>
      </c>
      <c r="G5" s="6">
        <v>23</v>
      </c>
      <c r="H5" s="6" t="s">
        <v>49</v>
      </c>
      <c r="I5" s="6">
        <v>-0.1275</v>
      </c>
      <c r="J5" s="6">
        <v>9.5000000000000001E-2</v>
      </c>
      <c r="K5" s="6">
        <v>114.81</v>
      </c>
      <c r="L5" s="6">
        <v>0.81986252400000004</v>
      </c>
      <c r="M5" s="6">
        <v>-1</v>
      </c>
      <c r="N5" s="6">
        <v>0</v>
      </c>
      <c r="O5" s="6">
        <v>183</v>
      </c>
      <c r="P5" s="6">
        <v>186</v>
      </c>
      <c r="Q5" s="6"/>
      <c r="R5" s="6"/>
      <c r="S5" s="6"/>
      <c r="T5" s="6"/>
      <c r="U5" s="6">
        <v>4</v>
      </c>
      <c r="V5" s="6"/>
      <c r="W5" s="6">
        <v>2</v>
      </c>
      <c r="X5" s="6">
        <v>183</v>
      </c>
      <c r="Y5" s="6"/>
      <c r="Z5" s="6"/>
    </row>
    <row r="6" spans="1:26" x14ac:dyDescent="0.25">
      <c r="A6" s="6">
        <v>39</v>
      </c>
      <c r="B6" s="6">
        <v>5</v>
      </c>
      <c r="C6" s="6">
        <v>0.16902587999999999</v>
      </c>
      <c r="D6" s="6">
        <v>10620.2093</v>
      </c>
      <c r="E6" s="6">
        <v>3</v>
      </c>
      <c r="F6" s="6">
        <v>5</v>
      </c>
      <c r="G6" s="6">
        <v>25</v>
      </c>
      <c r="H6" s="6" t="s">
        <v>49</v>
      </c>
      <c r="I6" s="6">
        <v>-0.1275</v>
      </c>
      <c r="J6" s="6">
        <v>0.125</v>
      </c>
      <c r="K6" s="6">
        <v>114.81</v>
      </c>
      <c r="L6" s="6">
        <v>0.82013851800000004</v>
      </c>
      <c r="M6" s="6">
        <v>-1</v>
      </c>
      <c r="N6" s="6">
        <v>0</v>
      </c>
      <c r="O6" s="6">
        <v>184</v>
      </c>
      <c r="P6" s="6">
        <v>187</v>
      </c>
      <c r="Q6" s="6"/>
      <c r="R6" s="6"/>
      <c r="S6" s="6"/>
      <c r="T6" s="6"/>
      <c r="U6" s="6">
        <v>5</v>
      </c>
      <c r="V6" s="6">
        <v>3</v>
      </c>
      <c r="W6" s="6"/>
      <c r="X6" s="6">
        <v>184</v>
      </c>
      <c r="Y6" s="6"/>
      <c r="Z6" s="6"/>
    </row>
    <row r="7" spans="1:26" x14ac:dyDescent="0.25">
      <c r="A7" s="6">
        <v>39</v>
      </c>
      <c r="B7" s="6">
        <v>6</v>
      </c>
      <c r="C7" s="6">
        <v>0.1657816</v>
      </c>
      <c r="D7" s="6">
        <v>10416.365100000001</v>
      </c>
      <c r="E7" s="6">
        <v>3</v>
      </c>
      <c r="F7" s="6">
        <v>6</v>
      </c>
      <c r="G7" s="6">
        <v>26</v>
      </c>
      <c r="H7" s="6" t="s">
        <v>25</v>
      </c>
      <c r="I7" s="6">
        <v>-0.1275</v>
      </c>
      <c r="J7" s="6">
        <v>0.13500000000000001</v>
      </c>
      <c r="K7" s="6">
        <v>35.979999999999997</v>
      </c>
      <c r="L7" s="6">
        <v>2.6682262090000002</v>
      </c>
      <c r="M7" s="6">
        <v>-1</v>
      </c>
      <c r="N7" s="6">
        <v>1</v>
      </c>
      <c r="O7" s="6">
        <v>185</v>
      </c>
      <c r="P7" s="6">
        <v>188</v>
      </c>
      <c r="Q7" s="6"/>
      <c r="R7" s="6" t="s">
        <v>56</v>
      </c>
      <c r="S7" s="6">
        <v>6</v>
      </c>
      <c r="T7" s="6"/>
      <c r="U7" s="6">
        <v>3</v>
      </c>
      <c r="V7" s="6">
        <v>185</v>
      </c>
      <c r="W7" s="6"/>
      <c r="X7" s="6"/>
      <c r="Y7" s="6"/>
    </row>
    <row r="8" spans="1:26" x14ac:dyDescent="0.25">
      <c r="A8" s="6">
        <v>39</v>
      </c>
      <c r="B8" s="6">
        <v>7</v>
      </c>
      <c r="C8" s="6">
        <v>0.16931752</v>
      </c>
      <c r="D8" s="6">
        <v>10638.5335</v>
      </c>
      <c r="E8" s="6">
        <v>3</v>
      </c>
      <c r="F8" s="6">
        <v>7</v>
      </c>
      <c r="G8" s="6">
        <v>27</v>
      </c>
      <c r="H8" s="6" t="s">
        <v>49</v>
      </c>
      <c r="I8" s="6">
        <v>-0.1275</v>
      </c>
      <c r="J8" s="6">
        <v>0.155</v>
      </c>
      <c r="K8" s="6">
        <v>114.81</v>
      </c>
      <c r="L8" s="6">
        <v>0.81872587500000005</v>
      </c>
      <c r="M8" s="6">
        <v>1</v>
      </c>
      <c r="N8" s="6">
        <v>0</v>
      </c>
      <c r="O8" s="6">
        <v>186</v>
      </c>
      <c r="P8" s="6">
        <v>189</v>
      </c>
      <c r="Q8" s="6"/>
      <c r="R8" s="6"/>
      <c r="S8" s="6"/>
      <c r="T8" s="6"/>
      <c r="U8" s="6">
        <v>7</v>
      </c>
      <c r="V8" s="6">
        <v>4</v>
      </c>
      <c r="W8" s="6"/>
      <c r="X8" s="6">
        <v>186</v>
      </c>
      <c r="Y8" s="6"/>
      <c r="Z8" s="6"/>
    </row>
    <row r="9" spans="1:26" x14ac:dyDescent="0.25">
      <c r="A9" s="6">
        <v>39</v>
      </c>
      <c r="B9" s="6">
        <v>8</v>
      </c>
      <c r="C9" s="6">
        <v>0.16973882000000001</v>
      </c>
      <c r="D9" s="6">
        <v>10665.0046</v>
      </c>
      <c r="E9" s="6">
        <v>3</v>
      </c>
      <c r="F9" s="6">
        <v>8</v>
      </c>
      <c r="G9" s="6">
        <v>28</v>
      </c>
      <c r="H9" s="6" t="s">
        <v>25</v>
      </c>
      <c r="I9" s="6">
        <v>-0.1275</v>
      </c>
      <c r="J9" s="6">
        <v>0.16500000000000001</v>
      </c>
      <c r="K9" s="6">
        <v>35.979999999999997</v>
      </c>
      <c r="L9" s="6">
        <v>2.6060202970000002</v>
      </c>
      <c r="M9" s="6">
        <v>1</v>
      </c>
      <c r="N9" s="6">
        <v>1</v>
      </c>
      <c r="O9" s="6"/>
      <c r="P9" s="6">
        <v>190</v>
      </c>
      <c r="Q9" s="6"/>
      <c r="R9" s="6"/>
      <c r="S9" s="6"/>
      <c r="T9" s="6"/>
      <c r="U9" s="6">
        <v>9</v>
      </c>
      <c r="V9" s="6">
        <v>5</v>
      </c>
      <c r="W9" s="6"/>
      <c r="X9" s="6">
        <v>187</v>
      </c>
      <c r="Y9" s="6"/>
      <c r="Z9" s="6"/>
    </row>
    <row r="10" spans="1:26" x14ac:dyDescent="0.25">
      <c r="A10" s="6">
        <v>39</v>
      </c>
      <c r="B10" s="6">
        <v>9</v>
      </c>
      <c r="C10" s="6">
        <v>0.16671438</v>
      </c>
      <c r="D10" s="6">
        <v>10474.973400000001</v>
      </c>
      <c r="E10" s="6">
        <v>3</v>
      </c>
      <c r="F10" s="6">
        <v>9</v>
      </c>
      <c r="G10" s="6">
        <v>29</v>
      </c>
      <c r="H10" s="6" t="s">
        <v>49</v>
      </c>
      <c r="I10" s="6">
        <v>-0.1275</v>
      </c>
      <c r="J10" s="6">
        <v>0.185</v>
      </c>
      <c r="K10" s="6">
        <v>114.81</v>
      </c>
      <c r="L10" s="6">
        <v>0.83150976399999998</v>
      </c>
      <c r="M10" s="6">
        <v>-1</v>
      </c>
      <c r="N10" s="6">
        <v>0</v>
      </c>
      <c r="O10" s="6">
        <v>187</v>
      </c>
      <c r="P10" s="6">
        <v>191</v>
      </c>
      <c r="Q10" s="6"/>
      <c r="R10" s="6"/>
      <c r="S10" s="6"/>
      <c r="T10" s="6"/>
      <c r="U10" s="6">
        <v>11</v>
      </c>
      <c r="V10" s="6">
        <v>6</v>
      </c>
      <c r="W10" s="6"/>
      <c r="X10" s="6">
        <v>188</v>
      </c>
      <c r="Y10" s="6"/>
      <c r="Z10" s="6"/>
    </row>
    <row r="11" spans="1:26" x14ac:dyDescent="0.25">
      <c r="A11" s="6">
        <v>39</v>
      </c>
      <c r="B11" s="6">
        <v>10</v>
      </c>
      <c r="C11" s="6">
        <v>0.16868031</v>
      </c>
      <c r="D11" s="6">
        <v>10598.496499999999</v>
      </c>
      <c r="E11" s="6">
        <v>3</v>
      </c>
      <c r="F11" s="6">
        <v>10</v>
      </c>
      <c r="G11" s="6">
        <v>30</v>
      </c>
      <c r="H11" s="6" t="s">
        <v>25</v>
      </c>
      <c r="I11" s="6">
        <v>-0.1275</v>
      </c>
      <c r="J11" s="6">
        <v>0.19500000000000001</v>
      </c>
      <c r="K11" s="6">
        <v>35.979999999999997</v>
      </c>
      <c r="L11" s="6">
        <v>2.6223737090000001</v>
      </c>
      <c r="M11" s="6">
        <v>-1</v>
      </c>
      <c r="N11" s="6">
        <v>1</v>
      </c>
      <c r="O11" s="6"/>
      <c r="P11" s="6">
        <v>192</v>
      </c>
      <c r="Q11" s="6"/>
      <c r="R11" s="6" t="s">
        <v>56</v>
      </c>
      <c r="S11" s="6">
        <v>13</v>
      </c>
      <c r="T11" s="6">
        <v>7</v>
      </c>
      <c r="U11" s="6"/>
      <c r="V11" s="6">
        <v>189</v>
      </c>
      <c r="W11" s="6"/>
      <c r="X11" s="6"/>
      <c r="Y11" s="6"/>
    </row>
    <row r="12" spans="1:26" x14ac:dyDescent="0.25">
      <c r="A12" s="6">
        <v>39</v>
      </c>
      <c r="B12" s="6">
        <v>11</v>
      </c>
      <c r="C12" s="6">
        <v>0.12399594</v>
      </c>
      <c r="D12" s="6">
        <v>7790.8946800000003</v>
      </c>
      <c r="E12" s="6">
        <v>4</v>
      </c>
      <c r="F12" s="6">
        <v>2</v>
      </c>
      <c r="G12" s="6">
        <v>32</v>
      </c>
      <c r="H12" s="6" t="s">
        <v>25</v>
      </c>
      <c r="I12" s="6">
        <v>-0.1275</v>
      </c>
      <c r="J12" s="6">
        <v>0.22500000000000001</v>
      </c>
      <c r="K12" s="6">
        <v>35.979999999999997</v>
      </c>
      <c r="L12" s="6">
        <v>3.5673975310000001</v>
      </c>
      <c r="M12" s="6">
        <v>1</v>
      </c>
      <c r="N12" s="6">
        <v>0</v>
      </c>
      <c r="O12" s="6">
        <v>188</v>
      </c>
      <c r="P12" s="6">
        <v>1</v>
      </c>
      <c r="Q12" s="6">
        <v>2</v>
      </c>
      <c r="R12" s="6" t="s">
        <v>56</v>
      </c>
      <c r="S12" s="6">
        <v>15</v>
      </c>
      <c r="T12" s="6">
        <v>8</v>
      </c>
      <c r="U12" s="6"/>
      <c r="V12" s="6">
        <v>190</v>
      </c>
      <c r="W12" s="6"/>
      <c r="X12" s="6"/>
      <c r="Y12" s="6"/>
    </row>
    <row r="13" spans="1:26" x14ac:dyDescent="0.25">
      <c r="A13" s="6">
        <v>39</v>
      </c>
      <c r="B13" s="6">
        <v>12</v>
      </c>
      <c r="C13" s="6">
        <v>0.16761690000000001</v>
      </c>
      <c r="D13" s="6">
        <v>10531.680399999999</v>
      </c>
      <c r="E13" s="6">
        <v>4</v>
      </c>
      <c r="F13" s="6">
        <v>1</v>
      </c>
      <c r="G13" s="6">
        <v>31</v>
      </c>
      <c r="H13" s="6" t="s">
        <v>49</v>
      </c>
      <c r="I13" s="6">
        <v>-0.1275</v>
      </c>
      <c r="J13" s="6">
        <v>0.215</v>
      </c>
      <c r="K13" s="6">
        <v>114.81</v>
      </c>
      <c r="L13" s="6">
        <v>0.827032565</v>
      </c>
      <c r="M13" s="6">
        <v>1</v>
      </c>
      <c r="N13" s="6">
        <v>0</v>
      </c>
      <c r="O13" s="6"/>
      <c r="P13" s="6">
        <v>3</v>
      </c>
      <c r="Q13" s="6">
        <v>4</v>
      </c>
      <c r="R13" s="6"/>
      <c r="S13" s="6"/>
      <c r="T13" s="6"/>
      <c r="U13" s="6">
        <v>17</v>
      </c>
      <c r="V13" s="6">
        <v>9</v>
      </c>
      <c r="W13" s="6"/>
      <c r="X13" s="6">
        <v>191</v>
      </c>
      <c r="Y13" s="6"/>
      <c r="Z13" s="6"/>
    </row>
    <row r="14" spans="1:26" x14ac:dyDescent="0.25">
      <c r="A14" s="6">
        <v>39</v>
      </c>
      <c r="B14" s="6">
        <v>13</v>
      </c>
      <c r="C14" s="6">
        <v>0.16626850000000001</v>
      </c>
      <c r="D14" s="6">
        <v>10446.958000000001</v>
      </c>
      <c r="E14" s="6">
        <v>4</v>
      </c>
      <c r="F14" s="6">
        <v>3</v>
      </c>
      <c r="G14" s="6">
        <v>33</v>
      </c>
      <c r="H14" s="6" t="s">
        <v>49</v>
      </c>
      <c r="I14" s="6">
        <v>-0.1275</v>
      </c>
      <c r="J14" s="6">
        <v>0.245</v>
      </c>
      <c r="K14" s="6">
        <v>114.81</v>
      </c>
      <c r="L14" s="6">
        <v>0.83373961200000002</v>
      </c>
      <c r="M14" s="6">
        <v>1</v>
      </c>
      <c r="N14" s="6">
        <v>0</v>
      </c>
      <c r="O14" s="6">
        <v>189</v>
      </c>
      <c r="P14" s="6">
        <v>5</v>
      </c>
      <c r="Q14" s="6">
        <v>6</v>
      </c>
      <c r="R14" s="6"/>
      <c r="S14" s="6"/>
      <c r="T14" s="6"/>
      <c r="U14" s="6">
        <v>19</v>
      </c>
      <c r="V14" s="6">
        <v>10</v>
      </c>
      <c r="W14" s="6"/>
      <c r="X14" s="6">
        <v>192</v>
      </c>
      <c r="Y14" s="6"/>
      <c r="Z14" s="6"/>
    </row>
    <row r="15" spans="1:26" x14ac:dyDescent="0.25">
      <c r="A15" s="6">
        <v>39</v>
      </c>
      <c r="B15" s="6">
        <v>14</v>
      </c>
      <c r="C15" s="6">
        <v>0.17006545000000001</v>
      </c>
      <c r="D15" s="6">
        <v>10685.527400000001</v>
      </c>
      <c r="E15" s="6">
        <v>4</v>
      </c>
      <c r="F15" s="6">
        <v>4</v>
      </c>
      <c r="G15" s="6">
        <v>34</v>
      </c>
      <c r="H15" s="6" t="s">
        <v>25</v>
      </c>
      <c r="I15" s="6">
        <v>-0.1275</v>
      </c>
      <c r="J15" s="6">
        <v>0.255</v>
      </c>
      <c r="K15" s="6">
        <v>35.979999999999997</v>
      </c>
      <c r="L15" s="6">
        <v>2.6010151389999998</v>
      </c>
      <c r="M15" s="6">
        <v>1</v>
      </c>
      <c r="N15" s="6">
        <v>1</v>
      </c>
      <c r="O15" s="6"/>
      <c r="P15" s="6">
        <v>7</v>
      </c>
      <c r="Q15" s="6">
        <v>8</v>
      </c>
      <c r="R15" s="6" t="s">
        <v>58</v>
      </c>
      <c r="S15" s="6">
        <v>21</v>
      </c>
      <c r="T15" s="6">
        <v>11</v>
      </c>
      <c r="U15" s="6"/>
      <c r="V15" s="6">
        <v>1</v>
      </c>
      <c r="W15" s="6"/>
      <c r="X15" s="6"/>
      <c r="Y15" s="6"/>
    </row>
    <row r="16" spans="1:26" x14ac:dyDescent="0.25">
      <c r="A16" s="6">
        <v>39</v>
      </c>
      <c r="B16" s="6">
        <v>15</v>
      </c>
      <c r="C16" s="6">
        <v>0.16624702</v>
      </c>
      <c r="D16" s="6">
        <v>10445.6083</v>
      </c>
      <c r="E16" s="6">
        <v>4</v>
      </c>
      <c r="F16" s="6">
        <v>5</v>
      </c>
      <c r="G16" s="6">
        <v>35</v>
      </c>
      <c r="H16" s="6" t="s">
        <v>49</v>
      </c>
      <c r="I16" s="6">
        <v>-0.1275</v>
      </c>
      <c r="J16" s="6">
        <v>0.27500000000000002</v>
      </c>
      <c r="K16" s="6">
        <v>114.81</v>
      </c>
      <c r="L16" s="6">
        <v>0.83384733600000005</v>
      </c>
      <c r="M16" s="6">
        <v>1</v>
      </c>
      <c r="N16" s="6">
        <v>0</v>
      </c>
      <c r="O16" s="6">
        <v>190</v>
      </c>
      <c r="P16" s="6">
        <v>9</v>
      </c>
      <c r="Q16" s="6">
        <v>10</v>
      </c>
      <c r="R16" s="6"/>
      <c r="S16" s="6"/>
      <c r="T16" s="6"/>
      <c r="U16" s="6">
        <v>22</v>
      </c>
      <c r="V16" s="6"/>
      <c r="W16" s="6">
        <v>11</v>
      </c>
      <c r="X16" s="6">
        <v>2</v>
      </c>
      <c r="Y16" s="6"/>
      <c r="Z16" s="6"/>
    </row>
    <row r="17" spans="1:26" x14ac:dyDescent="0.25">
      <c r="A17" s="6">
        <v>39</v>
      </c>
      <c r="B17" s="6">
        <v>16</v>
      </c>
      <c r="C17" s="6">
        <v>0.16981167999999999</v>
      </c>
      <c r="D17" s="6">
        <v>10669.5825</v>
      </c>
      <c r="E17" s="6">
        <v>4</v>
      </c>
      <c r="F17" s="6">
        <v>6</v>
      </c>
      <c r="G17" s="6">
        <v>36</v>
      </c>
      <c r="H17" s="6" t="s">
        <v>25</v>
      </c>
      <c r="I17" s="6">
        <v>-0.1275</v>
      </c>
      <c r="J17" s="6">
        <v>0.28499999999999998</v>
      </c>
      <c r="K17" s="6">
        <v>35.979999999999997</v>
      </c>
      <c r="L17" s="6">
        <v>2.6049021489999999</v>
      </c>
      <c r="M17" s="6">
        <v>1</v>
      </c>
      <c r="N17" s="6">
        <v>1</v>
      </c>
      <c r="O17" s="6"/>
      <c r="P17" s="6">
        <v>11</v>
      </c>
      <c r="Q17" s="6">
        <v>12</v>
      </c>
      <c r="R17" s="6"/>
      <c r="S17" s="6"/>
      <c r="T17" s="6"/>
      <c r="U17" s="6">
        <v>23</v>
      </c>
      <c r="V17" s="6">
        <v>12</v>
      </c>
      <c r="W17" s="6"/>
      <c r="X17" s="6">
        <v>3</v>
      </c>
      <c r="Y17" s="6"/>
      <c r="Z17" s="6"/>
    </row>
    <row r="18" spans="1:26" x14ac:dyDescent="0.25">
      <c r="A18" s="6">
        <v>39</v>
      </c>
      <c r="B18" s="6">
        <v>17</v>
      </c>
      <c r="C18" s="6">
        <v>0.16776526</v>
      </c>
      <c r="D18" s="6">
        <v>10541.002200000001</v>
      </c>
      <c r="E18" s="6">
        <v>4</v>
      </c>
      <c r="F18" s="6">
        <v>7</v>
      </c>
      <c r="G18" s="6">
        <v>37</v>
      </c>
      <c r="H18" s="6" t="s">
        <v>49</v>
      </c>
      <c r="I18" s="6">
        <v>-0.1275</v>
      </c>
      <c r="J18" s="6">
        <v>0.30499999999999999</v>
      </c>
      <c r="K18" s="6">
        <v>114.81</v>
      </c>
      <c r="L18" s="6">
        <v>0.82630119400000002</v>
      </c>
      <c r="M18" s="6">
        <v>-1</v>
      </c>
      <c r="N18" s="6">
        <v>0</v>
      </c>
      <c r="O18" s="6">
        <v>191</v>
      </c>
      <c r="P18" s="6">
        <v>13</v>
      </c>
      <c r="Q18" s="6">
        <v>14</v>
      </c>
      <c r="R18" s="6"/>
      <c r="S18" s="6"/>
      <c r="T18" s="6"/>
      <c r="U18" s="6">
        <v>24</v>
      </c>
      <c r="V18" s="6"/>
      <c r="W18" s="6">
        <v>12</v>
      </c>
      <c r="X18" s="6">
        <v>4</v>
      </c>
      <c r="Y18" s="6"/>
      <c r="Z18" s="6"/>
    </row>
    <row r="19" spans="1:26" x14ac:dyDescent="0.25">
      <c r="A19" s="6">
        <v>39</v>
      </c>
      <c r="B19" s="6">
        <v>18</v>
      </c>
      <c r="C19" s="6">
        <v>0.16783840999999999</v>
      </c>
      <c r="D19" s="6">
        <v>10545.5983</v>
      </c>
      <c r="E19" s="6">
        <v>4</v>
      </c>
      <c r="F19" s="6">
        <v>8</v>
      </c>
      <c r="G19" s="6">
        <v>38</v>
      </c>
      <c r="H19" s="6" t="s">
        <v>25</v>
      </c>
      <c r="I19" s="6">
        <v>-0.1275</v>
      </c>
      <c r="J19" s="6">
        <v>0.315</v>
      </c>
      <c r="K19" s="6">
        <v>35.979999999999997</v>
      </c>
      <c r="L19" s="6">
        <v>2.6355278879999999</v>
      </c>
      <c r="M19" s="6">
        <v>1</v>
      </c>
      <c r="N19" s="6">
        <v>1</v>
      </c>
      <c r="O19" s="6"/>
      <c r="P19" s="6">
        <v>15</v>
      </c>
      <c r="Q19" s="6">
        <v>16</v>
      </c>
      <c r="R19" s="6"/>
      <c r="S19" s="6"/>
      <c r="T19" s="6"/>
      <c r="U19" s="6">
        <v>25</v>
      </c>
      <c r="V19" s="6">
        <v>13</v>
      </c>
      <c r="W19" s="6"/>
      <c r="X19" s="6">
        <v>5</v>
      </c>
      <c r="Y19" s="6"/>
      <c r="Z19" s="6"/>
    </row>
    <row r="20" spans="1:26" x14ac:dyDescent="0.25">
      <c r="A20" s="6">
        <v>39</v>
      </c>
      <c r="B20" s="6">
        <v>19</v>
      </c>
      <c r="C20" s="6">
        <v>0.16839153000000001</v>
      </c>
      <c r="D20" s="6">
        <v>10580.3519</v>
      </c>
      <c r="E20" s="6">
        <v>4</v>
      </c>
      <c r="F20" s="6">
        <v>9</v>
      </c>
      <c r="G20" s="6">
        <v>39</v>
      </c>
      <c r="H20" s="6" t="s">
        <v>49</v>
      </c>
      <c r="I20" s="6">
        <v>-0.1275</v>
      </c>
      <c r="J20" s="6">
        <v>0.33500000000000002</v>
      </c>
      <c r="K20" s="6">
        <v>114.81</v>
      </c>
      <c r="L20" s="6">
        <v>0.823228073</v>
      </c>
      <c r="M20" s="6">
        <v>-1</v>
      </c>
      <c r="N20" s="6">
        <v>0</v>
      </c>
      <c r="O20" s="6">
        <v>192</v>
      </c>
      <c r="P20" s="6">
        <v>17</v>
      </c>
      <c r="Q20" s="6">
        <v>18</v>
      </c>
      <c r="R20" s="6"/>
      <c r="S20" s="6"/>
      <c r="T20" s="6"/>
      <c r="U20" s="6">
        <v>26</v>
      </c>
      <c r="V20" s="6"/>
      <c r="W20" s="6">
        <v>13</v>
      </c>
      <c r="X20" s="6">
        <v>6</v>
      </c>
      <c r="Y20" s="6"/>
      <c r="Z20" s="6"/>
    </row>
    <row r="21" spans="1:26" x14ac:dyDescent="0.25">
      <c r="A21" s="6">
        <v>39</v>
      </c>
      <c r="B21" s="6">
        <v>20</v>
      </c>
      <c r="C21" s="6">
        <v>0.17005635999999999</v>
      </c>
      <c r="D21" s="6">
        <v>10684.956200000001</v>
      </c>
      <c r="E21" s="6">
        <v>4</v>
      </c>
      <c r="F21" s="6">
        <v>10</v>
      </c>
      <c r="G21" s="6">
        <v>40</v>
      </c>
      <c r="H21" s="6" t="s">
        <v>25</v>
      </c>
      <c r="I21" s="6">
        <v>-0.1275</v>
      </c>
      <c r="J21" s="6">
        <v>0.34499999999999997</v>
      </c>
      <c r="K21" s="6">
        <v>35.979999999999997</v>
      </c>
      <c r="L21" s="6">
        <v>2.6011541710000001</v>
      </c>
      <c r="M21" s="6">
        <v>1</v>
      </c>
      <c r="N21" s="6">
        <v>1</v>
      </c>
      <c r="O21" s="6"/>
      <c r="P21" s="6">
        <v>19</v>
      </c>
      <c r="Q21" s="6">
        <v>20</v>
      </c>
      <c r="R21" s="6"/>
      <c r="S21" s="6"/>
      <c r="T21" s="6"/>
      <c r="U21" s="6">
        <v>27</v>
      </c>
      <c r="V21" s="6">
        <v>14</v>
      </c>
      <c r="W21" s="6"/>
      <c r="X21" s="6">
        <v>7</v>
      </c>
      <c r="Y21" s="6"/>
      <c r="Z21" s="6"/>
    </row>
    <row r="22" spans="1:26" x14ac:dyDescent="0.25">
      <c r="A22" s="6">
        <v>39</v>
      </c>
      <c r="B22" s="6">
        <v>21</v>
      </c>
      <c r="C22" s="6">
        <v>0.17243401999999999</v>
      </c>
      <c r="D22" s="6">
        <v>10834.349</v>
      </c>
      <c r="E22" s="6">
        <v>5</v>
      </c>
      <c r="F22" s="6">
        <v>1</v>
      </c>
      <c r="G22" s="6">
        <v>41</v>
      </c>
      <c r="H22" s="6" t="s">
        <v>49</v>
      </c>
      <c r="I22" s="6">
        <v>-8.5000000000000006E-2</v>
      </c>
      <c r="J22" s="6">
        <v>6.5000000000000002E-2</v>
      </c>
      <c r="K22" s="6">
        <v>114.81</v>
      </c>
      <c r="L22" s="6">
        <v>0.80392856800000001</v>
      </c>
      <c r="M22" s="6">
        <v>-1</v>
      </c>
      <c r="N22" s="6">
        <v>1</v>
      </c>
      <c r="O22" s="6">
        <v>1</v>
      </c>
      <c r="P22" s="6">
        <v>21</v>
      </c>
      <c r="Q22" s="6"/>
      <c r="R22" s="6"/>
      <c r="S22" s="6"/>
      <c r="T22" s="6"/>
      <c r="U22" s="6">
        <v>28</v>
      </c>
      <c r="V22" s="6"/>
      <c r="W22" s="6">
        <v>14</v>
      </c>
      <c r="X22" s="6">
        <v>8</v>
      </c>
      <c r="Y22" s="6"/>
      <c r="Z22" s="6"/>
    </row>
    <row r="23" spans="1:26" x14ac:dyDescent="0.25">
      <c r="A23" s="6">
        <v>39</v>
      </c>
      <c r="B23" s="6">
        <v>22</v>
      </c>
      <c r="C23" s="6">
        <v>0.17163228999999999</v>
      </c>
      <c r="D23" s="6">
        <v>10783.9748</v>
      </c>
      <c r="E23" s="6">
        <v>5</v>
      </c>
      <c r="F23" s="6">
        <v>4</v>
      </c>
      <c r="G23" s="6">
        <v>44</v>
      </c>
      <c r="H23" s="6" t="s">
        <v>25</v>
      </c>
      <c r="I23" s="6">
        <v>-8.5000000000000006E-2</v>
      </c>
      <c r="J23" s="6">
        <v>0.105</v>
      </c>
      <c r="K23" s="6">
        <v>35.979999999999997</v>
      </c>
      <c r="L23" s="6">
        <v>2.577270339</v>
      </c>
      <c r="M23" s="6">
        <v>-1</v>
      </c>
      <c r="N23" s="6">
        <v>0</v>
      </c>
      <c r="O23" s="6">
        <v>2</v>
      </c>
      <c r="P23" s="6">
        <v>22</v>
      </c>
      <c r="Q23" s="6">
        <v>23</v>
      </c>
      <c r="R23" s="6" t="s">
        <v>59</v>
      </c>
      <c r="S23" s="6">
        <v>29</v>
      </c>
      <c r="T23" s="6">
        <v>15</v>
      </c>
      <c r="U23" s="6"/>
      <c r="V23" s="6">
        <v>9</v>
      </c>
      <c r="W23" s="6"/>
      <c r="X23" s="6"/>
      <c r="Y23" s="6"/>
      <c r="Z23" s="6"/>
    </row>
    <row r="24" spans="1:26" x14ac:dyDescent="0.25">
      <c r="A24" s="6">
        <v>39</v>
      </c>
      <c r="B24" s="6">
        <v>23</v>
      </c>
      <c r="C24" s="6">
        <v>0.17522239000000001</v>
      </c>
      <c r="D24" s="6">
        <v>11009.547500000001</v>
      </c>
      <c r="E24" s="6">
        <v>5</v>
      </c>
      <c r="F24" s="6">
        <v>3</v>
      </c>
      <c r="G24" s="6">
        <v>43</v>
      </c>
      <c r="H24" s="6" t="s">
        <v>49</v>
      </c>
      <c r="I24" s="6">
        <v>-8.5000000000000006E-2</v>
      </c>
      <c r="J24" s="6">
        <v>9.5000000000000001E-2</v>
      </c>
      <c r="K24" s="6">
        <v>114.81</v>
      </c>
      <c r="L24" s="6">
        <v>0.79113539499999996</v>
      </c>
      <c r="M24" s="6">
        <v>1</v>
      </c>
      <c r="N24" s="6">
        <v>1</v>
      </c>
      <c r="O24" s="6">
        <v>3</v>
      </c>
      <c r="P24" s="6">
        <v>24</v>
      </c>
      <c r="Q24" s="6">
        <v>25</v>
      </c>
      <c r="R24" s="6"/>
      <c r="S24" s="6"/>
      <c r="T24" s="6"/>
      <c r="U24" s="6">
        <v>30</v>
      </c>
      <c r="V24" s="6"/>
      <c r="W24" s="6">
        <v>15</v>
      </c>
      <c r="X24" s="6">
        <v>10</v>
      </c>
      <c r="Y24" s="6"/>
      <c r="Z24" s="6"/>
    </row>
    <row r="25" spans="1:26" x14ac:dyDescent="0.25">
      <c r="A25" s="6">
        <v>39</v>
      </c>
      <c r="B25" s="6">
        <v>24</v>
      </c>
      <c r="C25" s="6">
        <v>0.17182897</v>
      </c>
      <c r="D25" s="6">
        <v>10796.3326</v>
      </c>
      <c r="E25" s="6">
        <v>5</v>
      </c>
      <c r="F25" s="6">
        <v>5</v>
      </c>
      <c r="G25" s="6">
        <v>45</v>
      </c>
      <c r="H25" s="6" t="s">
        <v>49</v>
      </c>
      <c r="I25" s="6">
        <v>-8.5000000000000006E-2</v>
      </c>
      <c r="J25" s="6">
        <v>0.125</v>
      </c>
      <c r="K25" s="6">
        <v>114.81</v>
      </c>
      <c r="L25" s="6">
        <v>0.80675938800000002</v>
      </c>
      <c r="M25" s="6">
        <v>-1</v>
      </c>
      <c r="N25" s="6">
        <v>1</v>
      </c>
      <c r="O25" s="6">
        <v>4</v>
      </c>
      <c r="P25" s="6">
        <v>26</v>
      </c>
      <c r="Q25" s="6">
        <v>27</v>
      </c>
      <c r="R25" s="6"/>
      <c r="S25" s="6"/>
      <c r="T25" s="6"/>
      <c r="U25" s="6">
        <v>31</v>
      </c>
      <c r="V25" s="6">
        <v>16</v>
      </c>
      <c r="W25" s="6"/>
      <c r="X25" s="6">
        <v>11</v>
      </c>
      <c r="Y25" s="6"/>
      <c r="Z25" s="6"/>
    </row>
    <row r="26" spans="1:26" x14ac:dyDescent="0.25">
      <c r="A26" s="6">
        <v>39</v>
      </c>
      <c r="B26" s="6">
        <v>25</v>
      </c>
      <c r="C26" s="6">
        <v>0.16859603000000001</v>
      </c>
      <c r="D26" s="6">
        <v>10593.200999999999</v>
      </c>
      <c r="E26" s="6">
        <v>5</v>
      </c>
      <c r="F26" s="6">
        <v>6</v>
      </c>
      <c r="G26" s="6">
        <v>46</v>
      </c>
      <c r="H26" s="6" t="s">
        <v>25</v>
      </c>
      <c r="I26" s="6">
        <v>-8.5000000000000006E-2</v>
      </c>
      <c r="J26" s="6">
        <v>0.13500000000000001</v>
      </c>
      <c r="K26" s="6">
        <v>35.979999999999997</v>
      </c>
      <c r="L26" s="6">
        <v>2.6236846159999998</v>
      </c>
      <c r="M26" s="6">
        <v>-1</v>
      </c>
      <c r="N26" s="6">
        <v>1</v>
      </c>
      <c r="O26" s="6">
        <v>5</v>
      </c>
      <c r="P26" s="6">
        <v>28</v>
      </c>
      <c r="Q26" s="6">
        <v>30</v>
      </c>
      <c r="R26" s="6"/>
      <c r="S26" s="6"/>
      <c r="T26" s="6"/>
      <c r="U26" s="6">
        <v>32</v>
      </c>
      <c r="V26" s="6"/>
      <c r="W26" s="6">
        <v>16</v>
      </c>
      <c r="X26" s="6">
        <v>12</v>
      </c>
      <c r="Y26" s="6"/>
      <c r="Z26" s="6"/>
    </row>
    <row r="27" spans="1:26" x14ac:dyDescent="0.25">
      <c r="A27" s="6">
        <v>39</v>
      </c>
      <c r="B27" s="6">
        <v>26</v>
      </c>
      <c r="C27" s="6">
        <v>0.17138993999999999</v>
      </c>
      <c r="D27" s="6">
        <v>10768.747499999999</v>
      </c>
      <c r="E27" s="6">
        <v>5</v>
      </c>
      <c r="F27" s="6">
        <v>7</v>
      </c>
      <c r="G27" s="6">
        <v>47</v>
      </c>
      <c r="H27" s="6" t="s">
        <v>49</v>
      </c>
      <c r="I27" s="6">
        <v>-8.5000000000000006E-2</v>
      </c>
      <c r="J27" s="6">
        <v>0.155</v>
      </c>
      <c r="K27" s="6">
        <v>114.81</v>
      </c>
      <c r="L27" s="6">
        <v>0.80882597099999998</v>
      </c>
      <c r="M27" s="6">
        <v>1</v>
      </c>
      <c r="N27" s="6">
        <v>1</v>
      </c>
      <c r="O27" s="6">
        <v>6</v>
      </c>
      <c r="P27" s="6">
        <v>31</v>
      </c>
      <c r="Q27" s="6">
        <v>32</v>
      </c>
      <c r="R27" s="6"/>
      <c r="S27" s="6"/>
      <c r="T27" s="6"/>
      <c r="U27" s="6">
        <v>33</v>
      </c>
      <c r="V27" s="6">
        <v>17</v>
      </c>
      <c r="W27" s="6"/>
      <c r="X27" s="6">
        <v>13</v>
      </c>
      <c r="Y27" s="6"/>
      <c r="Z27" s="6"/>
    </row>
    <row r="28" spans="1:26" x14ac:dyDescent="0.25">
      <c r="A28" s="6">
        <v>39</v>
      </c>
      <c r="B28" s="6">
        <v>27</v>
      </c>
      <c r="C28" s="6">
        <v>0.16893531000000001</v>
      </c>
      <c r="D28" s="6">
        <v>10614.518599999999</v>
      </c>
      <c r="E28" s="6">
        <v>5</v>
      </c>
      <c r="F28" s="6">
        <v>8</v>
      </c>
      <c r="G28" s="6">
        <v>48</v>
      </c>
      <c r="H28" s="6" t="s">
        <v>25</v>
      </c>
      <c r="I28" s="6">
        <v>-8.5000000000000006E-2</v>
      </c>
      <c r="J28" s="6">
        <v>0.16500000000000001</v>
      </c>
      <c r="K28" s="6">
        <v>35.979999999999997</v>
      </c>
      <c r="L28" s="6">
        <v>2.618415358</v>
      </c>
      <c r="M28" s="6">
        <v>1</v>
      </c>
      <c r="N28" s="6">
        <v>1</v>
      </c>
      <c r="O28" s="6">
        <v>7</v>
      </c>
      <c r="P28" s="6">
        <v>33</v>
      </c>
      <c r="Q28" s="6">
        <v>34</v>
      </c>
      <c r="R28" s="6" t="s">
        <v>60</v>
      </c>
      <c r="S28" s="6"/>
      <c r="T28" s="6"/>
      <c r="U28" s="6">
        <v>34</v>
      </c>
      <c r="V28" s="6"/>
      <c r="W28" s="6">
        <v>17</v>
      </c>
      <c r="X28" s="6">
        <v>14</v>
      </c>
      <c r="Y28" s="6"/>
      <c r="Z28" s="6"/>
    </row>
    <row r="29" spans="1:26" x14ac:dyDescent="0.25">
      <c r="A29" s="6">
        <v>39</v>
      </c>
      <c r="B29" s="6">
        <v>28</v>
      </c>
      <c r="C29" s="6">
        <v>0.16891149</v>
      </c>
      <c r="D29" s="6">
        <v>10613.0219</v>
      </c>
      <c r="E29" s="6">
        <v>5</v>
      </c>
      <c r="F29" s="6">
        <v>9</v>
      </c>
      <c r="G29" s="6">
        <v>49</v>
      </c>
      <c r="H29" s="6" t="s">
        <v>49</v>
      </c>
      <c r="I29" s="6">
        <v>-8.5000000000000006E-2</v>
      </c>
      <c r="J29" s="6">
        <v>0.185</v>
      </c>
      <c r="K29" s="6">
        <v>114.81</v>
      </c>
      <c r="L29" s="6">
        <v>0.82069393099999999</v>
      </c>
      <c r="M29" s="6">
        <v>1</v>
      </c>
      <c r="N29" s="6">
        <v>1</v>
      </c>
      <c r="O29" s="6">
        <v>8</v>
      </c>
      <c r="P29" s="6">
        <v>35</v>
      </c>
      <c r="Q29" s="6">
        <v>36</v>
      </c>
      <c r="R29" s="6"/>
      <c r="S29" s="6"/>
      <c r="T29" s="6"/>
      <c r="U29" s="6">
        <v>35</v>
      </c>
      <c r="V29" s="6">
        <v>18</v>
      </c>
      <c r="W29" s="6"/>
      <c r="X29" s="6">
        <v>15</v>
      </c>
      <c r="Y29" s="6"/>
      <c r="Z29" s="6"/>
    </row>
    <row r="30" spans="1:26" x14ac:dyDescent="0.25">
      <c r="A30" s="6">
        <v>39</v>
      </c>
      <c r="B30" s="6">
        <v>29</v>
      </c>
      <c r="C30" s="6"/>
      <c r="D30" s="6">
        <v>0</v>
      </c>
      <c r="E30" s="6">
        <v>5</v>
      </c>
      <c r="F30" s="6">
        <v>2</v>
      </c>
      <c r="G30" s="6">
        <v>42</v>
      </c>
      <c r="H30" s="6" t="s">
        <v>25</v>
      </c>
      <c r="I30" s="6">
        <v>-8.5000000000000006E-2</v>
      </c>
      <c r="J30" s="6">
        <v>7.4999999999999997E-2</v>
      </c>
      <c r="K30" s="6">
        <v>0</v>
      </c>
      <c r="L30" s="6">
        <v>0</v>
      </c>
      <c r="M30" s="6">
        <v>0</v>
      </c>
      <c r="N30" s="6">
        <v>0</v>
      </c>
      <c r="O30" s="6">
        <v>9</v>
      </c>
      <c r="P30" s="6">
        <v>37</v>
      </c>
      <c r="Q30" s="6">
        <v>38</v>
      </c>
      <c r="R30" s="25" t="s">
        <v>61</v>
      </c>
      <c r="S30" s="6"/>
      <c r="T30" s="6"/>
      <c r="U30" s="6">
        <v>36</v>
      </c>
      <c r="V30" s="6"/>
      <c r="W30" s="6">
        <v>18</v>
      </c>
      <c r="X30" s="6">
        <v>16</v>
      </c>
      <c r="Y30" s="6"/>
      <c r="Z30" s="6"/>
    </row>
    <row r="31" spans="1:26" x14ac:dyDescent="0.25">
      <c r="A31" s="6">
        <v>39</v>
      </c>
      <c r="B31" s="6">
        <v>30</v>
      </c>
      <c r="C31" s="6">
        <v>0.16690257999999999</v>
      </c>
      <c r="D31" s="6">
        <v>10486.7984</v>
      </c>
      <c r="E31" s="6">
        <v>5</v>
      </c>
      <c r="F31" s="6">
        <v>10</v>
      </c>
      <c r="G31" s="6">
        <v>50</v>
      </c>
      <c r="H31" s="6" t="s">
        <v>25</v>
      </c>
      <c r="I31" s="6">
        <v>-8.5000000000000006E-2</v>
      </c>
      <c r="J31" s="6">
        <v>0.19500000000000001</v>
      </c>
      <c r="K31" s="6">
        <v>35.979999999999997</v>
      </c>
      <c r="L31" s="6">
        <v>2.6503054069999998</v>
      </c>
      <c r="M31" s="6">
        <v>-1</v>
      </c>
      <c r="N31" s="6">
        <v>1</v>
      </c>
      <c r="O31" s="6">
        <v>10</v>
      </c>
      <c r="P31" s="6">
        <v>39</v>
      </c>
      <c r="Q31" s="6">
        <v>40</v>
      </c>
      <c r="R31" s="6"/>
      <c r="S31" s="6"/>
      <c r="T31" s="6"/>
      <c r="U31" s="6">
        <v>37</v>
      </c>
      <c r="V31" s="6">
        <v>19</v>
      </c>
      <c r="W31" s="6"/>
      <c r="X31" s="6">
        <v>17</v>
      </c>
      <c r="Y31" s="6"/>
      <c r="Z31" s="6"/>
    </row>
    <row r="32" spans="1:26" x14ac:dyDescent="0.25">
      <c r="A32" s="6">
        <v>39</v>
      </c>
      <c r="B32" s="6">
        <v>31</v>
      </c>
      <c r="C32" s="6">
        <v>0.16912188</v>
      </c>
      <c r="D32" s="6">
        <v>10626.241099999999</v>
      </c>
      <c r="E32" s="6">
        <v>6</v>
      </c>
      <c r="F32" s="6">
        <v>1</v>
      </c>
      <c r="G32" s="6">
        <v>51</v>
      </c>
      <c r="H32" s="6" t="s">
        <v>49</v>
      </c>
      <c r="I32" s="6">
        <v>-8.5000000000000006E-2</v>
      </c>
      <c r="J32" s="6">
        <v>0.215</v>
      </c>
      <c r="K32" s="6">
        <v>114.81</v>
      </c>
      <c r="L32" s="6">
        <v>0.819672976</v>
      </c>
      <c r="M32" s="6">
        <v>1</v>
      </c>
      <c r="N32" s="6">
        <v>1</v>
      </c>
      <c r="O32" s="6">
        <v>11</v>
      </c>
      <c r="P32" s="6">
        <v>41</v>
      </c>
      <c r="Q32" s="6">
        <v>42</v>
      </c>
      <c r="R32" s="6" t="s">
        <v>62</v>
      </c>
      <c r="S32" s="6">
        <v>38</v>
      </c>
      <c r="T32" s="6"/>
      <c r="U32" s="6">
        <v>19</v>
      </c>
      <c r="V32" s="6">
        <v>18</v>
      </c>
      <c r="W32" s="6"/>
      <c r="X32" s="6"/>
      <c r="Y32" s="6"/>
      <c r="Z32" s="6"/>
    </row>
    <row r="33" spans="1:26" x14ac:dyDescent="0.25">
      <c r="A33" s="6">
        <v>39</v>
      </c>
      <c r="B33" s="6">
        <v>32</v>
      </c>
      <c r="C33" s="6">
        <v>0.16788797</v>
      </c>
      <c r="D33" s="6">
        <v>10548.712299999999</v>
      </c>
      <c r="E33" s="6">
        <v>6</v>
      </c>
      <c r="F33" s="6">
        <v>3</v>
      </c>
      <c r="G33" s="6">
        <v>53</v>
      </c>
      <c r="H33" s="6" t="s">
        <v>49</v>
      </c>
      <c r="I33" s="6">
        <v>-8.5000000000000006E-2</v>
      </c>
      <c r="J33" s="6">
        <v>0.245</v>
      </c>
      <c r="K33" s="6">
        <v>114.81</v>
      </c>
      <c r="L33" s="6">
        <v>0.82569724700000002</v>
      </c>
      <c r="M33" s="6">
        <v>-1</v>
      </c>
      <c r="N33" s="6">
        <v>0</v>
      </c>
      <c r="O33" s="6">
        <v>12</v>
      </c>
      <c r="P33" s="6">
        <v>43</v>
      </c>
      <c r="Q33" s="6">
        <v>44</v>
      </c>
      <c r="R33" s="6"/>
      <c r="S33" s="6"/>
      <c r="T33" s="6"/>
      <c r="U33" s="6">
        <v>39</v>
      </c>
      <c r="V33" s="6">
        <v>20</v>
      </c>
      <c r="W33" s="6"/>
      <c r="X33" s="6">
        <v>19</v>
      </c>
      <c r="Y33" s="6"/>
      <c r="Z33" s="6"/>
    </row>
    <row r="34" spans="1:26" x14ac:dyDescent="0.25">
      <c r="A34" s="6">
        <v>39</v>
      </c>
      <c r="B34" s="6">
        <v>33</v>
      </c>
      <c r="C34" s="6">
        <v>0.16933228</v>
      </c>
      <c r="D34" s="6">
        <v>10639.4609</v>
      </c>
      <c r="E34" s="6">
        <v>6</v>
      </c>
      <c r="F34" s="6">
        <v>2</v>
      </c>
      <c r="G34" s="6">
        <v>52</v>
      </c>
      <c r="H34" s="6" t="s">
        <v>25</v>
      </c>
      <c r="I34" s="6">
        <v>-8.5000000000000006E-2</v>
      </c>
      <c r="J34" s="6">
        <v>0.22500000000000001</v>
      </c>
      <c r="K34" s="6">
        <v>35.979999999999997</v>
      </c>
      <c r="L34" s="6">
        <v>2.612276939</v>
      </c>
      <c r="M34" s="6">
        <v>-1</v>
      </c>
      <c r="N34" s="6">
        <v>1</v>
      </c>
      <c r="O34" s="6">
        <v>13</v>
      </c>
      <c r="P34" s="6">
        <v>45</v>
      </c>
      <c r="Q34" s="6">
        <v>46</v>
      </c>
      <c r="R34" s="6" t="s">
        <v>56</v>
      </c>
      <c r="S34" s="6">
        <v>40</v>
      </c>
      <c r="T34" s="6"/>
      <c r="U34" s="6">
        <v>20</v>
      </c>
      <c r="V34" s="6">
        <v>20</v>
      </c>
      <c r="W34" s="6"/>
      <c r="X34" s="6"/>
      <c r="Y34" s="6"/>
    </row>
    <row r="35" spans="1:26" x14ac:dyDescent="0.25">
      <c r="A35" s="6">
        <v>39</v>
      </c>
      <c r="B35" s="6">
        <v>34</v>
      </c>
      <c r="C35" s="6">
        <v>0.16888017999999999</v>
      </c>
      <c r="D35" s="6">
        <v>10611.054700000001</v>
      </c>
      <c r="E35" s="6">
        <v>6</v>
      </c>
      <c r="F35" s="6">
        <v>4</v>
      </c>
      <c r="G35" s="6">
        <v>54</v>
      </c>
      <c r="H35" s="6" t="s">
        <v>25</v>
      </c>
      <c r="I35" s="6">
        <v>-8.5000000000000006E-2</v>
      </c>
      <c r="J35" s="6">
        <v>0.255</v>
      </c>
      <c r="K35" s="6">
        <v>35.979999999999997</v>
      </c>
      <c r="L35" s="6">
        <v>2.6192701249999999</v>
      </c>
      <c r="M35" s="6">
        <v>-1</v>
      </c>
      <c r="N35" s="6">
        <v>0</v>
      </c>
      <c r="O35" s="6">
        <v>14</v>
      </c>
      <c r="P35" s="6">
        <v>47</v>
      </c>
      <c r="Q35" s="6">
        <v>48</v>
      </c>
      <c r="R35" s="6" t="s">
        <v>63</v>
      </c>
      <c r="S35" s="6">
        <v>41</v>
      </c>
      <c r="T35" s="6">
        <v>21</v>
      </c>
      <c r="U35" s="6"/>
      <c r="V35" s="6">
        <v>21</v>
      </c>
      <c r="W35" s="6"/>
      <c r="X35" s="6"/>
      <c r="Y35" s="6"/>
    </row>
    <row r="36" spans="1:26" x14ac:dyDescent="0.25">
      <c r="A36" s="6">
        <v>39</v>
      </c>
      <c r="B36" s="6">
        <v>35</v>
      </c>
      <c r="C36" s="6">
        <v>0.16980894999999999</v>
      </c>
      <c r="D36" s="6">
        <v>10669.411</v>
      </c>
      <c r="E36" s="6">
        <v>6</v>
      </c>
      <c r="F36" s="6">
        <v>5</v>
      </c>
      <c r="G36" s="6">
        <v>55</v>
      </c>
      <c r="H36" s="6" t="s">
        <v>49</v>
      </c>
      <c r="I36" s="6">
        <v>-8.5000000000000006E-2</v>
      </c>
      <c r="J36" s="6">
        <v>0.27500000000000002</v>
      </c>
      <c r="K36" s="6">
        <v>114.81</v>
      </c>
      <c r="L36" s="6">
        <v>0.81635646799999995</v>
      </c>
      <c r="M36" s="6">
        <v>-1</v>
      </c>
      <c r="N36" s="6">
        <v>1</v>
      </c>
      <c r="O36" s="6">
        <v>15</v>
      </c>
      <c r="P36" s="6">
        <v>49</v>
      </c>
      <c r="Q36" s="6">
        <v>50</v>
      </c>
      <c r="R36" s="6"/>
      <c r="S36" s="6"/>
      <c r="T36" s="6"/>
      <c r="U36" s="6">
        <v>43</v>
      </c>
      <c r="V36" s="6">
        <v>22</v>
      </c>
      <c r="W36" s="6"/>
      <c r="X36" s="6">
        <v>22</v>
      </c>
      <c r="Y36" s="6"/>
      <c r="Z36" s="6"/>
    </row>
    <row r="37" spans="1:26" x14ac:dyDescent="0.25">
      <c r="A37" s="6">
        <v>39</v>
      </c>
      <c r="B37" s="6">
        <v>36</v>
      </c>
      <c r="C37" s="6">
        <v>0.17052433</v>
      </c>
      <c r="D37" s="6">
        <v>10714.3596</v>
      </c>
      <c r="E37" s="6">
        <v>6</v>
      </c>
      <c r="F37" s="6">
        <v>6</v>
      </c>
      <c r="G37" s="6">
        <v>56</v>
      </c>
      <c r="H37" s="6" t="s">
        <v>25</v>
      </c>
      <c r="I37" s="6">
        <v>-8.5000000000000006E-2</v>
      </c>
      <c r="J37" s="6">
        <v>0.28499999999999998</v>
      </c>
      <c r="K37" s="6">
        <v>35.979999999999997</v>
      </c>
      <c r="L37" s="6">
        <v>2.5940158229999999</v>
      </c>
      <c r="M37" s="6">
        <v>1</v>
      </c>
      <c r="N37" s="6">
        <v>1</v>
      </c>
      <c r="O37" s="6">
        <v>16</v>
      </c>
      <c r="P37" s="6">
        <v>51</v>
      </c>
      <c r="Q37" s="6">
        <v>52</v>
      </c>
      <c r="R37" s="6"/>
      <c r="S37" s="6"/>
      <c r="T37" s="6"/>
      <c r="U37" s="6">
        <v>44</v>
      </c>
      <c r="V37" s="6"/>
      <c r="W37" s="6">
        <v>22</v>
      </c>
      <c r="X37" s="6">
        <v>23</v>
      </c>
      <c r="Y37" s="6"/>
      <c r="Z37" s="6"/>
    </row>
    <row r="38" spans="1:26" x14ac:dyDescent="0.25">
      <c r="A38" s="6">
        <v>39</v>
      </c>
      <c r="B38" s="6">
        <v>37</v>
      </c>
      <c r="C38" s="6">
        <v>0.17028562</v>
      </c>
      <c r="D38" s="6">
        <v>10699.3611</v>
      </c>
      <c r="E38" s="6">
        <v>6</v>
      </c>
      <c r="F38" s="6">
        <v>7</v>
      </c>
      <c r="G38" s="6">
        <v>57</v>
      </c>
      <c r="H38" s="6" t="s">
        <v>49</v>
      </c>
      <c r="I38" s="6">
        <v>-8.5000000000000006E-2</v>
      </c>
      <c r="J38" s="6">
        <v>0.30499999999999999</v>
      </c>
      <c r="K38" s="6">
        <v>114.81</v>
      </c>
      <c r="L38" s="6">
        <v>0.81407129199999995</v>
      </c>
      <c r="M38" s="6">
        <v>1</v>
      </c>
      <c r="N38" s="6">
        <v>1</v>
      </c>
      <c r="O38" s="6">
        <v>17</v>
      </c>
      <c r="P38" s="6">
        <v>53</v>
      </c>
      <c r="Q38" s="6">
        <v>54</v>
      </c>
      <c r="R38" s="6"/>
      <c r="S38" s="6"/>
      <c r="T38" s="6"/>
      <c r="U38" s="6">
        <v>45</v>
      </c>
      <c r="V38" s="6">
        <v>23</v>
      </c>
      <c r="W38" s="6"/>
      <c r="X38" s="6">
        <v>24</v>
      </c>
      <c r="Y38" s="6"/>
      <c r="Z38" s="6"/>
    </row>
    <row r="39" spans="1:26" x14ac:dyDescent="0.25">
      <c r="A39" s="6">
        <v>39</v>
      </c>
      <c r="B39" s="6">
        <v>38</v>
      </c>
      <c r="C39" s="6">
        <v>0.16816911000000001</v>
      </c>
      <c r="D39" s="6">
        <v>10566.3768</v>
      </c>
      <c r="E39" s="6">
        <v>6</v>
      </c>
      <c r="F39" s="6">
        <v>8</v>
      </c>
      <c r="G39" s="6">
        <v>58</v>
      </c>
      <c r="H39" s="6" t="s">
        <v>25</v>
      </c>
      <c r="I39" s="6">
        <v>-8.5000000000000006E-2</v>
      </c>
      <c r="J39" s="6">
        <v>0.315</v>
      </c>
      <c r="K39" s="6">
        <v>35.979999999999997</v>
      </c>
      <c r="L39" s="6">
        <v>2.6303451930000001</v>
      </c>
      <c r="M39" s="6">
        <v>-1</v>
      </c>
      <c r="N39" s="6">
        <v>1</v>
      </c>
      <c r="O39" s="6">
        <v>18</v>
      </c>
      <c r="P39" s="6">
        <v>55</v>
      </c>
      <c r="Q39" s="6">
        <v>56</v>
      </c>
      <c r="R39" s="6"/>
      <c r="S39" s="6"/>
      <c r="T39" s="6"/>
      <c r="U39" s="6">
        <v>46</v>
      </c>
      <c r="V39" s="6"/>
      <c r="W39" s="6">
        <v>23</v>
      </c>
      <c r="X39" s="6">
        <v>25</v>
      </c>
      <c r="Y39" s="6"/>
      <c r="Z39" s="6"/>
    </row>
    <row r="40" spans="1:26" x14ac:dyDescent="0.25">
      <c r="A40" s="6">
        <v>39</v>
      </c>
      <c r="B40" s="6">
        <v>39</v>
      </c>
      <c r="C40" s="6">
        <v>0.16829744999999999</v>
      </c>
      <c r="D40" s="6">
        <v>10574.440699999999</v>
      </c>
      <c r="E40" s="6">
        <v>6</v>
      </c>
      <c r="F40" s="6">
        <v>9</v>
      </c>
      <c r="G40" s="6">
        <v>59</v>
      </c>
      <c r="H40" s="6" t="s">
        <v>49</v>
      </c>
      <c r="I40" s="6">
        <v>-8.5000000000000006E-2</v>
      </c>
      <c r="J40" s="6">
        <v>0.33500000000000002</v>
      </c>
      <c r="K40" s="6">
        <v>114.81</v>
      </c>
      <c r="L40" s="6">
        <v>0.823688266</v>
      </c>
      <c r="M40" s="6">
        <v>-1</v>
      </c>
      <c r="N40" s="6">
        <v>1</v>
      </c>
      <c r="O40" s="6">
        <v>19</v>
      </c>
      <c r="P40" s="6">
        <v>57</v>
      </c>
      <c r="Q40" s="6">
        <v>58</v>
      </c>
      <c r="R40" s="6"/>
      <c r="S40" s="6"/>
      <c r="T40" s="6"/>
      <c r="U40" s="6">
        <v>47</v>
      </c>
      <c r="V40" s="6">
        <v>24</v>
      </c>
      <c r="W40" s="6"/>
      <c r="X40" s="6">
        <v>26</v>
      </c>
      <c r="Y40" s="6"/>
      <c r="Z40" s="6"/>
    </row>
    <row r="41" spans="1:26" x14ac:dyDescent="0.25">
      <c r="A41" s="6">
        <v>39</v>
      </c>
      <c r="B41" s="6">
        <v>40</v>
      </c>
      <c r="C41" s="6">
        <v>0.12650317</v>
      </c>
      <c r="D41" s="6">
        <v>7948.4285900000004</v>
      </c>
      <c r="E41" s="6">
        <v>6</v>
      </c>
      <c r="F41" s="6">
        <v>10</v>
      </c>
      <c r="G41" s="6">
        <v>60</v>
      </c>
      <c r="H41" s="6" t="s">
        <v>25</v>
      </c>
      <c r="I41" s="6">
        <v>-8.5000000000000006E-2</v>
      </c>
      <c r="J41" s="6">
        <v>0.34499999999999997</v>
      </c>
      <c r="K41" s="6">
        <v>35.979999999999997</v>
      </c>
      <c r="L41" s="6">
        <v>3.496693483</v>
      </c>
      <c r="M41" s="6">
        <v>-1</v>
      </c>
      <c r="N41" s="6">
        <v>0</v>
      </c>
      <c r="O41" s="6">
        <v>20</v>
      </c>
      <c r="P41" s="6">
        <v>59</v>
      </c>
      <c r="Q41" s="6">
        <v>60</v>
      </c>
      <c r="R41" s="6" t="s">
        <v>56</v>
      </c>
      <c r="S41" s="6">
        <v>48</v>
      </c>
      <c r="T41" s="6"/>
      <c r="U41" s="6">
        <v>24</v>
      </c>
      <c r="V41" s="6">
        <v>27</v>
      </c>
      <c r="W41" s="6"/>
      <c r="X41" s="6"/>
      <c r="Y41" s="6"/>
    </row>
    <row r="42" spans="1:26" x14ac:dyDescent="0.25">
      <c r="A42" s="6">
        <v>39</v>
      </c>
      <c r="B42" s="6">
        <v>41</v>
      </c>
      <c r="C42" s="6">
        <v>0.16647690000000001</v>
      </c>
      <c r="D42" s="6">
        <v>10460.052100000001</v>
      </c>
      <c r="E42" s="6">
        <v>7</v>
      </c>
      <c r="F42" s="6">
        <v>1</v>
      </c>
      <c r="G42" s="6">
        <v>61</v>
      </c>
      <c r="H42" s="6" t="s">
        <v>49</v>
      </c>
      <c r="I42" s="6">
        <v>-0.03</v>
      </c>
      <c r="J42" s="6">
        <v>6.5000000000000002E-2</v>
      </c>
      <c r="K42" s="6">
        <v>114.81</v>
      </c>
      <c r="L42" s="6">
        <v>0.83269591600000004</v>
      </c>
      <c r="M42" s="6">
        <v>1</v>
      </c>
      <c r="N42" s="6">
        <v>0</v>
      </c>
      <c r="O42" s="6">
        <v>21</v>
      </c>
      <c r="P42" s="6">
        <v>61</v>
      </c>
      <c r="Q42" s="6">
        <v>62</v>
      </c>
      <c r="R42" s="6" t="s">
        <v>63</v>
      </c>
      <c r="S42" s="6">
        <v>49</v>
      </c>
      <c r="T42" s="6">
        <v>25</v>
      </c>
      <c r="U42" s="6"/>
      <c r="V42" s="6">
        <v>28</v>
      </c>
      <c r="W42" s="6"/>
      <c r="X42" s="6"/>
      <c r="Y42" s="6"/>
    </row>
    <row r="43" spans="1:26" x14ac:dyDescent="0.25">
      <c r="A43" s="6">
        <v>39</v>
      </c>
      <c r="B43" s="6">
        <v>42</v>
      </c>
      <c r="C43" s="6">
        <v>0.16964884999999999</v>
      </c>
      <c r="D43" s="6">
        <v>10659.3516</v>
      </c>
      <c r="E43" s="6">
        <v>7</v>
      </c>
      <c r="F43" s="6">
        <v>2</v>
      </c>
      <c r="G43" s="6">
        <v>62</v>
      </c>
      <c r="H43" s="6" t="s">
        <v>25</v>
      </c>
      <c r="I43" s="6">
        <v>-0.03</v>
      </c>
      <c r="J43" s="6">
        <v>7.4999999999999997E-2</v>
      </c>
      <c r="K43" s="6">
        <v>35.979999999999997</v>
      </c>
      <c r="L43" s="6">
        <v>2.6074023500000001</v>
      </c>
      <c r="M43" s="6">
        <v>1</v>
      </c>
      <c r="N43" s="6">
        <v>1</v>
      </c>
      <c r="O43" s="6"/>
      <c r="P43" s="6">
        <v>63</v>
      </c>
      <c r="Q43" s="6">
        <v>64</v>
      </c>
      <c r="R43" s="6"/>
      <c r="S43" s="6"/>
      <c r="T43" s="6"/>
      <c r="U43" s="6">
        <v>50</v>
      </c>
      <c r="V43" s="6"/>
      <c r="W43" s="6">
        <v>25</v>
      </c>
      <c r="X43" s="6">
        <v>30</v>
      </c>
      <c r="Y43" s="6"/>
      <c r="Z43" s="6"/>
    </row>
    <row r="44" spans="1:26" x14ac:dyDescent="0.25">
      <c r="A44" s="6">
        <v>39</v>
      </c>
      <c r="B44" s="6">
        <v>43</v>
      </c>
      <c r="C44" s="6">
        <v>0.16689374000000001</v>
      </c>
      <c r="D44" s="6">
        <v>10486.243</v>
      </c>
      <c r="E44" s="6">
        <v>7</v>
      </c>
      <c r="F44" s="6">
        <v>6</v>
      </c>
      <c r="G44" s="6">
        <v>66</v>
      </c>
      <c r="H44" s="6" t="s">
        <v>25</v>
      </c>
      <c r="I44" s="6">
        <v>-0.03</v>
      </c>
      <c r="J44" s="6">
        <v>0.13500000000000001</v>
      </c>
      <c r="K44" s="6">
        <v>35.979999999999997</v>
      </c>
      <c r="L44" s="6">
        <v>2.6504457879999999</v>
      </c>
      <c r="M44" s="6">
        <v>1</v>
      </c>
      <c r="N44" s="6">
        <v>1</v>
      </c>
      <c r="O44" s="6">
        <v>22</v>
      </c>
      <c r="P44" s="6">
        <v>65</v>
      </c>
      <c r="Q44" s="6">
        <v>66</v>
      </c>
      <c r="R44" s="6"/>
      <c r="S44" s="6"/>
      <c r="T44" s="6"/>
      <c r="U44" s="6">
        <v>51</v>
      </c>
      <c r="V44" s="6">
        <v>26</v>
      </c>
      <c r="W44" s="6"/>
      <c r="X44" s="6">
        <v>31</v>
      </c>
      <c r="Y44" s="6"/>
      <c r="Z44" s="6"/>
    </row>
    <row r="45" spans="1:26" x14ac:dyDescent="0.25">
      <c r="A45" s="6">
        <v>39</v>
      </c>
      <c r="B45" s="6">
        <v>44</v>
      </c>
      <c r="C45" s="6">
        <v>0.16958782</v>
      </c>
      <c r="D45" s="6">
        <v>10655.517</v>
      </c>
      <c r="E45" s="6">
        <v>7</v>
      </c>
      <c r="F45" s="6">
        <v>4</v>
      </c>
      <c r="G45" s="6">
        <v>64</v>
      </c>
      <c r="H45" s="6" t="s">
        <v>25</v>
      </c>
      <c r="I45" s="6">
        <v>-0.03</v>
      </c>
      <c r="J45" s="6">
        <v>0.105</v>
      </c>
      <c r="K45" s="6">
        <v>35.979999999999997</v>
      </c>
      <c r="L45" s="6">
        <v>2.6083406820000001</v>
      </c>
      <c r="M45" s="6">
        <v>1</v>
      </c>
      <c r="N45" s="6">
        <v>1</v>
      </c>
      <c r="O45" s="6">
        <v>23</v>
      </c>
      <c r="P45" s="6">
        <v>67</v>
      </c>
      <c r="Q45" s="6">
        <v>68</v>
      </c>
      <c r="R45" s="6"/>
      <c r="S45" s="6"/>
      <c r="T45" s="6"/>
      <c r="U45" s="6">
        <v>52</v>
      </c>
      <c r="V45" s="6"/>
      <c r="W45" s="6">
        <v>26</v>
      </c>
      <c r="X45" s="6">
        <v>32</v>
      </c>
      <c r="Y45" s="6"/>
      <c r="Z45" s="6"/>
    </row>
    <row r="46" spans="1:26" x14ac:dyDescent="0.25">
      <c r="A46" s="6">
        <v>39</v>
      </c>
      <c r="B46" s="6">
        <v>45</v>
      </c>
      <c r="C46" s="6">
        <v>0.16716897</v>
      </c>
      <c r="D46" s="6">
        <v>10503.5362</v>
      </c>
      <c r="E46" s="6">
        <v>7</v>
      </c>
      <c r="F46" s="6">
        <v>5</v>
      </c>
      <c r="G46" s="6">
        <v>65</v>
      </c>
      <c r="H46" s="6" t="s">
        <v>49</v>
      </c>
      <c r="I46" s="6">
        <v>-0.03</v>
      </c>
      <c r="J46" s="6">
        <v>0.125</v>
      </c>
      <c r="K46" s="6">
        <v>114.81</v>
      </c>
      <c r="L46" s="6">
        <v>0.82924860199999995</v>
      </c>
      <c r="M46" s="6">
        <v>-1</v>
      </c>
      <c r="N46" s="6">
        <v>0</v>
      </c>
      <c r="O46" s="6">
        <v>24</v>
      </c>
      <c r="P46" s="6">
        <v>69</v>
      </c>
      <c r="Q46" s="6">
        <v>70</v>
      </c>
      <c r="R46" s="6" t="s">
        <v>63</v>
      </c>
      <c r="S46" s="6">
        <v>53</v>
      </c>
      <c r="T46" s="6">
        <v>27</v>
      </c>
      <c r="U46" s="6"/>
      <c r="V46" s="6">
        <v>33</v>
      </c>
      <c r="W46" s="6"/>
      <c r="X46" s="6"/>
      <c r="Y46" s="6"/>
    </row>
    <row r="47" spans="1:26" x14ac:dyDescent="0.25">
      <c r="A47" s="6">
        <v>39</v>
      </c>
      <c r="B47" s="6">
        <v>46</v>
      </c>
      <c r="C47" s="6">
        <v>0.16951717999999999</v>
      </c>
      <c r="D47" s="6">
        <v>10651.0785</v>
      </c>
      <c r="E47" s="6">
        <v>7</v>
      </c>
      <c r="F47" s="6">
        <v>3</v>
      </c>
      <c r="G47" s="6">
        <v>63</v>
      </c>
      <c r="H47" s="6" t="s">
        <v>49</v>
      </c>
      <c r="I47" s="6">
        <v>-0.03</v>
      </c>
      <c r="J47" s="6">
        <v>9.5000000000000001E-2</v>
      </c>
      <c r="K47" s="6">
        <v>114.81</v>
      </c>
      <c r="L47" s="6">
        <v>0.81776156700000002</v>
      </c>
      <c r="M47" s="6">
        <v>1</v>
      </c>
      <c r="N47" s="6">
        <v>0</v>
      </c>
      <c r="O47" s="6">
        <v>25</v>
      </c>
      <c r="P47" s="6">
        <v>71</v>
      </c>
      <c r="Q47" s="6">
        <v>72</v>
      </c>
      <c r="R47" s="6"/>
      <c r="S47" s="6"/>
      <c r="T47" s="6"/>
      <c r="U47" s="6">
        <v>54</v>
      </c>
      <c r="V47" s="6"/>
      <c r="W47" s="6">
        <v>27</v>
      </c>
      <c r="X47" s="6">
        <v>34</v>
      </c>
      <c r="Y47" s="6"/>
      <c r="Z47" s="6"/>
    </row>
    <row r="48" spans="1:26" x14ac:dyDescent="0.25">
      <c r="A48" s="6">
        <v>39</v>
      </c>
      <c r="B48" s="6">
        <v>47</v>
      </c>
      <c r="C48" s="6">
        <v>0.16824507</v>
      </c>
      <c r="D48" s="6">
        <v>10571.1495</v>
      </c>
      <c r="E48" s="6">
        <v>7</v>
      </c>
      <c r="F48" s="6">
        <v>7</v>
      </c>
      <c r="G48" s="6">
        <v>67</v>
      </c>
      <c r="H48" s="6" t="s">
        <v>49</v>
      </c>
      <c r="I48" s="6">
        <v>-0.03</v>
      </c>
      <c r="J48" s="6">
        <v>0.155</v>
      </c>
      <c r="K48" s="6">
        <v>114.81</v>
      </c>
      <c r="L48" s="6">
        <v>0.82394470600000003</v>
      </c>
      <c r="M48" s="6">
        <v>-1</v>
      </c>
      <c r="N48" s="6">
        <v>0</v>
      </c>
      <c r="O48" s="6">
        <v>26</v>
      </c>
      <c r="P48" s="6">
        <v>73</v>
      </c>
      <c r="Q48" s="6">
        <v>74</v>
      </c>
      <c r="R48" s="6"/>
      <c r="S48" s="6"/>
      <c r="T48" s="6"/>
      <c r="U48" s="6">
        <v>55</v>
      </c>
      <c r="V48" s="6">
        <v>28</v>
      </c>
      <c r="W48" s="6"/>
      <c r="X48" s="6">
        <v>35</v>
      </c>
      <c r="Y48" s="6"/>
      <c r="Z48" s="6"/>
    </row>
    <row r="49" spans="1:26" x14ac:dyDescent="0.25">
      <c r="A49" s="6">
        <v>39</v>
      </c>
      <c r="B49" s="6">
        <v>48</v>
      </c>
      <c r="C49" s="6">
        <v>0.16710504000000001</v>
      </c>
      <c r="D49" s="6">
        <v>10499.5193</v>
      </c>
      <c r="E49" s="6">
        <v>7</v>
      </c>
      <c r="F49" s="6">
        <v>8</v>
      </c>
      <c r="G49" s="6">
        <v>68</v>
      </c>
      <c r="H49" s="6" t="s">
        <v>25</v>
      </c>
      <c r="I49" s="6">
        <v>-0.03</v>
      </c>
      <c r="J49" s="6">
        <v>0.16500000000000001</v>
      </c>
      <c r="K49" s="6">
        <v>35.979999999999997</v>
      </c>
      <c r="L49" s="6">
        <v>2.6470943669999998</v>
      </c>
      <c r="M49" s="6">
        <v>1</v>
      </c>
      <c r="N49" s="6">
        <v>1</v>
      </c>
      <c r="O49" s="6">
        <v>27</v>
      </c>
      <c r="P49" s="6">
        <v>75</v>
      </c>
      <c r="Q49" s="6">
        <v>76</v>
      </c>
      <c r="R49" s="6"/>
      <c r="S49" s="6"/>
      <c r="T49" s="6"/>
      <c r="U49" s="6">
        <v>56</v>
      </c>
      <c r="V49" s="6"/>
      <c r="W49" s="6">
        <v>28</v>
      </c>
      <c r="X49" s="6">
        <v>36</v>
      </c>
      <c r="Y49" s="6"/>
      <c r="Z49" s="6"/>
    </row>
    <row r="50" spans="1:26" x14ac:dyDescent="0.25">
      <c r="A50" s="6">
        <v>39</v>
      </c>
      <c r="B50" s="6">
        <v>49</v>
      </c>
      <c r="C50" s="6">
        <v>0.16778836</v>
      </c>
      <c r="D50" s="6">
        <v>10542.453600000001</v>
      </c>
      <c r="E50" s="6">
        <v>7</v>
      </c>
      <c r="F50" s="6">
        <v>9</v>
      </c>
      <c r="G50" s="6">
        <v>69</v>
      </c>
      <c r="H50" s="6" t="s">
        <v>49</v>
      </c>
      <c r="I50" s="6">
        <v>-0.03</v>
      </c>
      <c r="J50" s="6">
        <v>0.185</v>
      </c>
      <c r="K50" s="6">
        <v>114.81</v>
      </c>
      <c r="L50" s="6">
        <v>0.82618743500000003</v>
      </c>
      <c r="M50" s="6">
        <v>1</v>
      </c>
      <c r="N50" s="6">
        <v>0</v>
      </c>
      <c r="O50" s="6">
        <v>28</v>
      </c>
      <c r="P50" s="6">
        <v>79</v>
      </c>
      <c r="Q50" s="6">
        <v>80</v>
      </c>
      <c r="R50" s="6" t="s">
        <v>64</v>
      </c>
      <c r="S50" s="6">
        <v>57</v>
      </c>
      <c r="T50" s="6">
        <v>29</v>
      </c>
      <c r="U50" s="6"/>
      <c r="V50" s="6">
        <v>37</v>
      </c>
      <c r="W50" s="6"/>
      <c r="X50" s="6"/>
      <c r="Y50" s="6"/>
    </row>
    <row r="51" spans="1:26" x14ac:dyDescent="0.25">
      <c r="A51" s="6">
        <v>39</v>
      </c>
      <c r="B51" s="6">
        <v>50</v>
      </c>
      <c r="C51" s="6">
        <v>0.16917766000000001</v>
      </c>
      <c r="D51" s="6">
        <v>10629.7459</v>
      </c>
      <c r="E51" s="6">
        <v>7</v>
      </c>
      <c r="F51" s="6">
        <v>10</v>
      </c>
      <c r="G51" s="6">
        <v>70</v>
      </c>
      <c r="H51" s="6" t="s">
        <v>25</v>
      </c>
      <c r="I51" s="6">
        <v>-0.03</v>
      </c>
      <c r="J51" s="6">
        <v>0.19500000000000001</v>
      </c>
      <c r="K51" s="6">
        <v>35.979999999999997</v>
      </c>
      <c r="L51" s="6">
        <v>2.614664431</v>
      </c>
      <c r="M51" s="6">
        <v>1</v>
      </c>
      <c r="N51" s="6">
        <v>1</v>
      </c>
      <c r="O51" s="6">
        <v>30</v>
      </c>
      <c r="P51" s="6">
        <v>81</v>
      </c>
      <c r="Q51" s="6">
        <v>82</v>
      </c>
      <c r="R51" s="6"/>
      <c r="S51" s="6"/>
      <c r="T51" s="6"/>
      <c r="U51" s="6">
        <v>58</v>
      </c>
      <c r="V51" s="6"/>
      <c r="W51" s="6">
        <v>29</v>
      </c>
      <c r="X51" s="6">
        <v>38</v>
      </c>
      <c r="Y51" s="6"/>
      <c r="Z51" s="6"/>
    </row>
    <row r="52" spans="1:26" x14ac:dyDescent="0.25">
      <c r="A52" s="6">
        <v>39</v>
      </c>
      <c r="B52" s="6">
        <v>51</v>
      </c>
      <c r="C52" s="6">
        <v>0.16957052</v>
      </c>
      <c r="D52" s="6">
        <v>10654.43</v>
      </c>
      <c r="E52" s="6">
        <v>8</v>
      </c>
      <c r="F52" s="6">
        <v>1</v>
      </c>
      <c r="G52" s="6">
        <v>71</v>
      </c>
      <c r="H52" s="6" t="s">
        <v>49</v>
      </c>
      <c r="I52" s="6">
        <v>-0.03</v>
      </c>
      <c r="J52" s="6">
        <v>0.215</v>
      </c>
      <c r="K52" s="6">
        <v>114.81</v>
      </c>
      <c r="L52" s="6">
        <v>0.81750433199999994</v>
      </c>
      <c r="M52" s="6">
        <v>-1</v>
      </c>
      <c r="N52" s="6">
        <v>0</v>
      </c>
      <c r="O52" s="6">
        <v>31</v>
      </c>
      <c r="P52" s="6">
        <v>83</v>
      </c>
      <c r="Q52" s="6">
        <v>84</v>
      </c>
      <c r="R52" s="6" t="s">
        <v>56</v>
      </c>
      <c r="S52" s="6">
        <v>59</v>
      </c>
      <c r="T52" s="6">
        <v>30</v>
      </c>
      <c r="U52" s="6"/>
      <c r="V52" s="6">
        <v>39</v>
      </c>
      <c r="W52" s="6"/>
      <c r="X52" s="6"/>
      <c r="Y52" s="6"/>
    </row>
    <row r="53" spans="1:26" x14ac:dyDescent="0.25">
      <c r="A53" s="6">
        <v>39</v>
      </c>
      <c r="B53" s="6">
        <v>52</v>
      </c>
      <c r="C53" s="6">
        <v>0.16913781</v>
      </c>
      <c r="D53" s="6">
        <v>10627.242</v>
      </c>
      <c r="E53" s="6">
        <v>8</v>
      </c>
      <c r="F53" s="6">
        <v>2</v>
      </c>
      <c r="G53" s="6">
        <v>72</v>
      </c>
      <c r="H53" s="6" t="s">
        <v>25</v>
      </c>
      <c r="I53" s="6">
        <v>-0.03</v>
      </c>
      <c r="J53" s="6">
        <v>0.22500000000000001</v>
      </c>
      <c r="K53" s="6">
        <v>35.979999999999997</v>
      </c>
      <c r="L53" s="6">
        <v>2.615280464</v>
      </c>
      <c r="M53" s="6">
        <v>1</v>
      </c>
      <c r="N53" s="6">
        <v>1</v>
      </c>
      <c r="O53" s="6">
        <v>32</v>
      </c>
      <c r="P53" s="6">
        <v>85</v>
      </c>
      <c r="Q53" s="6">
        <v>86</v>
      </c>
      <c r="R53" s="6"/>
      <c r="S53" s="6"/>
      <c r="T53" s="6"/>
      <c r="U53" s="6">
        <v>60</v>
      </c>
      <c r="V53" s="6"/>
      <c r="W53" s="6">
        <v>30</v>
      </c>
      <c r="X53" s="6">
        <v>40</v>
      </c>
      <c r="Y53" s="6"/>
      <c r="Z53" s="6"/>
    </row>
    <row r="54" spans="1:26" x14ac:dyDescent="0.25">
      <c r="A54" s="6">
        <v>39</v>
      </c>
      <c r="B54" s="6">
        <v>53</v>
      </c>
      <c r="C54" s="6">
        <v>0.16914022000000001</v>
      </c>
      <c r="D54" s="6">
        <v>10627.3935</v>
      </c>
      <c r="E54" s="6">
        <v>8</v>
      </c>
      <c r="F54" s="6">
        <v>3</v>
      </c>
      <c r="G54" s="6">
        <v>73</v>
      </c>
      <c r="H54" s="6" t="s">
        <v>49</v>
      </c>
      <c r="I54" s="6">
        <v>-0.03</v>
      </c>
      <c r="J54" s="6">
        <v>0.245</v>
      </c>
      <c r="K54" s="6">
        <v>114.81</v>
      </c>
      <c r="L54" s="6">
        <v>0.81958409799999998</v>
      </c>
      <c r="M54" s="6">
        <v>-1</v>
      </c>
      <c r="N54" s="6">
        <v>1</v>
      </c>
      <c r="O54" s="6">
        <v>33</v>
      </c>
      <c r="P54" s="6">
        <v>87</v>
      </c>
      <c r="Q54" s="6">
        <v>88</v>
      </c>
      <c r="R54" s="6"/>
      <c r="S54" s="6"/>
      <c r="T54" s="6"/>
      <c r="U54" s="6">
        <v>61</v>
      </c>
      <c r="V54" s="6">
        <v>31</v>
      </c>
      <c r="W54" s="6"/>
      <c r="X54" s="6">
        <v>41</v>
      </c>
      <c r="Y54" s="6"/>
      <c r="Z54" s="6"/>
    </row>
    <row r="55" spans="1:26" x14ac:dyDescent="0.25">
      <c r="A55" s="6">
        <v>39</v>
      </c>
      <c r="B55" s="6">
        <v>54</v>
      </c>
      <c r="C55" s="6">
        <v>0.16716022999999999</v>
      </c>
      <c r="D55" s="6">
        <v>10502.986999999999</v>
      </c>
      <c r="E55" s="6">
        <v>8</v>
      </c>
      <c r="F55" s="6">
        <v>4</v>
      </c>
      <c r="G55" s="6">
        <v>74</v>
      </c>
      <c r="H55" s="6" t="s">
        <v>25</v>
      </c>
      <c r="I55" s="6">
        <v>-0.03</v>
      </c>
      <c r="J55" s="6">
        <v>0.255</v>
      </c>
      <c r="K55" s="6">
        <v>35.979999999999997</v>
      </c>
      <c r="L55" s="6">
        <v>2.646220397</v>
      </c>
      <c r="M55" s="6">
        <v>1</v>
      </c>
      <c r="N55" s="6">
        <v>0</v>
      </c>
      <c r="O55" s="6">
        <v>34</v>
      </c>
      <c r="P55" s="6">
        <v>89</v>
      </c>
      <c r="Q55" s="6">
        <v>90</v>
      </c>
      <c r="R55" s="6" t="s">
        <v>64</v>
      </c>
      <c r="S55" s="6">
        <v>62</v>
      </c>
      <c r="T55" s="6"/>
      <c r="U55" s="6">
        <v>31</v>
      </c>
      <c r="V55" s="6">
        <v>42</v>
      </c>
      <c r="W55" s="6"/>
      <c r="X55" s="6"/>
      <c r="Y55" s="6"/>
    </row>
    <row r="56" spans="1:26" x14ac:dyDescent="0.25">
      <c r="A56" s="6">
        <v>39</v>
      </c>
      <c r="B56" s="6">
        <v>55</v>
      </c>
      <c r="C56" s="6">
        <v>0.17203446999999999</v>
      </c>
      <c r="D56" s="6">
        <v>10809.244500000001</v>
      </c>
      <c r="E56" s="6">
        <v>8</v>
      </c>
      <c r="F56" s="6">
        <v>5</v>
      </c>
      <c r="G56" s="6">
        <v>75</v>
      </c>
      <c r="H56" s="6" t="s">
        <v>49</v>
      </c>
      <c r="I56" s="6">
        <v>-0.03</v>
      </c>
      <c r="J56" s="6">
        <v>0.27500000000000002</v>
      </c>
      <c r="K56" s="6">
        <v>114.81</v>
      </c>
      <c r="L56" s="6">
        <v>0.80579569100000004</v>
      </c>
      <c r="M56" s="6">
        <v>-1</v>
      </c>
      <c r="N56" s="6">
        <v>1</v>
      </c>
      <c r="O56" s="6">
        <v>35</v>
      </c>
      <c r="P56" s="6">
        <v>91</v>
      </c>
      <c r="Q56" s="6">
        <v>92</v>
      </c>
      <c r="R56" s="6"/>
      <c r="S56" s="6"/>
      <c r="T56" s="6"/>
      <c r="U56" s="6">
        <v>63</v>
      </c>
      <c r="V56" s="6">
        <v>32</v>
      </c>
      <c r="W56" s="6"/>
      <c r="X56" s="6">
        <v>43</v>
      </c>
      <c r="Y56" s="6"/>
      <c r="Z56" s="6"/>
    </row>
    <row r="57" spans="1:26" x14ac:dyDescent="0.25">
      <c r="A57" s="6">
        <v>39</v>
      </c>
      <c r="B57" s="6">
        <v>56</v>
      </c>
      <c r="C57" s="6">
        <v>0.17028657999999999</v>
      </c>
      <c r="D57" s="6">
        <v>10699.421399999999</v>
      </c>
      <c r="E57" s="6">
        <v>8</v>
      </c>
      <c r="F57" s="6">
        <v>6</v>
      </c>
      <c r="G57" s="6">
        <v>76</v>
      </c>
      <c r="H57" s="6" t="s">
        <v>25</v>
      </c>
      <c r="I57" s="6">
        <v>-0.03</v>
      </c>
      <c r="J57" s="6">
        <v>0.28499999999999998</v>
      </c>
      <c r="K57" s="6">
        <v>35.979999999999997</v>
      </c>
      <c r="L57" s="6">
        <v>2.5976375250000001</v>
      </c>
      <c r="M57" s="6">
        <v>-1</v>
      </c>
      <c r="N57" s="6">
        <v>1</v>
      </c>
      <c r="O57" s="6">
        <v>36</v>
      </c>
      <c r="P57" s="6">
        <v>93</v>
      </c>
      <c r="Q57" s="6">
        <v>94</v>
      </c>
      <c r="R57" s="6"/>
      <c r="S57" s="6"/>
      <c r="T57" s="6"/>
      <c r="U57" s="6">
        <v>64</v>
      </c>
      <c r="V57" s="6"/>
      <c r="W57" s="6">
        <v>32</v>
      </c>
      <c r="X57" s="6">
        <v>44</v>
      </c>
      <c r="Y57" s="6"/>
      <c r="Z57" s="6"/>
    </row>
    <row r="58" spans="1:26" x14ac:dyDescent="0.25">
      <c r="A58" s="6">
        <v>39</v>
      </c>
      <c r="B58" s="6">
        <v>57</v>
      </c>
      <c r="C58" s="6">
        <v>0.17145235</v>
      </c>
      <c r="D58" s="6">
        <v>10772.668900000001</v>
      </c>
      <c r="E58" s="6">
        <v>8</v>
      </c>
      <c r="F58" s="6">
        <v>8</v>
      </c>
      <c r="G58" s="6">
        <v>78</v>
      </c>
      <c r="H58" s="6" t="s">
        <v>25</v>
      </c>
      <c r="I58" s="6">
        <v>-0.03</v>
      </c>
      <c r="J58" s="6">
        <v>0.315</v>
      </c>
      <c r="K58" s="6">
        <v>35.979999999999997</v>
      </c>
      <c r="L58" s="6">
        <v>2.5799751949999998</v>
      </c>
      <c r="M58" s="6">
        <v>1</v>
      </c>
      <c r="N58" s="6">
        <v>1</v>
      </c>
      <c r="O58" s="6">
        <v>37</v>
      </c>
      <c r="P58" s="6">
        <v>95</v>
      </c>
      <c r="Q58" s="6">
        <v>96</v>
      </c>
      <c r="R58" s="6" t="s">
        <v>63</v>
      </c>
      <c r="S58" s="6">
        <v>65</v>
      </c>
      <c r="T58" s="6">
        <v>33</v>
      </c>
      <c r="U58" s="6"/>
      <c r="V58" s="6">
        <v>45</v>
      </c>
      <c r="W58" s="6"/>
      <c r="X58" s="6"/>
      <c r="Y58" s="6"/>
    </row>
    <row r="59" spans="1:26" x14ac:dyDescent="0.25">
      <c r="A59" s="6">
        <v>39</v>
      </c>
      <c r="B59" s="6">
        <v>58</v>
      </c>
      <c r="C59" s="6">
        <v>0.16801500999999999</v>
      </c>
      <c r="D59" s="6">
        <v>10556.6944</v>
      </c>
      <c r="E59" s="6">
        <v>8</v>
      </c>
      <c r="F59" s="6">
        <v>7</v>
      </c>
      <c r="G59" s="6">
        <v>77</v>
      </c>
      <c r="H59" s="6" t="s">
        <v>49</v>
      </c>
      <c r="I59" s="6">
        <v>-0.03</v>
      </c>
      <c r="J59" s="6">
        <v>0.30499999999999999</v>
      </c>
      <c r="K59" s="6">
        <v>114.81</v>
      </c>
      <c r="L59" s="6">
        <v>0.82507291900000002</v>
      </c>
      <c r="M59" s="6">
        <v>1</v>
      </c>
      <c r="N59" s="6">
        <v>0</v>
      </c>
      <c r="O59" s="6">
        <v>38</v>
      </c>
      <c r="P59" s="6">
        <v>97</v>
      </c>
      <c r="Q59" s="6">
        <v>98</v>
      </c>
      <c r="R59" s="6"/>
      <c r="S59" s="6"/>
      <c r="T59" s="6"/>
      <c r="U59" s="6">
        <v>66</v>
      </c>
      <c r="V59" s="6"/>
      <c r="W59" s="6">
        <v>33</v>
      </c>
      <c r="X59" s="6">
        <v>46</v>
      </c>
      <c r="Y59" s="6"/>
      <c r="Z59" s="6"/>
    </row>
    <row r="60" spans="1:26" x14ac:dyDescent="0.25">
      <c r="A60" s="6">
        <v>39</v>
      </c>
      <c r="B60" s="6">
        <v>59</v>
      </c>
      <c r="C60" s="6">
        <v>0.17087023000000001</v>
      </c>
      <c r="D60" s="6">
        <v>10736.093199999999</v>
      </c>
      <c r="E60" s="6">
        <v>8</v>
      </c>
      <c r="F60" s="6">
        <v>9</v>
      </c>
      <c r="G60" s="6">
        <v>79</v>
      </c>
      <c r="H60" s="6" t="s">
        <v>49</v>
      </c>
      <c r="I60" s="6">
        <v>-0.03</v>
      </c>
      <c r="J60" s="6">
        <v>0.33500000000000002</v>
      </c>
      <c r="K60" s="6">
        <v>114.81</v>
      </c>
      <c r="L60" s="6">
        <v>0.81128605399999998</v>
      </c>
      <c r="M60" s="6">
        <v>-1</v>
      </c>
      <c r="N60" s="6">
        <v>1</v>
      </c>
      <c r="O60" s="6">
        <v>39</v>
      </c>
      <c r="P60" s="6">
        <v>99</v>
      </c>
      <c r="Q60" s="6">
        <v>100</v>
      </c>
      <c r="R60" s="6"/>
      <c r="S60" s="6"/>
      <c r="T60" s="6"/>
      <c r="U60" s="6">
        <v>67</v>
      </c>
      <c r="V60" s="6">
        <v>34</v>
      </c>
      <c r="W60" s="6"/>
      <c r="X60" s="6">
        <v>47</v>
      </c>
      <c r="Y60" s="6"/>
      <c r="Z60" s="6"/>
    </row>
    <row r="61" spans="1:26" x14ac:dyDescent="0.25">
      <c r="A61" s="6">
        <v>39</v>
      </c>
      <c r="B61" s="6">
        <v>60</v>
      </c>
      <c r="C61" s="6">
        <v>0.16840062</v>
      </c>
      <c r="D61" s="6">
        <v>10580.923000000001</v>
      </c>
      <c r="E61" s="6">
        <v>8</v>
      </c>
      <c r="F61" s="6">
        <v>10</v>
      </c>
      <c r="G61" s="6">
        <v>80</v>
      </c>
      <c r="H61" s="6" t="s">
        <v>25</v>
      </c>
      <c r="I61" s="6">
        <v>-0.03</v>
      </c>
      <c r="J61" s="6">
        <v>0.34499999999999997</v>
      </c>
      <c r="K61" s="6">
        <v>35.979999999999997</v>
      </c>
      <c r="L61" s="6">
        <v>2.6267291070000001</v>
      </c>
      <c r="M61" s="6">
        <v>-1</v>
      </c>
      <c r="N61" s="6">
        <v>0</v>
      </c>
      <c r="O61" s="6">
        <v>40</v>
      </c>
      <c r="P61" s="6">
        <v>101</v>
      </c>
      <c r="Q61" s="6">
        <v>102</v>
      </c>
      <c r="R61" s="6"/>
      <c r="S61" s="6"/>
      <c r="T61" s="6"/>
      <c r="U61" s="6">
        <v>68</v>
      </c>
      <c r="V61" s="6"/>
      <c r="W61" s="6">
        <v>34</v>
      </c>
      <c r="X61" s="6">
        <v>48</v>
      </c>
      <c r="Y61" s="6"/>
      <c r="Z61" s="6"/>
    </row>
    <row r="62" spans="1:26" x14ac:dyDescent="0.25">
      <c r="A62" s="6">
        <v>39</v>
      </c>
      <c r="B62" s="6">
        <v>61</v>
      </c>
      <c r="C62" s="6">
        <v>0.16849465</v>
      </c>
      <c r="D62" s="6">
        <v>10586.831099999999</v>
      </c>
      <c r="E62" s="6">
        <v>9</v>
      </c>
      <c r="F62" s="6">
        <v>1</v>
      </c>
      <c r="G62" s="6">
        <v>221</v>
      </c>
      <c r="H62" s="6" t="s">
        <v>49</v>
      </c>
      <c r="I62" s="6">
        <v>-0.255</v>
      </c>
      <c r="J62" s="6">
        <v>6.5000000000000002E-2</v>
      </c>
      <c r="K62" s="6">
        <v>114.81</v>
      </c>
      <c r="L62" s="6">
        <v>0.82272425100000002</v>
      </c>
      <c r="M62" s="6">
        <v>1</v>
      </c>
      <c r="N62" s="6">
        <v>0</v>
      </c>
      <c r="O62" s="6">
        <v>41</v>
      </c>
      <c r="P62" s="6">
        <v>103</v>
      </c>
      <c r="Q62" s="6">
        <v>104</v>
      </c>
      <c r="R62" s="6"/>
      <c r="S62" s="6"/>
      <c r="T62" s="6"/>
      <c r="U62" s="6">
        <v>69</v>
      </c>
      <c r="V62" s="6">
        <v>35</v>
      </c>
      <c r="W62" s="6"/>
      <c r="X62" s="6">
        <v>49</v>
      </c>
      <c r="Y62" s="6"/>
      <c r="Z62" s="6"/>
    </row>
    <row r="63" spans="1:26" x14ac:dyDescent="0.25">
      <c r="A63" s="6">
        <v>39</v>
      </c>
      <c r="B63" s="6">
        <v>62</v>
      </c>
      <c r="C63" s="6">
        <v>0.16836205000000001</v>
      </c>
      <c r="D63" s="6">
        <v>10578.499599999999</v>
      </c>
      <c r="E63" s="6">
        <v>9</v>
      </c>
      <c r="F63" s="6">
        <v>2</v>
      </c>
      <c r="G63" s="6">
        <v>222</v>
      </c>
      <c r="H63" s="6" t="s">
        <v>25</v>
      </c>
      <c r="I63" s="6">
        <v>-0.255</v>
      </c>
      <c r="J63" s="6">
        <v>7.4999999999999997E-2</v>
      </c>
      <c r="K63" s="6">
        <v>35.979999999999997</v>
      </c>
      <c r="L63" s="6">
        <v>2.6273308630000001</v>
      </c>
      <c r="M63" s="6">
        <v>1</v>
      </c>
      <c r="N63" s="6">
        <v>1</v>
      </c>
      <c r="O63" s="6">
        <v>42</v>
      </c>
      <c r="P63" s="6">
        <v>105</v>
      </c>
      <c r="Q63" s="6">
        <v>106</v>
      </c>
      <c r="R63" s="6" t="s">
        <v>64</v>
      </c>
      <c r="S63" s="6">
        <v>70</v>
      </c>
      <c r="T63" s="6"/>
      <c r="U63" s="6">
        <v>35</v>
      </c>
      <c r="V63" s="6">
        <v>50</v>
      </c>
      <c r="W63" s="6"/>
      <c r="X63" s="6"/>
      <c r="Y63" s="6"/>
    </row>
    <row r="64" spans="1:26" x14ac:dyDescent="0.25">
      <c r="A64" s="6">
        <v>39</v>
      </c>
      <c r="B64" s="6">
        <v>63</v>
      </c>
      <c r="C64" s="6">
        <v>0.16695283999999999</v>
      </c>
      <c r="D64" s="6">
        <v>10489.9563</v>
      </c>
      <c r="E64" s="6">
        <v>9</v>
      </c>
      <c r="F64" s="6">
        <v>3</v>
      </c>
      <c r="G64" s="6">
        <v>223</v>
      </c>
      <c r="H64" s="6" t="s">
        <v>49</v>
      </c>
      <c r="I64" s="6">
        <v>-0.255</v>
      </c>
      <c r="J64" s="6">
        <v>9.5000000000000001E-2</v>
      </c>
      <c r="K64" s="6">
        <v>114.81</v>
      </c>
      <c r="L64" s="6">
        <v>0.83032211199999995</v>
      </c>
      <c r="M64" s="6">
        <v>1</v>
      </c>
      <c r="N64" s="6">
        <v>0</v>
      </c>
      <c r="O64" s="6">
        <v>43</v>
      </c>
      <c r="P64" s="6">
        <v>107</v>
      </c>
      <c r="Q64" s="6">
        <v>108</v>
      </c>
      <c r="R64" s="6" t="s">
        <v>64</v>
      </c>
      <c r="S64" s="6">
        <v>71</v>
      </c>
      <c r="T64" s="6">
        <v>36</v>
      </c>
      <c r="U64" s="6"/>
      <c r="V64" s="6">
        <v>51</v>
      </c>
      <c r="W64" s="6"/>
      <c r="X64" s="6"/>
      <c r="Y64" s="6"/>
    </row>
    <row r="65" spans="1:26" x14ac:dyDescent="0.25">
      <c r="A65" s="6">
        <v>39</v>
      </c>
      <c r="B65" s="6">
        <v>64</v>
      </c>
      <c r="C65" s="6">
        <v>0.16839899999999999</v>
      </c>
      <c r="D65" s="6">
        <v>10580.8212</v>
      </c>
      <c r="E65" s="6">
        <v>9</v>
      </c>
      <c r="F65" s="6">
        <v>4</v>
      </c>
      <c r="G65" s="6">
        <v>224</v>
      </c>
      <c r="H65" s="6" t="s">
        <v>25</v>
      </c>
      <c r="I65" s="6">
        <v>-0.255</v>
      </c>
      <c r="J65" s="6">
        <v>0.105</v>
      </c>
      <c r="K65" s="6">
        <v>35.979999999999997</v>
      </c>
      <c r="L65" s="6">
        <v>2.6267543760000001</v>
      </c>
      <c r="M65" s="6">
        <v>-1</v>
      </c>
      <c r="N65" s="6">
        <v>0</v>
      </c>
      <c r="O65" s="6">
        <v>44</v>
      </c>
      <c r="P65" s="6">
        <v>109</v>
      </c>
      <c r="Q65" s="6">
        <v>110</v>
      </c>
      <c r="R65" s="6" t="s">
        <v>64</v>
      </c>
      <c r="S65" s="6">
        <v>72</v>
      </c>
      <c r="T65" s="6"/>
      <c r="U65" s="6">
        <v>36</v>
      </c>
      <c r="V65" s="6">
        <v>52</v>
      </c>
      <c r="W65" s="6"/>
      <c r="X65" s="6"/>
      <c r="Y65" s="6"/>
    </row>
    <row r="66" spans="1:26" x14ac:dyDescent="0.25">
      <c r="A66" s="6">
        <v>39</v>
      </c>
      <c r="B66" s="6">
        <v>65</v>
      </c>
      <c r="C66" s="6">
        <v>0.16553404999999999</v>
      </c>
      <c r="D66" s="6">
        <v>10400.811100000001</v>
      </c>
      <c r="E66" s="6">
        <v>9</v>
      </c>
      <c r="F66" s="6">
        <v>5</v>
      </c>
      <c r="G66" s="6">
        <v>225</v>
      </c>
      <c r="H66" s="6" t="s">
        <v>49</v>
      </c>
      <c r="I66" s="6">
        <v>-0.255</v>
      </c>
      <c r="J66" s="6">
        <v>0.125</v>
      </c>
      <c r="K66" s="6">
        <v>114.81</v>
      </c>
      <c r="L66" s="6">
        <v>0.83743879099999996</v>
      </c>
      <c r="M66" s="6">
        <v>1</v>
      </c>
      <c r="N66" s="6">
        <v>1</v>
      </c>
      <c r="O66" s="6">
        <v>45</v>
      </c>
      <c r="P66" s="6">
        <v>111</v>
      </c>
      <c r="Q66" s="6">
        <v>112</v>
      </c>
      <c r="R66" s="6"/>
      <c r="S66" s="6"/>
      <c r="T66" s="6"/>
      <c r="U66" s="6">
        <v>73</v>
      </c>
      <c r="V66" s="6">
        <v>37</v>
      </c>
      <c r="W66" s="6"/>
      <c r="X66" s="6">
        <v>53</v>
      </c>
      <c r="Y66" s="6"/>
      <c r="Z66" s="6"/>
    </row>
    <row r="67" spans="1:26" x14ac:dyDescent="0.25">
      <c r="A67" s="6">
        <v>39</v>
      </c>
      <c r="B67" s="6">
        <v>66</v>
      </c>
      <c r="C67" s="6">
        <v>0.16710095999999999</v>
      </c>
      <c r="D67" s="6">
        <v>10499.263000000001</v>
      </c>
      <c r="E67" s="6">
        <v>9</v>
      </c>
      <c r="F67" s="6">
        <v>6</v>
      </c>
      <c r="G67" s="6">
        <v>226</v>
      </c>
      <c r="H67" s="6" t="s">
        <v>25</v>
      </c>
      <c r="I67" s="6">
        <v>-0.255</v>
      </c>
      <c r="J67" s="6">
        <v>0.13500000000000001</v>
      </c>
      <c r="K67" s="6">
        <v>35.979999999999997</v>
      </c>
      <c r="L67" s="6">
        <v>2.6471589999999998</v>
      </c>
      <c r="M67" s="6">
        <v>1</v>
      </c>
      <c r="N67" s="6">
        <v>1</v>
      </c>
      <c r="O67" s="6">
        <v>46</v>
      </c>
      <c r="P67" s="6">
        <v>113</v>
      </c>
      <c r="Q67" s="6">
        <v>114</v>
      </c>
      <c r="R67" s="6"/>
      <c r="S67" s="6"/>
      <c r="T67" s="6"/>
      <c r="U67" s="6">
        <v>74</v>
      </c>
      <c r="V67" s="6"/>
      <c r="W67" s="6">
        <v>37</v>
      </c>
      <c r="X67" s="6">
        <v>54</v>
      </c>
      <c r="Y67" s="6"/>
      <c r="Z67" s="6"/>
    </row>
    <row r="68" spans="1:26" x14ac:dyDescent="0.25">
      <c r="A68" s="6">
        <v>39</v>
      </c>
      <c r="B68" s="6">
        <v>67</v>
      </c>
      <c r="C68" s="6">
        <v>0.17012383</v>
      </c>
      <c r="D68" s="6">
        <v>10689.1955</v>
      </c>
      <c r="E68" s="6">
        <v>9</v>
      </c>
      <c r="F68" s="6">
        <v>7</v>
      </c>
      <c r="G68" s="6">
        <v>227</v>
      </c>
      <c r="H68" s="6" t="s">
        <v>49</v>
      </c>
      <c r="I68" s="6">
        <v>-0.255</v>
      </c>
      <c r="J68" s="6">
        <v>0.155</v>
      </c>
      <c r="K68" s="6">
        <v>114.81</v>
      </c>
      <c r="L68" s="6">
        <v>0.81484548499999998</v>
      </c>
      <c r="M68" s="6">
        <v>1</v>
      </c>
      <c r="N68" s="6">
        <v>0</v>
      </c>
      <c r="O68" s="6">
        <v>47</v>
      </c>
      <c r="P68" s="6">
        <v>116</v>
      </c>
      <c r="Q68" s="6">
        <v>118</v>
      </c>
      <c r="R68" s="6"/>
      <c r="S68" s="6"/>
      <c r="T68" s="6"/>
      <c r="U68" s="6">
        <v>75</v>
      </c>
      <c r="V68" s="6">
        <v>38</v>
      </c>
      <c r="W68" s="6"/>
      <c r="X68" s="6">
        <v>55</v>
      </c>
      <c r="Y68" s="6"/>
      <c r="Z68" s="6"/>
    </row>
    <row r="69" spans="1:26" x14ac:dyDescent="0.25">
      <c r="A69" s="6">
        <v>39</v>
      </c>
      <c r="B69" s="6">
        <v>68</v>
      </c>
      <c r="C69" s="6">
        <v>0.16870362</v>
      </c>
      <c r="D69" s="6">
        <v>10599.9611</v>
      </c>
      <c r="E69" s="6">
        <v>9</v>
      </c>
      <c r="F69" s="6">
        <v>8</v>
      </c>
      <c r="G69" s="6">
        <v>228</v>
      </c>
      <c r="H69" s="6" t="s">
        <v>25</v>
      </c>
      <c r="I69" s="6">
        <v>-0.255</v>
      </c>
      <c r="J69" s="6">
        <v>0.16500000000000001</v>
      </c>
      <c r="K69" s="6">
        <v>35.979999999999997</v>
      </c>
      <c r="L69" s="6">
        <v>2.6220113719999998</v>
      </c>
      <c r="M69" s="6">
        <v>-1</v>
      </c>
      <c r="N69" s="6">
        <v>1</v>
      </c>
      <c r="O69" s="6">
        <v>48</v>
      </c>
      <c r="P69" s="6">
        <v>120</v>
      </c>
      <c r="Q69" s="6">
        <v>121</v>
      </c>
      <c r="R69" s="6"/>
      <c r="S69" s="6"/>
      <c r="T69" s="6"/>
      <c r="U69" s="6">
        <v>76</v>
      </c>
      <c r="V69" s="6"/>
      <c r="W69" s="6">
        <v>38</v>
      </c>
      <c r="X69" s="6">
        <v>56</v>
      </c>
      <c r="Y69" s="6"/>
      <c r="Z69" s="6"/>
    </row>
    <row r="70" spans="1:26" x14ac:dyDescent="0.25">
      <c r="A70" s="6">
        <v>39</v>
      </c>
      <c r="B70" s="6">
        <v>69</v>
      </c>
      <c r="C70" s="6">
        <v>0.16676473</v>
      </c>
      <c r="D70" s="6">
        <v>10478.137000000001</v>
      </c>
      <c r="E70" s="6">
        <v>9</v>
      </c>
      <c r="F70" s="6">
        <v>10</v>
      </c>
      <c r="G70" s="6">
        <v>230</v>
      </c>
      <c r="H70" s="6" t="s">
        <v>25</v>
      </c>
      <c r="I70" s="6">
        <v>-0.255</v>
      </c>
      <c r="J70" s="6">
        <v>0.19500000000000001</v>
      </c>
      <c r="K70" s="6">
        <v>35.979999999999997</v>
      </c>
      <c r="L70" s="6">
        <v>2.652496185</v>
      </c>
      <c r="M70" s="6">
        <v>1</v>
      </c>
      <c r="N70" s="6">
        <v>1</v>
      </c>
      <c r="O70" s="6">
        <v>49</v>
      </c>
      <c r="P70" s="6">
        <v>122</v>
      </c>
      <c r="Q70" s="6">
        <v>123</v>
      </c>
      <c r="R70" s="6"/>
      <c r="S70" s="6"/>
      <c r="T70" s="6"/>
      <c r="U70" s="6">
        <v>77</v>
      </c>
      <c r="V70" s="6">
        <v>39</v>
      </c>
      <c r="W70" s="6"/>
      <c r="X70" s="6">
        <v>57</v>
      </c>
      <c r="Y70" s="6"/>
      <c r="Z70" s="6"/>
    </row>
    <row r="71" spans="1:26" x14ac:dyDescent="0.25">
      <c r="A71" s="6">
        <v>39</v>
      </c>
      <c r="B71" s="6">
        <v>70</v>
      </c>
      <c r="C71" s="6">
        <v>0.16939982000000001</v>
      </c>
      <c r="D71" s="6">
        <v>10643.704599999999</v>
      </c>
      <c r="E71" s="6">
        <v>9</v>
      </c>
      <c r="F71" s="6">
        <v>9</v>
      </c>
      <c r="G71" s="6">
        <v>229</v>
      </c>
      <c r="H71" s="6" t="s">
        <v>49</v>
      </c>
      <c r="I71" s="6">
        <v>-0.255</v>
      </c>
      <c r="J71" s="6">
        <v>0.185</v>
      </c>
      <c r="K71" s="6">
        <v>114.81</v>
      </c>
      <c r="L71" s="6">
        <v>0.81832811100000002</v>
      </c>
      <c r="M71" s="6">
        <v>-1</v>
      </c>
      <c r="N71" s="6">
        <v>0</v>
      </c>
      <c r="O71" s="6">
        <v>50</v>
      </c>
      <c r="P71" s="6">
        <v>124</v>
      </c>
      <c r="Q71" s="6">
        <v>125</v>
      </c>
      <c r="R71" s="6"/>
      <c r="S71" s="6"/>
      <c r="T71" s="6"/>
      <c r="U71" s="6">
        <v>78</v>
      </c>
      <c r="V71" s="6"/>
      <c r="W71" s="6">
        <v>39</v>
      </c>
      <c r="X71" s="6">
        <v>58</v>
      </c>
      <c r="Y71" s="6"/>
      <c r="Z71" s="6"/>
    </row>
    <row r="72" spans="1:26" x14ac:dyDescent="0.25">
      <c r="A72" s="6">
        <v>39</v>
      </c>
      <c r="B72" s="6">
        <v>71</v>
      </c>
      <c r="C72" s="6">
        <v>0.16738042</v>
      </c>
      <c r="D72" s="6">
        <v>10516.822</v>
      </c>
      <c r="E72" s="6">
        <v>10</v>
      </c>
      <c r="F72" s="6">
        <v>1</v>
      </c>
      <c r="G72" s="6">
        <v>231</v>
      </c>
      <c r="H72" s="6" t="s">
        <v>49</v>
      </c>
      <c r="I72" s="6">
        <v>-0.255</v>
      </c>
      <c r="J72" s="6">
        <v>0.215</v>
      </c>
      <c r="K72" s="6">
        <v>114.81</v>
      </c>
      <c r="L72" s="6">
        <v>0.82820102100000004</v>
      </c>
      <c r="M72" s="6">
        <v>-1</v>
      </c>
      <c r="N72" s="6">
        <v>1</v>
      </c>
      <c r="O72" s="6">
        <v>51</v>
      </c>
      <c r="P72" s="6">
        <v>127</v>
      </c>
      <c r="Q72" s="6">
        <v>128</v>
      </c>
      <c r="R72" s="6"/>
      <c r="S72" s="6"/>
      <c r="T72" s="6"/>
      <c r="U72" s="6">
        <v>79</v>
      </c>
      <c r="V72" s="6">
        <v>40</v>
      </c>
      <c r="W72" s="6"/>
      <c r="X72" s="6">
        <v>59</v>
      </c>
      <c r="Y72" s="6"/>
      <c r="Z72" s="6"/>
    </row>
    <row r="73" spans="1:26" x14ac:dyDescent="0.25">
      <c r="A73" s="6">
        <v>39</v>
      </c>
      <c r="B73" s="6">
        <v>72</v>
      </c>
      <c r="C73" s="6">
        <v>0.16908446999999999</v>
      </c>
      <c r="D73" s="6">
        <v>10623.890600000001</v>
      </c>
      <c r="E73" s="6">
        <v>10</v>
      </c>
      <c r="F73" s="6">
        <v>2</v>
      </c>
      <c r="G73" s="6">
        <v>232</v>
      </c>
      <c r="H73" s="6" t="s">
        <v>25</v>
      </c>
      <c r="I73" s="6">
        <v>-0.255</v>
      </c>
      <c r="J73" s="6">
        <v>0.22500000000000001</v>
      </c>
      <c r="K73" s="6">
        <v>35.979999999999997</v>
      </c>
      <c r="L73" s="6">
        <v>2.6161054890000002</v>
      </c>
      <c r="M73" s="6">
        <v>1</v>
      </c>
      <c r="N73" s="6">
        <v>1</v>
      </c>
      <c r="O73" s="6">
        <v>52</v>
      </c>
      <c r="P73" s="6">
        <v>129</v>
      </c>
      <c r="Q73" s="6">
        <v>130</v>
      </c>
      <c r="R73" s="6"/>
      <c r="S73" s="6"/>
      <c r="T73" s="6"/>
      <c r="U73" s="6">
        <v>80</v>
      </c>
      <c r="V73" s="6"/>
      <c r="W73" s="6">
        <v>40</v>
      </c>
      <c r="X73" s="6">
        <v>60</v>
      </c>
      <c r="Y73" s="6"/>
      <c r="Z73" s="6"/>
    </row>
    <row r="74" spans="1:26" x14ac:dyDescent="0.25">
      <c r="A74" s="6">
        <v>39</v>
      </c>
      <c r="B74" s="6">
        <v>73</v>
      </c>
      <c r="C74" s="6">
        <v>0.16891038</v>
      </c>
      <c r="D74" s="6">
        <v>10612.9522</v>
      </c>
      <c r="E74" s="6">
        <v>10</v>
      </c>
      <c r="F74" s="6">
        <v>3</v>
      </c>
      <c r="G74" s="6">
        <v>233</v>
      </c>
      <c r="H74" s="6" t="s">
        <v>49</v>
      </c>
      <c r="I74" s="6">
        <v>-0.255</v>
      </c>
      <c r="J74" s="6">
        <v>0.245</v>
      </c>
      <c r="K74" s="6">
        <v>114.81</v>
      </c>
      <c r="L74" s="6">
        <v>0.82069932400000001</v>
      </c>
      <c r="M74" s="6">
        <v>-1</v>
      </c>
      <c r="N74" s="6">
        <v>1</v>
      </c>
      <c r="O74" s="6">
        <v>53</v>
      </c>
      <c r="P74" s="6">
        <v>131</v>
      </c>
      <c r="Q74" s="6">
        <v>132</v>
      </c>
      <c r="R74" s="6"/>
      <c r="S74" s="6"/>
      <c r="T74" s="6"/>
      <c r="U74" s="6">
        <v>81</v>
      </c>
      <c r="V74" s="6">
        <v>41</v>
      </c>
      <c r="W74" s="6"/>
      <c r="X74" s="6">
        <v>61</v>
      </c>
      <c r="Y74" s="6"/>
      <c r="Z74" s="6"/>
    </row>
    <row r="75" spans="1:26" x14ac:dyDescent="0.25">
      <c r="A75" s="6">
        <v>39</v>
      </c>
      <c r="B75" s="6">
        <v>74</v>
      </c>
      <c r="C75" s="6">
        <v>0.17052042000000001</v>
      </c>
      <c r="D75" s="6">
        <v>10714.114</v>
      </c>
      <c r="E75" s="6">
        <v>10</v>
      </c>
      <c r="F75" s="6">
        <v>4</v>
      </c>
      <c r="G75" s="6">
        <v>234</v>
      </c>
      <c r="H75" s="6" t="s">
        <v>25</v>
      </c>
      <c r="I75" s="6">
        <v>-0.255</v>
      </c>
      <c r="J75" s="6">
        <v>0.255</v>
      </c>
      <c r="K75" s="6">
        <v>35.979999999999997</v>
      </c>
      <c r="L75" s="6">
        <v>2.5940753029999999</v>
      </c>
      <c r="M75" s="6">
        <v>1</v>
      </c>
      <c r="N75" s="6">
        <v>1</v>
      </c>
      <c r="O75" s="6">
        <v>54</v>
      </c>
      <c r="P75" s="6">
        <v>133</v>
      </c>
      <c r="Q75" s="6">
        <v>134</v>
      </c>
      <c r="R75" s="6"/>
      <c r="S75" s="6"/>
      <c r="T75" s="6"/>
      <c r="U75" s="6">
        <v>82</v>
      </c>
      <c r="V75" s="6"/>
      <c r="W75" s="6">
        <v>41</v>
      </c>
      <c r="X75" s="6">
        <v>62</v>
      </c>
      <c r="Y75" s="6"/>
      <c r="Z75" s="6"/>
    </row>
    <row r="76" spans="1:26" x14ac:dyDescent="0.25">
      <c r="A76" s="6">
        <v>39</v>
      </c>
      <c r="B76" s="6">
        <v>75</v>
      </c>
      <c r="C76" s="6">
        <v>0.17094955000000001</v>
      </c>
      <c r="D76" s="6">
        <v>10741.076999999999</v>
      </c>
      <c r="E76" s="6">
        <v>10</v>
      </c>
      <c r="F76" s="6">
        <v>5</v>
      </c>
      <c r="G76" s="6">
        <v>235</v>
      </c>
      <c r="H76" s="6" t="s">
        <v>49</v>
      </c>
      <c r="I76" s="6">
        <v>-0.255</v>
      </c>
      <c r="J76" s="6">
        <v>0.27500000000000002</v>
      </c>
      <c r="K76" s="6">
        <v>114.81</v>
      </c>
      <c r="L76" s="6">
        <v>0.81090962</v>
      </c>
      <c r="M76" s="6">
        <v>-1</v>
      </c>
      <c r="N76" s="6">
        <v>1</v>
      </c>
      <c r="O76" s="6">
        <v>55</v>
      </c>
      <c r="P76" s="6">
        <v>135</v>
      </c>
      <c r="Q76" s="6">
        <v>136</v>
      </c>
      <c r="R76" s="6"/>
      <c r="S76" s="6"/>
      <c r="T76" s="6"/>
      <c r="U76" s="6">
        <v>83</v>
      </c>
      <c r="V76" s="6">
        <v>42</v>
      </c>
      <c r="W76" s="6"/>
      <c r="X76" s="6">
        <v>63</v>
      </c>
      <c r="Y76" s="6"/>
      <c r="Z76" s="6"/>
    </row>
    <row r="77" spans="1:26" x14ac:dyDescent="0.25">
      <c r="A77" s="6">
        <v>39</v>
      </c>
      <c r="B77" s="6">
        <v>76</v>
      </c>
      <c r="C77" s="6">
        <v>0.17005026000000001</v>
      </c>
      <c r="D77" s="6">
        <v>10684.573</v>
      </c>
      <c r="E77" s="6">
        <v>10</v>
      </c>
      <c r="F77" s="6">
        <v>7</v>
      </c>
      <c r="G77" s="6">
        <v>237</v>
      </c>
      <c r="H77" s="6" t="s">
        <v>49</v>
      </c>
      <c r="I77" s="6">
        <v>-0.255</v>
      </c>
      <c r="J77" s="6">
        <v>0.30499999999999999</v>
      </c>
      <c r="K77" s="6">
        <v>114.81</v>
      </c>
      <c r="L77" s="6">
        <v>0.81519801700000005</v>
      </c>
      <c r="M77" s="6">
        <v>-1</v>
      </c>
      <c r="N77" s="6">
        <v>1</v>
      </c>
      <c r="O77" s="6">
        <v>56</v>
      </c>
      <c r="P77" s="6">
        <v>137</v>
      </c>
      <c r="Q77" s="6">
        <v>138</v>
      </c>
      <c r="R77" s="6"/>
      <c r="S77" s="6"/>
      <c r="T77" s="6"/>
      <c r="U77" s="6">
        <v>84</v>
      </c>
      <c r="V77" s="6"/>
      <c r="W77" s="6">
        <v>42</v>
      </c>
      <c r="X77" s="6">
        <v>64</v>
      </c>
      <c r="Y77" s="6"/>
      <c r="Z77" s="6"/>
    </row>
    <row r="78" spans="1:26" x14ac:dyDescent="0.25">
      <c r="A78" s="6"/>
      <c r="B78" s="6">
        <v>77</v>
      </c>
      <c r="C78" s="6"/>
      <c r="D78" s="6">
        <v>0</v>
      </c>
      <c r="E78" s="6"/>
      <c r="F78" s="6"/>
      <c r="G78" s="6"/>
      <c r="H78" s="6"/>
      <c r="I78" s="6"/>
      <c r="J78" s="6"/>
      <c r="K78" s="6"/>
      <c r="L78" s="6" t="e">
        <v>#DIV/0!</v>
      </c>
      <c r="M78" s="6">
        <v>0</v>
      </c>
      <c r="N78" s="6">
        <v>0</v>
      </c>
      <c r="O78" s="6">
        <v>57</v>
      </c>
      <c r="P78" s="6">
        <v>139</v>
      </c>
      <c r="Q78" s="6">
        <v>140</v>
      </c>
      <c r="R78" s="6"/>
      <c r="S78" s="6"/>
      <c r="T78" s="6"/>
      <c r="U78" s="6">
        <v>85</v>
      </c>
      <c r="V78" s="6">
        <v>43</v>
      </c>
      <c r="W78" s="6"/>
      <c r="X78" s="6">
        <v>65</v>
      </c>
      <c r="Y78" s="6"/>
      <c r="Z78" s="6"/>
    </row>
    <row r="79" spans="1:26" x14ac:dyDescent="0.25">
      <c r="A79" s="6"/>
      <c r="B79" s="6">
        <v>78</v>
      </c>
      <c r="C79" s="6"/>
      <c r="D79" s="6">
        <v>0</v>
      </c>
      <c r="E79" s="6"/>
      <c r="F79" s="6"/>
      <c r="G79" s="6"/>
      <c r="H79" s="6"/>
      <c r="I79" s="6"/>
      <c r="J79" s="6"/>
      <c r="K79" s="6"/>
      <c r="L79" s="6" t="e">
        <v>#DIV/0!</v>
      </c>
      <c r="M79" s="6">
        <v>0</v>
      </c>
      <c r="N79" s="6">
        <v>0</v>
      </c>
      <c r="O79" s="6">
        <v>58</v>
      </c>
      <c r="P79" s="6">
        <v>141</v>
      </c>
      <c r="Q79" s="6">
        <v>142</v>
      </c>
      <c r="R79" s="6"/>
      <c r="S79" s="6"/>
      <c r="T79" s="6"/>
      <c r="U79" s="6">
        <v>86</v>
      </c>
      <c r="V79" s="6"/>
      <c r="W79" s="6">
        <v>43</v>
      </c>
      <c r="X79" s="6">
        <v>66</v>
      </c>
      <c r="Y79" s="6"/>
      <c r="Z79" s="6"/>
    </row>
    <row r="80" spans="1:26" x14ac:dyDescent="0.25">
      <c r="A80" s="6">
        <v>39</v>
      </c>
      <c r="B80" s="6">
        <v>79</v>
      </c>
      <c r="C80" s="6">
        <v>0.16723557999999999</v>
      </c>
      <c r="D80" s="6">
        <v>10507.7214</v>
      </c>
      <c r="E80" s="6">
        <v>10</v>
      </c>
      <c r="F80" s="6">
        <v>6</v>
      </c>
      <c r="G80" s="6">
        <v>236</v>
      </c>
      <c r="H80" s="6" t="s">
        <v>25</v>
      </c>
      <c r="I80" s="6">
        <v>-0.255</v>
      </c>
      <c r="J80" s="6">
        <v>0.28499999999999998</v>
      </c>
      <c r="K80" s="6">
        <v>35.979999999999997</v>
      </c>
      <c r="L80" s="6">
        <v>2.6450281100000002</v>
      </c>
      <c r="M80" s="6">
        <v>-1</v>
      </c>
      <c r="N80" s="6">
        <v>0</v>
      </c>
      <c r="O80" s="6">
        <v>59</v>
      </c>
      <c r="P80" s="6">
        <v>143</v>
      </c>
      <c r="Q80" s="6">
        <v>144</v>
      </c>
      <c r="R80" s="6"/>
      <c r="S80" s="6"/>
      <c r="T80" s="6"/>
      <c r="U80" s="6">
        <v>87</v>
      </c>
      <c r="V80" s="6">
        <v>44</v>
      </c>
      <c r="W80" s="6"/>
      <c r="X80" s="6">
        <v>67</v>
      </c>
      <c r="Y80" s="6"/>
      <c r="Z80" s="6"/>
    </row>
    <row r="81" spans="1:26" x14ac:dyDescent="0.25">
      <c r="A81" s="6">
        <v>39</v>
      </c>
      <c r="B81" s="6">
        <v>80</v>
      </c>
      <c r="C81" s="6">
        <v>0.1709196</v>
      </c>
      <c r="D81" s="6">
        <v>10739.1952</v>
      </c>
      <c r="E81" s="6">
        <v>10</v>
      </c>
      <c r="F81" s="6">
        <v>8</v>
      </c>
      <c r="G81" s="6">
        <v>238</v>
      </c>
      <c r="H81" s="6" t="s">
        <v>25</v>
      </c>
      <c r="I81" s="6">
        <v>-0.255</v>
      </c>
      <c r="J81" s="6">
        <v>0.315</v>
      </c>
      <c r="K81" s="6">
        <v>35.979999999999997</v>
      </c>
      <c r="L81" s="6">
        <v>2.5880168810000002</v>
      </c>
      <c r="M81" s="6">
        <v>-1</v>
      </c>
      <c r="N81" s="6">
        <v>0</v>
      </c>
      <c r="O81" s="6">
        <v>60</v>
      </c>
      <c r="P81" s="6">
        <v>145</v>
      </c>
      <c r="Q81" s="6">
        <v>146</v>
      </c>
      <c r="R81" s="25" t="s">
        <v>56</v>
      </c>
      <c r="S81" s="6">
        <v>88</v>
      </c>
      <c r="T81" s="6"/>
      <c r="U81" s="6">
        <v>44</v>
      </c>
      <c r="V81" s="6">
        <v>68</v>
      </c>
      <c r="W81" s="6"/>
      <c r="X81" s="6"/>
      <c r="Y81" s="6"/>
    </row>
    <row r="82" spans="1:26" x14ac:dyDescent="0.25">
      <c r="A82" s="6">
        <v>39</v>
      </c>
      <c r="B82" s="6">
        <v>81</v>
      </c>
      <c r="C82" s="6">
        <v>0.16791956</v>
      </c>
      <c r="D82" s="6">
        <v>10550.697099999999</v>
      </c>
      <c r="E82" s="6">
        <v>10</v>
      </c>
      <c r="F82" s="6">
        <v>9</v>
      </c>
      <c r="G82" s="6">
        <v>239</v>
      </c>
      <c r="H82" s="6" t="s">
        <v>49</v>
      </c>
      <c r="I82" s="6">
        <v>-0.255</v>
      </c>
      <c r="J82" s="6">
        <v>0.33500000000000002</v>
      </c>
      <c r="K82" s="6">
        <v>114.81</v>
      </c>
      <c r="L82" s="6">
        <v>0.82554191200000004</v>
      </c>
      <c r="M82" s="6">
        <v>-1</v>
      </c>
      <c r="N82" s="6">
        <v>1</v>
      </c>
      <c r="O82" s="6">
        <v>61</v>
      </c>
      <c r="P82" s="6">
        <v>147</v>
      </c>
      <c r="Q82" s="6">
        <v>148</v>
      </c>
      <c r="R82" s="6"/>
      <c r="S82" s="6"/>
      <c r="T82" s="6"/>
      <c r="U82" s="6">
        <v>89</v>
      </c>
      <c r="V82" s="6">
        <v>45</v>
      </c>
      <c r="W82" s="6"/>
      <c r="X82" s="6">
        <v>69</v>
      </c>
      <c r="Y82" s="6"/>
      <c r="Z82" s="6"/>
    </row>
    <row r="83" spans="1:26" x14ac:dyDescent="0.25">
      <c r="A83" s="6">
        <v>39</v>
      </c>
      <c r="B83" s="6">
        <v>82</v>
      </c>
      <c r="C83" s="6">
        <v>0.16703894999999999</v>
      </c>
      <c r="D83" s="6">
        <v>10495.3668</v>
      </c>
      <c r="E83" s="6">
        <v>10</v>
      </c>
      <c r="F83" s="6">
        <v>10</v>
      </c>
      <c r="G83" s="6">
        <v>240</v>
      </c>
      <c r="H83" s="6" t="s">
        <v>25</v>
      </c>
      <c r="I83" s="6">
        <v>-0.255</v>
      </c>
      <c r="J83" s="6">
        <v>0.34499999999999997</v>
      </c>
      <c r="K83" s="6">
        <v>35.979999999999997</v>
      </c>
      <c r="L83" s="6">
        <v>2.6481417070000002</v>
      </c>
      <c r="M83" s="6">
        <v>1</v>
      </c>
      <c r="N83" s="6">
        <v>1</v>
      </c>
      <c r="O83" s="6">
        <v>62</v>
      </c>
      <c r="P83" s="6">
        <v>149</v>
      </c>
      <c r="Q83" s="6">
        <v>150</v>
      </c>
      <c r="R83" s="6"/>
      <c r="S83" s="6"/>
      <c r="T83" s="6"/>
      <c r="U83" s="6">
        <v>90</v>
      </c>
      <c r="V83" s="6"/>
      <c r="W83" s="6">
        <v>45</v>
      </c>
      <c r="X83" s="6">
        <v>70</v>
      </c>
      <c r="Y83" s="6"/>
      <c r="Z83" s="6"/>
    </row>
    <row r="84" spans="1:26" x14ac:dyDescent="0.25">
      <c r="A84" s="6">
        <v>39</v>
      </c>
      <c r="B84" s="6">
        <v>83</v>
      </c>
      <c r="C84" s="6">
        <v>0.16715857000000001</v>
      </c>
      <c r="D84" s="6">
        <v>10502.8827</v>
      </c>
      <c r="E84" s="6">
        <v>11</v>
      </c>
      <c r="F84" s="6">
        <v>1</v>
      </c>
      <c r="G84" s="6">
        <v>101</v>
      </c>
      <c r="H84" s="6" t="s">
        <v>49</v>
      </c>
      <c r="I84" s="6">
        <v>0.01</v>
      </c>
      <c r="J84" s="6">
        <v>6.5000000000000002E-2</v>
      </c>
      <c r="K84" s="6">
        <v>114.81</v>
      </c>
      <c r="L84" s="6">
        <v>0.82930019499999996</v>
      </c>
      <c r="M84" s="6">
        <v>1</v>
      </c>
      <c r="N84" s="6">
        <v>0</v>
      </c>
      <c r="O84" s="6">
        <v>63</v>
      </c>
      <c r="P84" s="6">
        <v>151</v>
      </c>
      <c r="Q84" s="6">
        <v>152</v>
      </c>
      <c r="R84" s="6"/>
      <c r="S84" s="6"/>
      <c r="T84" s="6"/>
      <c r="U84" s="6">
        <v>91</v>
      </c>
      <c r="V84" s="6">
        <v>46</v>
      </c>
      <c r="W84" s="6"/>
      <c r="X84" s="6">
        <v>71</v>
      </c>
      <c r="Y84" s="6"/>
      <c r="Z84" s="6"/>
    </row>
    <row r="85" spans="1:26" x14ac:dyDescent="0.25">
      <c r="A85" s="6">
        <v>39</v>
      </c>
      <c r="B85" s="6">
        <v>84</v>
      </c>
      <c r="C85" s="6">
        <v>0.17041445999999999</v>
      </c>
      <c r="D85" s="6">
        <v>10707.4563</v>
      </c>
      <c r="E85" s="6">
        <v>11</v>
      </c>
      <c r="F85" s="6">
        <v>2</v>
      </c>
      <c r="G85" s="6">
        <v>102</v>
      </c>
      <c r="H85" s="6" t="s">
        <v>25</v>
      </c>
      <c r="I85" s="6">
        <v>0.01</v>
      </c>
      <c r="J85" s="6">
        <v>7.4999999999999997E-2</v>
      </c>
      <c r="K85" s="6">
        <v>35.979999999999997</v>
      </c>
      <c r="L85" s="6">
        <v>2.595688242</v>
      </c>
      <c r="M85" s="6">
        <v>1</v>
      </c>
      <c r="N85" s="6">
        <v>1</v>
      </c>
      <c r="O85" s="6">
        <v>64</v>
      </c>
      <c r="P85" s="6">
        <v>153</v>
      </c>
      <c r="Q85" s="6">
        <v>154</v>
      </c>
      <c r="R85" s="6"/>
      <c r="S85" s="6"/>
      <c r="T85" s="6"/>
      <c r="U85" s="6">
        <v>92</v>
      </c>
      <c r="V85" s="6"/>
      <c r="W85" s="6">
        <v>46</v>
      </c>
      <c r="X85" s="6">
        <v>72</v>
      </c>
      <c r="Y85" s="6"/>
      <c r="Z85" s="6"/>
    </row>
    <row r="86" spans="1:26" x14ac:dyDescent="0.25">
      <c r="A86" s="6">
        <v>39</v>
      </c>
      <c r="B86" s="6">
        <v>85</v>
      </c>
      <c r="C86" s="6">
        <v>0.17093053999999999</v>
      </c>
      <c r="D86" s="6">
        <v>10739.882600000001</v>
      </c>
      <c r="E86" s="6">
        <v>11</v>
      </c>
      <c r="F86" s="6">
        <v>3</v>
      </c>
      <c r="G86" s="6">
        <v>103</v>
      </c>
      <c r="H86" s="6" t="s">
        <v>49</v>
      </c>
      <c r="I86" s="6">
        <v>0.01</v>
      </c>
      <c r="J86" s="6">
        <v>9.5000000000000001E-2</v>
      </c>
      <c r="K86" s="6">
        <v>114.81</v>
      </c>
      <c r="L86" s="6">
        <v>0.81099980500000002</v>
      </c>
      <c r="M86" s="6">
        <v>1</v>
      </c>
      <c r="N86" s="6">
        <v>0</v>
      </c>
      <c r="O86" s="6">
        <v>65</v>
      </c>
      <c r="P86" s="6">
        <v>155</v>
      </c>
      <c r="Q86" s="6">
        <v>156</v>
      </c>
      <c r="R86" s="6"/>
      <c r="S86" s="6"/>
      <c r="T86" s="6"/>
      <c r="U86" s="6">
        <v>93</v>
      </c>
      <c r="V86" s="6">
        <v>47</v>
      </c>
      <c r="W86" s="6"/>
      <c r="X86" s="6">
        <v>73</v>
      </c>
      <c r="Y86" s="6"/>
      <c r="Z86" s="6"/>
    </row>
    <row r="87" spans="1:26" x14ac:dyDescent="0.25">
      <c r="A87" s="6">
        <v>39</v>
      </c>
      <c r="B87" s="6">
        <v>86</v>
      </c>
      <c r="C87" s="6">
        <v>0.16769202999999999</v>
      </c>
      <c r="D87" s="6">
        <v>10536.401</v>
      </c>
      <c r="E87" s="6">
        <v>11</v>
      </c>
      <c r="F87" s="6">
        <v>4</v>
      </c>
      <c r="G87" s="6">
        <v>104</v>
      </c>
      <c r="H87" s="6" t="s">
        <v>25</v>
      </c>
      <c r="I87" s="6">
        <v>0.01</v>
      </c>
      <c r="J87" s="6">
        <v>0.105</v>
      </c>
      <c r="K87" s="6">
        <v>35.979999999999997</v>
      </c>
      <c r="L87" s="6">
        <v>2.6378284650000001</v>
      </c>
      <c r="M87" s="6">
        <v>1</v>
      </c>
      <c r="N87" s="6">
        <v>1</v>
      </c>
      <c r="O87" s="6">
        <v>66</v>
      </c>
      <c r="P87" s="6">
        <v>157</v>
      </c>
      <c r="Q87" s="6">
        <v>158</v>
      </c>
      <c r="R87" s="6"/>
      <c r="S87" s="6"/>
      <c r="T87" s="6"/>
      <c r="U87" s="6">
        <v>94</v>
      </c>
      <c r="V87" s="6"/>
      <c r="W87" s="6">
        <v>47</v>
      </c>
      <c r="X87" s="6">
        <v>74</v>
      </c>
      <c r="Y87" s="6"/>
      <c r="Z87" s="6"/>
    </row>
    <row r="88" spans="1:26" x14ac:dyDescent="0.25">
      <c r="A88" s="6">
        <v>39</v>
      </c>
      <c r="B88" s="6">
        <v>87</v>
      </c>
      <c r="C88" s="6">
        <v>0.17043689000000001</v>
      </c>
      <c r="D88" s="6">
        <v>10708.865599999999</v>
      </c>
      <c r="E88" s="6">
        <v>11</v>
      </c>
      <c r="F88" s="6">
        <v>5</v>
      </c>
      <c r="G88" s="6">
        <v>105</v>
      </c>
      <c r="H88" s="6" t="s">
        <v>49</v>
      </c>
      <c r="I88" s="6">
        <v>0.01</v>
      </c>
      <c r="J88" s="6">
        <v>0.125</v>
      </c>
      <c r="K88" s="6">
        <v>114.81</v>
      </c>
      <c r="L88" s="6">
        <v>0.81334876899999997</v>
      </c>
      <c r="M88" s="6">
        <v>1</v>
      </c>
      <c r="N88" s="6">
        <v>0</v>
      </c>
      <c r="O88" s="6">
        <v>67</v>
      </c>
      <c r="P88" s="6">
        <v>159</v>
      </c>
      <c r="Q88" s="6">
        <v>160</v>
      </c>
      <c r="R88" s="6"/>
      <c r="S88" s="6"/>
      <c r="T88" s="6"/>
      <c r="U88" s="6">
        <v>95</v>
      </c>
      <c r="V88" s="6">
        <v>48</v>
      </c>
      <c r="W88" s="6"/>
      <c r="X88" s="6">
        <v>75</v>
      </c>
      <c r="Y88" s="6"/>
      <c r="Z88" s="6"/>
    </row>
    <row r="89" spans="1:26" x14ac:dyDescent="0.25">
      <c r="A89" s="6">
        <v>39</v>
      </c>
      <c r="B89" s="6">
        <v>88</v>
      </c>
      <c r="C89" s="6">
        <v>0.16996474</v>
      </c>
      <c r="D89" s="6">
        <v>10679.1996</v>
      </c>
      <c r="E89" s="6">
        <v>11</v>
      </c>
      <c r="F89" s="6">
        <v>6</v>
      </c>
      <c r="G89" s="6">
        <v>106</v>
      </c>
      <c r="H89" s="6" t="s">
        <v>25</v>
      </c>
      <c r="I89" s="6">
        <v>0.01</v>
      </c>
      <c r="J89" s="6">
        <v>0.13500000000000001</v>
      </c>
      <c r="K89" s="6">
        <v>35.979999999999997</v>
      </c>
      <c r="L89" s="6">
        <v>2.6025563310000002</v>
      </c>
      <c r="M89" s="6">
        <v>1</v>
      </c>
      <c r="N89" s="6">
        <v>0</v>
      </c>
      <c r="O89" s="6">
        <v>68</v>
      </c>
      <c r="P89" s="6">
        <v>161</v>
      </c>
      <c r="Q89" s="6">
        <v>162</v>
      </c>
      <c r="R89" s="6" t="s">
        <v>64</v>
      </c>
      <c r="S89" s="6">
        <v>96</v>
      </c>
      <c r="T89" s="6"/>
      <c r="U89" s="6">
        <v>48</v>
      </c>
      <c r="V89" s="6">
        <v>76</v>
      </c>
      <c r="W89" s="6"/>
      <c r="X89" s="6"/>
      <c r="Y89" s="6"/>
    </row>
    <row r="90" spans="1:26" x14ac:dyDescent="0.25">
      <c r="A90" s="6">
        <v>39</v>
      </c>
      <c r="B90" s="6">
        <v>89</v>
      </c>
      <c r="C90" s="6">
        <v>0.16531628000000001</v>
      </c>
      <c r="D90" s="6">
        <v>10387.128199999999</v>
      </c>
      <c r="E90" s="6">
        <v>11</v>
      </c>
      <c r="F90" s="6">
        <v>7</v>
      </c>
      <c r="G90" s="6">
        <v>107</v>
      </c>
      <c r="H90" s="6" t="s">
        <v>49</v>
      </c>
      <c r="I90" s="6">
        <v>0.01</v>
      </c>
      <c r="J90" s="6">
        <v>0.155</v>
      </c>
      <c r="K90" s="6">
        <v>114.81</v>
      </c>
      <c r="L90" s="6">
        <v>0.83854194299999996</v>
      </c>
      <c r="M90" s="6">
        <v>-1</v>
      </c>
      <c r="N90" s="6">
        <v>0</v>
      </c>
      <c r="O90" s="6">
        <v>69</v>
      </c>
      <c r="P90" s="6">
        <v>163</v>
      </c>
      <c r="Q90" s="6">
        <v>164</v>
      </c>
      <c r="R90" s="6"/>
      <c r="S90" s="6"/>
      <c r="T90" s="6"/>
      <c r="U90" s="6">
        <v>97</v>
      </c>
      <c r="V90" s="6">
        <v>49</v>
      </c>
      <c r="W90" s="6"/>
      <c r="X90" s="6">
        <v>79</v>
      </c>
      <c r="Y90" s="6"/>
      <c r="Z90" s="6"/>
    </row>
    <row r="91" spans="1:26" x14ac:dyDescent="0.25">
      <c r="A91" s="6">
        <v>39</v>
      </c>
      <c r="B91" s="6">
        <v>90</v>
      </c>
      <c r="C91" s="6">
        <v>0.16926098000000001</v>
      </c>
      <c r="D91" s="6">
        <v>10634.981</v>
      </c>
      <c r="E91" s="6">
        <v>11</v>
      </c>
      <c r="F91" s="6">
        <v>8</v>
      </c>
      <c r="G91" s="6">
        <v>108</v>
      </c>
      <c r="H91" s="6" t="s">
        <v>25</v>
      </c>
      <c r="I91" s="6">
        <v>0.01</v>
      </c>
      <c r="J91" s="6">
        <v>0.16500000000000001</v>
      </c>
      <c r="K91" s="6">
        <v>35.979999999999997</v>
      </c>
      <c r="L91" s="6">
        <v>2.6133773429999998</v>
      </c>
      <c r="M91" s="6">
        <v>-1</v>
      </c>
      <c r="N91" s="6">
        <v>1</v>
      </c>
      <c r="O91" s="6">
        <v>70</v>
      </c>
      <c r="P91" s="6">
        <v>165</v>
      </c>
      <c r="Q91" s="6">
        <v>166</v>
      </c>
      <c r="R91" s="6"/>
      <c r="S91" s="6"/>
      <c r="T91" s="6"/>
      <c r="U91" s="6">
        <v>98</v>
      </c>
      <c r="V91" s="6"/>
      <c r="W91" s="6">
        <v>49</v>
      </c>
      <c r="X91" s="6">
        <v>80</v>
      </c>
      <c r="Y91" s="6"/>
      <c r="Z91" s="6"/>
    </row>
    <row r="92" spans="1:26" x14ac:dyDescent="0.25">
      <c r="A92" s="6">
        <v>39</v>
      </c>
      <c r="B92" s="6">
        <v>91</v>
      </c>
      <c r="C92" s="6">
        <v>0.16854614000000001</v>
      </c>
      <c r="D92" s="6">
        <v>10590.0663</v>
      </c>
      <c r="E92" s="6">
        <v>11</v>
      </c>
      <c r="F92" s="6">
        <v>9</v>
      </c>
      <c r="G92" s="6">
        <v>109</v>
      </c>
      <c r="H92" s="6" t="s">
        <v>49</v>
      </c>
      <c r="I92" s="6">
        <v>0.01</v>
      </c>
      <c r="J92" s="6">
        <v>0.185</v>
      </c>
      <c r="K92" s="6">
        <v>114.81</v>
      </c>
      <c r="L92" s="6">
        <v>0.82247291300000003</v>
      </c>
      <c r="M92" s="6">
        <v>1</v>
      </c>
      <c r="N92" s="6">
        <v>0</v>
      </c>
      <c r="O92" s="6">
        <v>71</v>
      </c>
      <c r="P92" s="6">
        <v>167</v>
      </c>
      <c r="Q92" s="6">
        <v>168</v>
      </c>
      <c r="R92" s="6"/>
      <c r="S92" s="6"/>
      <c r="T92" s="6"/>
      <c r="U92" s="6">
        <v>99</v>
      </c>
      <c r="V92" s="6">
        <v>50</v>
      </c>
      <c r="W92" s="6"/>
      <c r="X92" s="6">
        <v>81</v>
      </c>
      <c r="Y92" s="6"/>
      <c r="Z92" s="6"/>
    </row>
    <row r="93" spans="1:26" x14ac:dyDescent="0.25">
      <c r="A93" s="6">
        <v>39</v>
      </c>
      <c r="B93" s="6">
        <v>92</v>
      </c>
      <c r="C93" s="6">
        <v>0.16963703999999999</v>
      </c>
      <c r="D93" s="6">
        <v>10658.6096</v>
      </c>
      <c r="E93" s="6">
        <v>11</v>
      </c>
      <c r="F93" s="6">
        <v>10</v>
      </c>
      <c r="G93" s="6">
        <v>110</v>
      </c>
      <c r="H93" s="6" t="s">
        <v>25</v>
      </c>
      <c r="I93" s="6">
        <v>0.01</v>
      </c>
      <c r="J93" s="6">
        <v>0.19500000000000001</v>
      </c>
      <c r="K93" s="6">
        <v>35.979999999999997</v>
      </c>
      <c r="L93" s="6">
        <v>2.607583875</v>
      </c>
      <c r="M93" s="6">
        <v>1</v>
      </c>
      <c r="N93" s="6">
        <v>1</v>
      </c>
      <c r="O93" s="6">
        <v>72</v>
      </c>
      <c r="P93" s="6">
        <v>169</v>
      </c>
      <c r="Q93" s="6">
        <v>170</v>
      </c>
      <c r="R93" s="6" t="s">
        <v>65</v>
      </c>
      <c r="S93" s="6">
        <v>100</v>
      </c>
      <c r="T93" s="6"/>
      <c r="U93" s="6">
        <v>50</v>
      </c>
      <c r="V93" s="6">
        <v>82</v>
      </c>
      <c r="W93" s="6"/>
      <c r="X93" s="6"/>
      <c r="Y93" s="6"/>
    </row>
    <row r="94" spans="1:26" x14ac:dyDescent="0.25">
      <c r="A94" s="6">
        <v>39</v>
      </c>
      <c r="B94" s="6">
        <v>93</v>
      </c>
      <c r="C94" s="6">
        <v>0.17278071</v>
      </c>
      <c r="D94" s="6">
        <v>10856.1322</v>
      </c>
      <c r="E94" s="6">
        <v>12</v>
      </c>
      <c r="F94" s="6">
        <v>1</v>
      </c>
      <c r="G94" s="6">
        <v>111</v>
      </c>
      <c r="H94" s="6" t="s">
        <v>49</v>
      </c>
      <c r="I94" s="6">
        <v>0.01</v>
      </c>
      <c r="J94" s="6">
        <v>0.215</v>
      </c>
      <c r="K94" s="6">
        <v>114.81</v>
      </c>
      <c r="L94" s="6">
        <v>0.80231545900000001</v>
      </c>
      <c r="M94" s="6">
        <v>-1</v>
      </c>
      <c r="N94" s="6">
        <v>0</v>
      </c>
      <c r="O94" s="6">
        <v>73</v>
      </c>
      <c r="P94" s="6">
        <v>171</v>
      </c>
      <c r="Q94" s="6">
        <v>172</v>
      </c>
      <c r="R94" s="6"/>
      <c r="S94" s="6"/>
      <c r="T94" s="6"/>
      <c r="U94" s="6">
        <v>101</v>
      </c>
      <c r="V94" s="6">
        <v>51</v>
      </c>
      <c r="W94" s="6"/>
      <c r="X94" s="6">
        <v>83</v>
      </c>
      <c r="Y94" s="6"/>
      <c r="Z94" s="6"/>
    </row>
    <row r="95" spans="1:26" x14ac:dyDescent="0.25">
      <c r="A95" s="6">
        <v>39</v>
      </c>
      <c r="B95" s="6">
        <v>94</v>
      </c>
      <c r="C95" s="6">
        <v>0.1691163</v>
      </c>
      <c r="D95" s="6">
        <v>10625.8905</v>
      </c>
      <c r="E95" s="6">
        <v>12</v>
      </c>
      <c r="F95" s="6">
        <v>2</v>
      </c>
      <c r="G95" s="6">
        <v>112</v>
      </c>
      <c r="H95" s="6" t="s">
        <v>25</v>
      </c>
      <c r="I95" s="6">
        <v>0.01</v>
      </c>
      <c r="J95" s="6">
        <v>0.22500000000000001</v>
      </c>
      <c r="K95" s="6">
        <v>35.979999999999997</v>
      </c>
      <c r="L95" s="6">
        <v>2.6156131029999998</v>
      </c>
      <c r="M95" s="6">
        <v>-1</v>
      </c>
      <c r="N95" s="6">
        <v>1</v>
      </c>
      <c r="O95" s="6">
        <v>74</v>
      </c>
      <c r="P95" s="6">
        <v>173</v>
      </c>
      <c r="Q95" s="6"/>
      <c r="R95" s="6"/>
      <c r="S95" s="6"/>
      <c r="T95" s="6"/>
      <c r="U95" s="6">
        <v>102</v>
      </c>
      <c r="V95" s="6"/>
      <c r="W95" s="6">
        <v>51</v>
      </c>
      <c r="X95" s="6">
        <v>84</v>
      </c>
      <c r="Y95" s="6"/>
      <c r="Z95" s="6"/>
    </row>
    <row r="96" spans="1:26" x14ac:dyDescent="0.25">
      <c r="A96" s="6">
        <v>39</v>
      </c>
      <c r="B96" s="6">
        <v>95</v>
      </c>
      <c r="C96" s="6">
        <v>0.16966939</v>
      </c>
      <c r="D96" s="6">
        <v>10660.6422</v>
      </c>
      <c r="E96" s="6">
        <v>12</v>
      </c>
      <c r="F96" s="6">
        <v>3</v>
      </c>
      <c r="G96" s="6">
        <v>113</v>
      </c>
      <c r="H96" s="6" t="s">
        <v>49</v>
      </c>
      <c r="I96" s="6">
        <v>0.01</v>
      </c>
      <c r="J96" s="6">
        <v>0.245</v>
      </c>
      <c r="K96" s="6">
        <v>114.81</v>
      </c>
      <c r="L96" s="6">
        <v>0.81702795500000003</v>
      </c>
      <c r="M96" s="6">
        <v>1</v>
      </c>
      <c r="N96" s="6">
        <v>1</v>
      </c>
      <c r="O96" s="6">
        <v>75</v>
      </c>
      <c r="P96" s="6">
        <v>174</v>
      </c>
      <c r="Q96" s="6"/>
      <c r="R96" s="6"/>
      <c r="S96" s="6"/>
      <c r="T96" s="6"/>
      <c r="U96" s="6">
        <v>103</v>
      </c>
      <c r="V96" s="6">
        <v>52</v>
      </c>
      <c r="W96" s="6"/>
      <c r="X96" s="6">
        <v>85</v>
      </c>
      <c r="Y96" s="6"/>
      <c r="Z96" s="6"/>
    </row>
    <row r="97" spans="1:26" x14ac:dyDescent="0.25">
      <c r="A97" s="6">
        <v>39</v>
      </c>
      <c r="B97" s="6">
        <v>96</v>
      </c>
      <c r="C97" s="6">
        <v>0.17033785000000001</v>
      </c>
      <c r="D97" s="6">
        <v>10702.6428</v>
      </c>
      <c r="E97" s="6">
        <v>12</v>
      </c>
      <c r="F97" s="6">
        <v>4</v>
      </c>
      <c r="G97" s="6">
        <v>114</v>
      </c>
      <c r="H97" s="6" t="s">
        <v>25</v>
      </c>
      <c r="I97" s="6">
        <v>0.01</v>
      </c>
      <c r="J97" s="6">
        <v>0.255</v>
      </c>
      <c r="K97" s="6">
        <v>35.979999999999997</v>
      </c>
      <c r="L97" s="6">
        <v>2.5968556619999998</v>
      </c>
      <c r="M97" s="6">
        <v>-1</v>
      </c>
      <c r="N97" s="6">
        <v>1</v>
      </c>
      <c r="O97" s="6">
        <v>76</v>
      </c>
      <c r="P97" s="6">
        <v>175</v>
      </c>
      <c r="Q97" s="6"/>
      <c r="R97" s="6"/>
      <c r="S97" s="6"/>
      <c r="T97" s="6"/>
      <c r="U97" s="6">
        <v>104</v>
      </c>
      <c r="V97" s="6"/>
      <c r="W97" s="6">
        <v>52</v>
      </c>
      <c r="X97" s="6">
        <v>86</v>
      </c>
      <c r="Y97" s="6"/>
      <c r="Z97" s="6"/>
    </row>
    <row r="98" spans="1:26" x14ac:dyDescent="0.25">
      <c r="A98" s="6">
        <v>39</v>
      </c>
      <c r="B98" s="6">
        <v>97</v>
      </c>
      <c r="C98" s="6">
        <v>0.17016534999999999</v>
      </c>
      <c r="D98" s="6">
        <v>10691.8043</v>
      </c>
      <c r="E98" s="6">
        <v>12</v>
      </c>
      <c r="F98" s="6">
        <v>6</v>
      </c>
      <c r="G98" s="6">
        <v>116</v>
      </c>
      <c r="H98" s="6" t="s">
        <v>25</v>
      </c>
      <c r="I98" s="6">
        <v>0.01</v>
      </c>
      <c r="J98" s="6">
        <v>0.28499999999999998</v>
      </c>
      <c r="K98" s="6">
        <v>35.979999999999997</v>
      </c>
      <c r="L98" s="6">
        <v>2.5994881460000001</v>
      </c>
      <c r="M98" s="6">
        <v>1</v>
      </c>
      <c r="N98" s="6">
        <v>1</v>
      </c>
      <c r="O98" s="6">
        <v>79</v>
      </c>
      <c r="P98" s="6">
        <v>176</v>
      </c>
      <c r="Q98" s="6"/>
      <c r="R98" s="6" t="s">
        <v>56</v>
      </c>
      <c r="S98" s="6">
        <v>105</v>
      </c>
      <c r="T98" s="6">
        <v>53</v>
      </c>
      <c r="U98" s="6"/>
      <c r="V98" s="6">
        <v>87</v>
      </c>
      <c r="W98" s="6"/>
      <c r="X98" s="6"/>
      <c r="Y98" s="6"/>
    </row>
    <row r="99" spans="1:26" x14ac:dyDescent="0.25">
      <c r="A99" s="6">
        <v>39</v>
      </c>
      <c r="B99" s="6">
        <v>98</v>
      </c>
      <c r="C99" s="6">
        <v>0.16887129000000001</v>
      </c>
      <c r="D99" s="6">
        <v>10610.4961</v>
      </c>
      <c r="E99" s="6">
        <v>12</v>
      </c>
      <c r="F99" s="6">
        <v>5</v>
      </c>
      <c r="G99" s="6">
        <v>115</v>
      </c>
      <c r="H99" s="6" t="s">
        <v>49</v>
      </c>
      <c r="I99" s="6">
        <v>0.01</v>
      </c>
      <c r="J99" s="6">
        <v>0.27500000000000002</v>
      </c>
      <c r="K99" s="6">
        <v>114.81</v>
      </c>
      <c r="L99" s="6">
        <v>0.82088929799999999</v>
      </c>
      <c r="M99" s="6">
        <v>-1</v>
      </c>
      <c r="N99" s="6">
        <v>0</v>
      </c>
      <c r="O99" s="6">
        <v>80</v>
      </c>
      <c r="P99" s="6">
        <v>177</v>
      </c>
      <c r="Q99" s="6"/>
      <c r="R99" s="6"/>
      <c r="S99" s="6"/>
      <c r="T99" s="6"/>
      <c r="U99" s="6">
        <v>106</v>
      </c>
      <c r="V99" s="6"/>
      <c r="W99" s="6">
        <v>53</v>
      </c>
      <c r="X99" s="6">
        <v>88</v>
      </c>
      <c r="Y99" s="6"/>
      <c r="Z99" s="6"/>
    </row>
    <row r="100" spans="1:26" x14ac:dyDescent="0.25">
      <c r="A100" s="6">
        <v>39</v>
      </c>
      <c r="B100" s="6">
        <v>99</v>
      </c>
      <c r="C100" s="6">
        <v>0.16799633</v>
      </c>
      <c r="D100" s="6">
        <v>10555.520699999999</v>
      </c>
      <c r="E100" s="6">
        <v>12</v>
      </c>
      <c r="F100" s="6">
        <v>7</v>
      </c>
      <c r="G100" s="6">
        <v>117</v>
      </c>
      <c r="H100" s="6" t="s">
        <v>49</v>
      </c>
      <c r="I100" s="6">
        <v>0.01</v>
      </c>
      <c r="J100" s="6">
        <v>0.30499999999999999</v>
      </c>
      <c r="K100" s="6">
        <v>114.81</v>
      </c>
      <c r="L100" s="6">
        <v>0.82516466099999997</v>
      </c>
      <c r="M100" s="6">
        <v>-1</v>
      </c>
      <c r="N100" s="6">
        <v>0</v>
      </c>
      <c r="O100" s="6">
        <v>81</v>
      </c>
      <c r="P100" s="6">
        <v>178</v>
      </c>
      <c r="Q100" s="6"/>
      <c r="R100" s="6"/>
      <c r="S100" s="6"/>
      <c r="T100" s="6"/>
      <c r="U100" s="6">
        <v>107</v>
      </c>
      <c r="V100" s="6">
        <v>54</v>
      </c>
      <c r="W100" s="6"/>
      <c r="X100" s="6">
        <v>89</v>
      </c>
      <c r="Y100" s="6"/>
      <c r="Z100" s="6"/>
    </row>
    <row r="101" spans="1:26" x14ac:dyDescent="0.25">
      <c r="A101" s="6">
        <v>39</v>
      </c>
      <c r="B101" s="6">
        <v>100</v>
      </c>
      <c r="C101" s="6">
        <v>0.16899275</v>
      </c>
      <c r="D101" s="6">
        <v>10618.1276</v>
      </c>
      <c r="E101" s="6">
        <v>12</v>
      </c>
      <c r="F101" s="6">
        <v>8</v>
      </c>
      <c r="G101" s="6">
        <v>118</v>
      </c>
      <c r="H101" s="6" t="s">
        <v>25</v>
      </c>
      <c r="I101" s="6">
        <v>0.01</v>
      </c>
      <c r="J101" s="6">
        <v>0.315</v>
      </c>
      <c r="K101" s="6">
        <v>35.979999999999997</v>
      </c>
      <c r="L101" s="6">
        <v>2.6175253679999999</v>
      </c>
      <c r="M101" s="6">
        <v>-1</v>
      </c>
      <c r="N101" s="6">
        <v>1</v>
      </c>
      <c r="O101" s="6">
        <v>82</v>
      </c>
      <c r="P101" s="6">
        <v>179</v>
      </c>
      <c r="Q101" s="6"/>
      <c r="R101" s="6"/>
      <c r="S101" s="6"/>
      <c r="T101" s="6"/>
      <c r="U101" s="6">
        <v>108</v>
      </c>
      <c r="V101" s="6"/>
      <c r="W101" s="6">
        <v>54</v>
      </c>
      <c r="X101" s="6">
        <v>90</v>
      </c>
      <c r="Y101" s="6"/>
      <c r="Z101" s="6"/>
    </row>
    <row r="102" spans="1:26" x14ac:dyDescent="0.25">
      <c r="A102" s="6">
        <v>39</v>
      </c>
      <c r="B102" s="6">
        <v>101</v>
      </c>
      <c r="C102" s="6">
        <v>0.17153378999999999</v>
      </c>
      <c r="D102" s="6">
        <v>10777.785900000001</v>
      </c>
      <c r="E102" s="6">
        <v>12</v>
      </c>
      <c r="F102" s="6">
        <v>10</v>
      </c>
      <c r="G102" s="6">
        <v>120</v>
      </c>
      <c r="H102" s="6" t="s">
        <v>25</v>
      </c>
      <c r="I102" s="6">
        <v>0.01</v>
      </c>
      <c r="J102" s="6">
        <v>0.34499999999999997</v>
      </c>
      <c r="K102" s="6">
        <v>35.979999999999997</v>
      </c>
      <c r="L102" s="6">
        <v>2.5787502870000001</v>
      </c>
      <c r="M102" s="6">
        <v>-1</v>
      </c>
      <c r="N102" s="6">
        <v>1</v>
      </c>
      <c r="O102" s="6">
        <v>83</v>
      </c>
      <c r="P102" s="6"/>
      <c r="Q102" s="6"/>
      <c r="R102" s="6"/>
      <c r="S102" s="6"/>
      <c r="T102" s="6"/>
      <c r="U102" s="6">
        <v>109</v>
      </c>
      <c r="V102" s="6">
        <v>55</v>
      </c>
      <c r="W102" s="6"/>
      <c r="X102" s="6">
        <v>91</v>
      </c>
      <c r="Y102" s="6"/>
      <c r="Z102" s="6"/>
    </row>
    <row r="103" spans="1:26" x14ac:dyDescent="0.25">
      <c r="A103" s="6">
        <v>39</v>
      </c>
      <c r="B103" s="6">
        <v>102</v>
      </c>
      <c r="C103" s="6">
        <v>0.16780449</v>
      </c>
      <c r="D103" s="6">
        <v>10543.4671</v>
      </c>
      <c r="E103" s="6">
        <v>12</v>
      </c>
      <c r="F103" s="6">
        <v>9</v>
      </c>
      <c r="G103" s="6">
        <v>119</v>
      </c>
      <c r="H103" s="6" t="s">
        <v>49</v>
      </c>
      <c r="I103" s="6">
        <v>0.01</v>
      </c>
      <c r="J103" s="6">
        <v>0.33500000000000002</v>
      </c>
      <c r="K103" s="6">
        <v>114.81</v>
      </c>
      <c r="L103" s="6">
        <v>0.826108018</v>
      </c>
      <c r="M103" s="6">
        <v>-1</v>
      </c>
      <c r="N103" s="6">
        <v>0</v>
      </c>
      <c r="O103" s="6">
        <v>84</v>
      </c>
      <c r="P103" s="6"/>
      <c r="Q103" s="6"/>
      <c r="R103" s="6"/>
      <c r="S103" s="6"/>
      <c r="T103" s="6"/>
      <c r="U103" s="6">
        <v>110</v>
      </c>
      <c r="V103" s="6"/>
      <c r="W103" s="6">
        <v>55</v>
      </c>
      <c r="X103" s="6">
        <v>92</v>
      </c>
      <c r="Y103" s="6"/>
      <c r="Z103" s="6"/>
    </row>
    <row r="104" spans="1:26" x14ac:dyDescent="0.25">
      <c r="A104" s="6">
        <v>39</v>
      </c>
      <c r="B104" s="6">
        <v>103</v>
      </c>
      <c r="C104" s="6">
        <v>0.16807712999999999</v>
      </c>
      <c r="D104" s="6">
        <v>10560.5975</v>
      </c>
      <c r="E104" s="6">
        <v>13</v>
      </c>
      <c r="F104" s="6">
        <v>1</v>
      </c>
      <c r="G104" s="6">
        <v>121</v>
      </c>
      <c r="H104" s="6" t="s">
        <v>49</v>
      </c>
      <c r="I104" s="6">
        <v>0.03</v>
      </c>
      <c r="J104" s="6">
        <v>6.5000000000000002E-2</v>
      </c>
      <c r="K104" s="6">
        <v>114.81</v>
      </c>
      <c r="L104" s="6">
        <v>0.82476797800000001</v>
      </c>
      <c r="M104" s="6">
        <v>1</v>
      </c>
      <c r="N104" s="6">
        <v>1</v>
      </c>
      <c r="O104" s="6">
        <v>85</v>
      </c>
      <c r="P104" s="6"/>
      <c r="Q104" s="6"/>
      <c r="R104" s="6" t="s">
        <v>56</v>
      </c>
      <c r="S104" s="6">
        <v>111</v>
      </c>
      <c r="T104" s="6">
        <v>56</v>
      </c>
      <c r="U104" s="6"/>
      <c r="V104" s="6">
        <v>93</v>
      </c>
      <c r="W104" s="6"/>
      <c r="X104" s="6"/>
      <c r="Y104" s="6"/>
    </row>
    <row r="105" spans="1:26" x14ac:dyDescent="0.25">
      <c r="A105" s="6">
        <v>39</v>
      </c>
      <c r="B105" s="6">
        <v>104</v>
      </c>
      <c r="C105" s="6">
        <v>0.16897809</v>
      </c>
      <c r="D105" s="6">
        <v>10617.2065</v>
      </c>
      <c r="E105" s="6">
        <v>13</v>
      </c>
      <c r="F105" s="6">
        <v>2</v>
      </c>
      <c r="G105" s="6">
        <v>122</v>
      </c>
      <c r="H105" s="6" t="s">
        <v>25</v>
      </c>
      <c r="I105" s="6">
        <v>0.03</v>
      </c>
      <c r="J105" s="6">
        <v>7.4999999999999997E-2</v>
      </c>
      <c r="K105" s="6">
        <v>35.979999999999997</v>
      </c>
      <c r="L105" s="6">
        <v>2.6177524559999998</v>
      </c>
      <c r="M105" s="6">
        <v>-1</v>
      </c>
      <c r="N105" s="6">
        <v>1</v>
      </c>
      <c r="O105" s="6">
        <v>86</v>
      </c>
      <c r="P105" s="6"/>
      <c r="Q105" s="6"/>
      <c r="R105" s="6"/>
      <c r="S105" s="6"/>
      <c r="T105" s="6"/>
      <c r="U105" s="6">
        <v>112</v>
      </c>
      <c r="V105" s="6"/>
      <c r="W105" s="6">
        <v>56</v>
      </c>
      <c r="X105" s="6">
        <v>94</v>
      </c>
      <c r="Y105" s="6"/>
      <c r="Z105" s="6"/>
    </row>
    <row r="106" spans="1:26" x14ac:dyDescent="0.25">
      <c r="A106" s="6">
        <v>39</v>
      </c>
      <c r="B106" s="6">
        <v>105</v>
      </c>
      <c r="C106" s="6">
        <v>0.16892286000000001</v>
      </c>
      <c r="D106" s="6">
        <v>10613.7363</v>
      </c>
      <c r="E106" s="6">
        <v>13</v>
      </c>
      <c r="F106" s="6">
        <v>3</v>
      </c>
      <c r="G106" s="6">
        <v>123</v>
      </c>
      <c r="H106" s="6" t="s">
        <v>49</v>
      </c>
      <c r="I106" s="6">
        <v>0.03</v>
      </c>
      <c r="J106" s="6">
        <v>9.5000000000000001E-2</v>
      </c>
      <c r="K106" s="6">
        <v>114.81</v>
      </c>
      <c r="L106" s="6">
        <v>0.82063869099999998</v>
      </c>
      <c r="M106" s="6">
        <v>-1</v>
      </c>
      <c r="N106" s="6">
        <v>1</v>
      </c>
      <c r="O106" s="6">
        <v>87</v>
      </c>
      <c r="P106" s="6"/>
      <c r="Q106" s="6"/>
      <c r="R106" s="6"/>
      <c r="S106" s="6"/>
      <c r="T106" s="6"/>
      <c r="U106" s="6">
        <v>113</v>
      </c>
      <c r="V106" s="6">
        <v>57</v>
      </c>
      <c r="W106" s="6"/>
      <c r="X106" s="6">
        <v>95</v>
      </c>
      <c r="Y106" s="6"/>
      <c r="Z106" s="6"/>
    </row>
    <row r="107" spans="1:26" x14ac:dyDescent="0.25">
      <c r="A107" s="6">
        <v>39</v>
      </c>
      <c r="B107" s="6">
        <v>106</v>
      </c>
      <c r="C107" s="6">
        <v>0.16843659999999999</v>
      </c>
      <c r="D107" s="6">
        <v>10583.1837</v>
      </c>
      <c r="E107" s="6">
        <v>13</v>
      </c>
      <c r="F107" s="6">
        <v>5</v>
      </c>
      <c r="G107" s="6">
        <v>125</v>
      </c>
      <c r="H107" s="6" t="s">
        <v>49</v>
      </c>
      <c r="I107" s="6">
        <v>0.03</v>
      </c>
      <c r="J107" s="6">
        <v>0.125</v>
      </c>
      <c r="K107" s="6">
        <v>114.81</v>
      </c>
      <c r="L107" s="6">
        <v>0.82300779499999999</v>
      </c>
      <c r="M107" s="6">
        <v>1</v>
      </c>
      <c r="N107" s="6">
        <v>0</v>
      </c>
      <c r="O107" s="6">
        <v>88</v>
      </c>
      <c r="P107" s="6"/>
      <c r="Q107" s="6"/>
      <c r="R107" s="6"/>
      <c r="S107" s="6"/>
      <c r="T107" s="6"/>
      <c r="U107" s="6">
        <v>114</v>
      </c>
      <c r="V107" s="6"/>
      <c r="W107" s="6">
        <v>57</v>
      </c>
      <c r="X107" s="6">
        <v>96</v>
      </c>
      <c r="Y107" s="6"/>
      <c r="Z107" s="6"/>
    </row>
    <row r="108" spans="1:26" x14ac:dyDescent="0.25">
      <c r="A108" s="6">
        <v>39</v>
      </c>
      <c r="B108" s="6">
        <v>107</v>
      </c>
      <c r="C108" s="6">
        <v>0.16988091999999999</v>
      </c>
      <c r="D108" s="6">
        <v>10673.933000000001</v>
      </c>
      <c r="E108" s="6">
        <v>13</v>
      </c>
      <c r="F108" s="6">
        <v>4</v>
      </c>
      <c r="G108" s="6">
        <v>124</v>
      </c>
      <c r="H108" s="6" t="s">
        <v>25</v>
      </c>
      <c r="I108" s="6">
        <v>0.03</v>
      </c>
      <c r="J108" s="6">
        <v>0.105</v>
      </c>
      <c r="K108" s="6">
        <v>35.979999999999997</v>
      </c>
      <c r="L108" s="6">
        <v>2.6038404439999998</v>
      </c>
      <c r="M108" s="6">
        <v>1</v>
      </c>
      <c r="N108" s="6">
        <v>1</v>
      </c>
      <c r="O108" s="6">
        <v>89</v>
      </c>
      <c r="P108" s="6"/>
      <c r="Q108" s="6"/>
      <c r="R108" s="6" t="s">
        <v>56</v>
      </c>
      <c r="S108" s="6">
        <v>115</v>
      </c>
      <c r="T108" s="6">
        <v>58</v>
      </c>
      <c r="U108" s="6"/>
      <c r="V108" s="6">
        <v>97</v>
      </c>
      <c r="W108" s="6"/>
      <c r="X108" s="6"/>
      <c r="Y108" s="6"/>
    </row>
    <row r="109" spans="1:26" x14ac:dyDescent="0.25">
      <c r="A109" s="6">
        <v>39</v>
      </c>
      <c r="B109" s="6">
        <v>108</v>
      </c>
      <c r="C109" s="6">
        <v>0.16706082999999999</v>
      </c>
      <c r="D109" s="6">
        <v>10496.7415</v>
      </c>
      <c r="E109" s="6">
        <v>13</v>
      </c>
      <c r="F109" s="6">
        <v>6</v>
      </c>
      <c r="G109" s="6">
        <v>126</v>
      </c>
      <c r="H109" s="6" t="s">
        <v>25</v>
      </c>
      <c r="I109" s="6">
        <v>0.03</v>
      </c>
      <c r="J109" s="6">
        <v>0.13500000000000001</v>
      </c>
      <c r="K109" s="6">
        <v>35.979999999999997</v>
      </c>
      <c r="L109" s="6">
        <v>2.6477948790000001</v>
      </c>
      <c r="M109" s="6">
        <v>1</v>
      </c>
      <c r="N109" s="6">
        <v>1</v>
      </c>
      <c r="O109" s="6">
        <v>90</v>
      </c>
      <c r="P109" s="6"/>
      <c r="Q109" s="6"/>
      <c r="R109" s="6"/>
      <c r="S109" s="6"/>
      <c r="T109" s="6"/>
      <c r="U109" s="6">
        <v>116</v>
      </c>
      <c r="V109" s="6"/>
      <c r="W109" s="6">
        <v>58</v>
      </c>
      <c r="X109" s="6">
        <v>98</v>
      </c>
      <c r="Y109" s="6"/>
      <c r="Z109" s="6"/>
    </row>
    <row r="110" spans="1:26" x14ac:dyDescent="0.25">
      <c r="A110" s="6">
        <v>39</v>
      </c>
      <c r="B110" s="6">
        <v>109</v>
      </c>
      <c r="C110" s="6">
        <v>0.16928243000000001</v>
      </c>
      <c r="D110" s="6">
        <v>10636.328799999999</v>
      </c>
      <c r="E110" s="6">
        <v>13</v>
      </c>
      <c r="F110" s="6">
        <v>7</v>
      </c>
      <c r="G110" s="6">
        <v>127</v>
      </c>
      <c r="H110" s="6" t="s">
        <v>49</v>
      </c>
      <c r="I110" s="6">
        <v>0.03</v>
      </c>
      <c r="J110" s="6">
        <v>0.155</v>
      </c>
      <c r="K110" s="6">
        <v>114.81</v>
      </c>
      <c r="L110" s="6">
        <v>0.81889558600000001</v>
      </c>
      <c r="M110" s="6">
        <v>1</v>
      </c>
      <c r="N110" s="6">
        <v>1</v>
      </c>
      <c r="O110" s="6">
        <v>91</v>
      </c>
      <c r="P110" s="6"/>
      <c r="Q110" s="6"/>
      <c r="R110" s="6"/>
      <c r="S110" s="6"/>
      <c r="T110" s="6"/>
      <c r="U110" s="6">
        <v>117</v>
      </c>
      <c r="V110" s="6">
        <v>59</v>
      </c>
      <c r="W110" s="6"/>
      <c r="X110" s="6">
        <v>99</v>
      </c>
      <c r="Y110" s="6"/>
      <c r="Z110" s="6"/>
    </row>
    <row r="111" spans="1:26" x14ac:dyDescent="0.25">
      <c r="A111" s="6">
        <v>39</v>
      </c>
      <c r="B111" s="6">
        <v>110</v>
      </c>
      <c r="C111" s="6">
        <v>0.17010196999999999</v>
      </c>
      <c r="D111" s="6">
        <v>10687.822</v>
      </c>
      <c r="E111" s="6">
        <v>13</v>
      </c>
      <c r="F111" s="6">
        <v>8</v>
      </c>
      <c r="G111" s="6">
        <v>128</v>
      </c>
      <c r="H111" s="6" t="s">
        <v>25</v>
      </c>
      <c r="I111" s="6">
        <v>0.03</v>
      </c>
      <c r="J111" s="6">
        <v>0.16500000000000001</v>
      </c>
      <c r="K111" s="6">
        <v>35.979999999999997</v>
      </c>
      <c r="L111" s="6">
        <v>2.600456715</v>
      </c>
      <c r="M111" s="6">
        <v>1</v>
      </c>
      <c r="N111" s="6">
        <v>1</v>
      </c>
      <c r="O111" s="6">
        <v>92</v>
      </c>
      <c r="P111" s="6"/>
      <c r="Q111" s="6"/>
      <c r="R111" s="6"/>
      <c r="S111" s="6"/>
      <c r="T111" s="6"/>
      <c r="U111" s="6">
        <v>118</v>
      </c>
      <c r="V111" s="6"/>
      <c r="W111" s="6">
        <v>59</v>
      </c>
      <c r="X111" s="6">
        <v>100</v>
      </c>
      <c r="Y111" s="6"/>
      <c r="Z111" s="6"/>
    </row>
    <row r="112" spans="1:26" x14ac:dyDescent="0.25">
      <c r="A112" s="6">
        <v>39</v>
      </c>
      <c r="B112" s="6">
        <v>111</v>
      </c>
      <c r="C112" s="6">
        <v>0.16690489999999999</v>
      </c>
      <c r="D112" s="6">
        <v>10486.9442</v>
      </c>
      <c r="E112" s="6">
        <v>13</v>
      </c>
      <c r="F112" s="6">
        <v>9</v>
      </c>
      <c r="G112" s="6">
        <v>129</v>
      </c>
      <c r="H112" s="6" t="s">
        <v>49</v>
      </c>
      <c r="I112" s="6">
        <v>0.03</v>
      </c>
      <c r="J112" s="6">
        <v>0.185</v>
      </c>
      <c r="K112" s="6">
        <v>114.81</v>
      </c>
      <c r="L112" s="6">
        <v>0.83056060499999995</v>
      </c>
      <c r="M112" s="6">
        <v>1</v>
      </c>
      <c r="N112" s="6">
        <v>1</v>
      </c>
      <c r="O112" s="6">
        <v>93</v>
      </c>
      <c r="P112" s="6"/>
      <c r="Q112" s="6"/>
      <c r="R112" s="6"/>
      <c r="S112" s="6"/>
      <c r="T112" s="6"/>
      <c r="U112" s="6">
        <v>119</v>
      </c>
      <c r="V112" s="6">
        <v>60</v>
      </c>
      <c r="W112" s="6"/>
      <c r="X112" s="6">
        <v>101</v>
      </c>
      <c r="Y112" s="6"/>
      <c r="Z112" s="6"/>
    </row>
    <row r="113" spans="1:26" x14ac:dyDescent="0.25">
      <c r="A113" s="6">
        <v>39</v>
      </c>
      <c r="B113" s="6">
        <v>112</v>
      </c>
      <c r="C113" s="6">
        <v>0.17085465999999999</v>
      </c>
      <c r="D113" s="6">
        <v>10735.1149</v>
      </c>
      <c r="E113" s="6">
        <v>13</v>
      </c>
      <c r="F113" s="6">
        <v>10</v>
      </c>
      <c r="G113" s="6">
        <v>130</v>
      </c>
      <c r="H113" s="6" t="s">
        <v>25</v>
      </c>
      <c r="I113" s="6">
        <v>0.03</v>
      </c>
      <c r="J113" s="6">
        <v>0.19500000000000001</v>
      </c>
      <c r="K113" s="6">
        <v>35.979999999999997</v>
      </c>
      <c r="L113" s="6">
        <v>2.589000558</v>
      </c>
      <c r="M113" s="6">
        <v>1</v>
      </c>
      <c r="N113" s="6">
        <v>1</v>
      </c>
      <c r="O113" s="6">
        <v>94</v>
      </c>
      <c r="P113" s="6"/>
      <c r="Q113" s="6"/>
      <c r="R113" s="6"/>
      <c r="S113" s="6"/>
      <c r="T113" s="6"/>
      <c r="U113" s="6">
        <v>120</v>
      </c>
      <c r="V113" s="6"/>
      <c r="W113" s="6">
        <v>60</v>
      </c>
      <c r="X113" s="6">
        <v>102</v>
      </c>
      <c r="Y113" s="6"/>
      <c r="Z113" s="6"/>
    </row>
    <row r="114" spans="1:26" x14ac:dyDescent="0.25">
      <c r="A114" s="6">
        <v>39</v>
      </c>
      <c r="B114" s="6">
        <v>113</v>
      </c>
      <c r="C114" s="6">
        <v>0.16810811000000001</v>
      </c>
      <c r="D114" s="6">
        <v>10562.544099999999</v>
      </c>
      <c r="E114" s="6">
        <v>14</v>
      </c>
      <c r="F114" s="6">
        <v>1</v>
      </c>
      <c r="G114" s="6">
        <v>131</v>
      </c>
      <c r="H114" s="6" t="s">
        <v>49</v>
      </c>
      <c r="I114" s="6">
        <v>0.03</v>
      </c>
      <c r="J114" s="6">
        <v>0.215</v>
      </c>
      <c r="K114" s="6">
        <v>114.81</v>
      </c>
      <c r="L114" s="6">
        <v>0.824615985</v>
      </c>
      <c r="M114" s="6">
        <v>1</v>
      </c>
      <c r="N114" s="6">
        <v>1</v>
      </c>
      <c r="O114" s="6">
        <v>95</v>
      </c>
      <c r="P114" s="6"/>
      <c r="Q114" s="6"/>
      <c r="R114" s="6"/>
      <c r="S114" s="6"/>
      <c r="T114" s="6"/>
      <c r="U114" s="6">
        <v>121</v>
      </c>
      <c r="V114" s="6">
        <v>61</v>
      </c>
      <c r="W114" s="6"/>
      <c r="X114" s="6">
        <v>103</v>
      </c>
      <c r="Y114" s="6"/>
      <c r="Z114" s="6"/>
    </row>
    <row r="115" spans="1:26" x14ac:dyDescent="0.25">
      <c r="A115" s="6">
        <v>39</v>
      </c>
      <c r="B115" s="6">
        <v>114</v>
      </c>
      <c r="C115" s="6">
        <v>0.17116576</v>
      </c>
      <c r="D115" s="6">
        <v>10754.661899999999</v>
      </c>
      <c r="E115" s="6">
        <v>14</v>
      </c>
      <c r="F115" s="6">
        <v>2</v>
      </c>
      <c r="G115" s="6">
        <v>132</v>
      </c>
      <c r="H115" s="6" t="s">
        <v>25</v>
      </c>
      <c r="I115" s="6">
        <v>0.03</v>
      </c>
      <c r="J115" s="6">
        <v>0.22500000000000001</v>
      </c>
      <c r="K115" s="6">
        <v>35.979999999999997</v>
      </c>
      <c r="L115" s="6">
        <v>2.5842949559999999</v>
      </c>
      <c r="M115" s="6">
        <v>-1</v>
      </c>
      <c r="N115" s="6">
        <v>1</v>
      </c>
      <c r="O115" s="6">
        <v>96</v>
      </c>
      <c r="P115" s="6"/>
      <c r="Q115" s="6"/>
      <c r="R115" s="6"/>
      <c r="S115" s="6"/>
      <c r="T115" s="6"/>
      <c r="U115" s="6">
        <v>122</v>
      </c>
      <c r="V115" s="6"/>
      <c r="W115" s="6">
        <v>61</v>
      </c>
      <c r="X115" s="6">
        <v>104</v>
      </c>
      <c r="Y115" s="6"/>
      <c r="Z115" s="6"/>
    </row>
    <row r="116" spans="1:26" x14ac:dyDescent="0.25">
      <c r="A116" s="6"/>
      <c r="B116" s="6">
        <v>115</v>
      </c>
      <c r="C116" s="6"/>
      <c r="D116" s="6">
        <v>0</v>
      </c>
      <c r="E116" s="6"/>
      <c r="F116" s="6"/>
      <c r="G116" s="6"/>
      <c r="H116" s="6"/>
      <c r="I116" s="6"/>
      <c r="J116" s="6"/>
      <c r="K116" s="6"/>
      <c r="L116" s="6" t="e">
        <v>#DIV/0!</v>
      </c>
      <c r="M116" s="6">
        <v>0</v>
      </c>
      <c r="N116" s="6">
        <v>0</v>
      </c>
      <c r="O116" s="6">
        <v>97</v>
      </c>
      <c r="P116" s="6"/>
      <c r="Q116" s="6"/>
      <c r="R116" s="6"/>
      <c r="S116" s="6"/>
      <c r="T116" s="6"/>
      <c r="U116" s="6">
        <v>123</v>
      </c>
      <c r="V116" s="6">
        <v>62</v>
      </c>
      <c r="W116" s="6"/>
      <c r="X116" s="6">
        <v>105</v>
      </c>
      <c r="Y116" s="6"/>
      <c r="Z116" s="6"/>
    </row>
    <row r="117" spans="1:26" x14ac:dyDescent="0.25">
      <c r="A117" s="6">
        <v>39</v>
      </c>
      <c r="B117" s="6">
        <v>116</v>
      </c>
      <c r="C117" s="6">
        <v>0.17051157</v>
      </c>
      <c r="D117" s="6">
        <v>10713.5579</v>
      </c>
      <c r="E117" s="6">
        <v>14</v>
      </c>
      <c r="F117" s="6">
        <v>3</v>
      </c>
      <c r="G117" s="6">
        <v>133</v>
      </c>
      <c r="H117" s="6" t="s">
        <v>49</v>
      </c>
      <c r="I117" s="6">
        <v>0.03</v>
      </c>
      <c r="J117" s="6">
        <v>0.245</v>
      </c>
      <c r="K117" s="6">
        <v>114.81</v>
      </c>
      <c r="L117" s="6">
        <v>0.81299254200000004</v>
      </c>
      <c r="M117" s="6">
        <v>1</v>
      </c>
      <c r="N117" s="6">
        <v>1</v>
      </c>
      <c r="O117" s="6">
        <v>98</v>
      </c>
      <c r="P117" s="6"/>
      <c r="Q117" s="6"/>
      <c r="R117" s="6"/>
      <c r="S117" s="6"/>
      <c r="T117" s="6"/>
      <c r="U117" s="6">
        <v>124</v>
      </c>
      <c r="V117" s="6"/>
      <c r="W117" s="6">
        <v>62</v>
      </c>
      <c r="X117" s="6">
        <v>106</v>
      </c>
      <c r="Y117" s="6"/>
      <c r="Z117" s="6"/>
    </row>
    <row r="118" spans="1:26" x14ac:dyDescent="0.25">
      <c r="A118" s="6"/>
      <c r="B118" s="6">
        <v>117</v>
      </c>
      <c r="C118" s="6"/>
      <c r="D118" s="6">
        <v>0</v>
      </c>
      <c r="E118" s="6"/>
      <c r="F118" s="6"/>
      <c r="G118" s="6"/>
      <c r="H118" s="6"/>
      <c r="I118" s="6"/>
      <c r="J118" s="6"/>
      <c r="K118" s="6"/>
      <c r="L118" s="6" t="e">
        <v>#DIV/0!</v>
      </c>
      <c r="M118" s="6">
        <v>0</v>
      </c>
      <c r="N118" s="6">
        <v>0</v>
      </c>
      <c r="O118" s="6">
        <v>99</v>
      </c>
      <c r="P118" s="6"/>
      <c r="Q118" s="6"/>
      <c r="R118" s="6"/>
      <c r="S118" s="6"/>
      <c r="T118" s="6"/>
      <c r="U118" s="6">
        <v>125</v>
      </c>
      <c r="V118" s="6">
        <v>63</v>
      </c>
      <c r="W118" s="6"/>
      <c r="X118" s="6">
        <v>107</v>
      </c>
      <c r="Y118" s="6"/>
      <c r="Z118" s="6"/>
    </row>
    <row r="119" spans="1:26" x14ac:dyDescent="0.25">
      <c r="A119" s="6">
        <v>39</v>
      </c>
      <c r="B119" s="6">
        <v>118</v>
      </c>
      <c r="C119" s="6">
        <v>0.17038206</v>
      </c>
      <c r="D119" s="6">
        <v>10705.420599999999</v>
      </c>
      <c r="E119" s="6">
        <v>14</v>
      </c>
      <c r="F119" s="6">
        <v>4</v>
      </c>
      <c r="G119" s="6">
        <v>134</v>
      </c>
      <c r="H119" s="6" t="s">
        <v>25</v>
      </c>
      <c r="I119" s="6">
        <v>0.03</v>
      </c>
      <c r="J119" s="6">
        <v>0.255</v>
      </c>
      <c r="K119" s="6">
        <v>35.979999999999997</v>
      </c>
      <c r="L119" s="6">
        <v>2.5961818409999999</v>
      </c>
      <c r="M119" s="6">
        <v>-1</v>
      </c>
      <c r="N119" s="6">
        <v>0</v>
      </c>
      <c r="O119" s="6">
        <v>100</v>
      </c>
      <c r="P119" s="6"/>
      <c r="Q119" s="6"/>
      <c r="R119" s="6"/>
      <c r="S119" s="6"/>
      <c r="T119" s="6"/>
      <c r="U119" s="6">
        <v>126</v>
      </c>
      <c r="V119" s="6"/>
      <c r="W119" s="6">
        <v>63</v>
      </c>
      <c r="X119" s="6">
        <v>108</v>
      </c>
      <c r="Y119" s="6"/>
      <c r="Z119" s="6"/>
    </row>
    <row r="120" spans="1:26" x14ac:dyDescent="0.25">
      <c r="A120" s="6"/>
      <c r="B120" s="6">
        <v>119</v>
      </c>
      <c r="C120" s="6"/>
      <c r="D120" s="6">
        <v>0</v>
      </c>
      <c r="E120" s="6"/>
      <c r="F120" s="6"/>
      <c r="G120" s="6"/>
      <c r="H120" s="6"/>
      <c r="I120" s="6"/>
      <c r="J120" s="6"/>
      <c r="K120" s="6"/>
      <c r="L120" s="6" t="e">
        <v>#DIV/0!</v>
      </c>
      <c r="M120" s="6">
        <v>0</v>
      </c>
      <c r="N120" s="6">
        <v>0</v>
      </c>
      <c r="O120" s="6">
        <v>101</v>
      </c>
      <c r="P120" s="6"/>
      <c r="Q120" s="6"/>
      <c r="R120" s="6"/>
      <c r="S120" s="6"/>
      <c r="T120" s="6"/>
      <c r="U120" s="6">
        <v>127</v>
      </c>
      <c r="V120" s="6">
        <v>64</v>
      </c>
      <c r="W120" s="6"/>
      <c r="X120" s="6">
        <v>109</v>
      </c>
      <c r="Y120" s="6"/>
      <c r="Z120" s="6"/>
    </row>
    <row r="121" spans="1:26" x14ac:dyDescent="0.25">
      <c r="A121" s="6">
        <v>39</v>
      </c>
      <c r="B121" s="6">
        <v>120</v>
      </c>
      <c r="C121" s="6">
        <v>0.17000736999999999</v>
      </c>
      <c r="D121" s="6">
        <v>10681.8781</v>
      </c>
      <c r="E121" s="6">
        <v>14</v>
      </c>
      <c r="F121" s="6">
        <v>5</v>
      </c>
      <c r="G121" s="6">
        <v>135</v>
      </c>
      <c r="H121" s="6" t="s">
        <v>49</v>
      </c>
      <c r="I121" s="6">
        <v>0.03</v>
      </c>
      <c r="J121" s="6">
        <v>0.27500000000000002</v>
      </c>
      <c r="K121" s="6">
        <v>114.81</v>
      </c>
      <c r="L121" s="6">
        <v>0.81540367700000005</v>
      </c>
      <c r="M121" s="6">
        <v>-1</v>
      </c>
      <c r="N121" s="6">
        <v>1</v>
      </c>
      <c r="O121" s="6">
        <v>102</v>
      </c>
      <c r="P121" s="6"/>
      <c r="Q121" s="6"/>
      <c r="R121" s="6"/>
      <c r="S121" s="6"/>
      <c r="T121" s="6"/>
      <c r="U121" s="6">
        <v>128</v>
      </c>
      <c r="V121" s="6"/>
      <c r="W121" s="6">
        <v>64</v>
      </c>
      <c r="X121" s="6">
        <v>110</v>
      </c>
      <c r="Y121" s="6"/>
      <c r="Z121" s="6"/>
    </row>
    <row r="122" spans="1:26" x14ac:dyDescent="0.25">
      <c r="A122" s="6">
        <v>39</v>
      </c>
      <c r="B122" s="6">
        <v>121</v>
      </c>
      <c r="C122" s="6">
        <v>0.17034014</v>
      </c>
      <c r="D122" s="6">
        <v>10702.786599999999</v>
      </c>
      <c r="E122" s="6">
        <v>14</v>
      </c>
      <c r="F122" s="6">
        <v>6</v>
      </c>
      <c r="G122" s="6">
        <v>136</v>
      </c>
      <c r="H122" s="6" t="s">
        <v>25</v>
      </c>
      <c r="I122" s="6">
        <v>0.03</v>
      </c>
      <c r="J122" s="6">
        <v>0.28499999999999998</v>
      </c>
      <c r="K122" s="6">
        <v>35.979999999999997</v>
      </c>
      <c r="L122" s="6">
        <v>2.59682075</v>
      </c>
      <c r="M122" s="6">
        <v>-1</v>
      </c>
      <c r="N122" s="6">
        <v>1</v>
      </c>
      <c r="O122" s="6">
        <v>103</v>
      </c>
      <c r="P122" s="6"/>
      <c r="Q122" s="6"/>
      <c r="R122" s="6"/>
      <c r="S122" s="6"/>
      <c r="T122" s="6"/>
      <c r="U122" s="6">
        <v>129</v>
      </c>
      <c r="V122" s="6">
        <v>65</v>
      </c>
      <c r="W122" s="6"/>
      <c r="X122" s="6">
        <v>111</v>
      </c>
      <c r="Y122" s="6"/>
      <c r="Z122" s="6"/>
    </row>
    <row r="123" spans="1:26" x14ac:dyDescent="0.25">
      <c r="A123" s="6">
        <v>39</v>
      </c>
      <c r="B123" s="6">
        <v>122</v>
      </c>
      <c r="C123" s="6">
        <v>0.16926916</v>
      </c>
      <c r="D123" s="6">
        <v>10635.495000000001</v>
      </c>
      <c r="E123" s="6">
        <v>14</v>
      </c>
      <c r="F123" s="6">
        <v>7</v>
      </c>
      <c r="G123" s="6">
        <v>137</v>
      </c>
      <c r="H123" s="6" t="s">
        <v>49</v>
      </c>
      <c r="I123" s="6">
        <v>0.03</v>
      </c>
      <c r="J123" s="6">
        <v>0.30499999999999999</v>
      </c>
      <c r="K123" s="6">
        <v>114.81</v>
      </c>
      <c r="L123" s="6">
        <v>0.81895978400000002</v>
      </c>
      <c r="M123" s="6">
        <v>-1</v>
      </c>
      <c r="N123" s="6">
        <v>1</v>
      </c>
      <c r="O123" s="6">
        <v>104</v>
      </c>
      <c r="P123" s="6"/>
      <c r="Q123" s="6"/>
      <c r="R123" s="6"/>
      <c r="S123" s="6"/>
      <c r="T123" s="6"/>
      <c r="U123" s="6">
        <v>130</v>
      </c>
      <c r="V123" s="6"/>
      <c r="W123" s="6">
        <v>65</v>
      </c>
      <c r="X123" s="6">
        <v>112</v>
      </c>
      <c r="Y123" s="6"/>
      <c r="Z123" s="6"/>
    </row>
    <row r="124" spans="1:26" x14ac:dyDescent="0.25">
      <c r="A124" s="6">
        <v>39</v>
      </c>
      <c r="B124" s="6">
        <v>123</v>
      </c>
      <c r="C124" s="6">
        <v>0.16921253999999999</v>
      </c>
      <c r="D124" s="6">
        <v>10631.9375</v>
      </c>
      <c r="E124" s="6">
        <v>14</v>
      </c>
      <c r="F124" s="6">
        <v>8</v>
      </c>
      <c r="G124" s="6">
        <v>138</v>
      </c>
      <c r="H124" s="6" t="s">
        <v>25</v>
      </c>
      <c r="I124" s="6">
        <v>0.03</v>
      </c>
      <c r="J124" s="6">
        <v>0.315</v>
      </c>
      <c r="K124" s="6">
        <v>35.979999999999997</v>
      </c>
      <c r="L124" s="6">
        <v>2.614125467</v>
      </c>
      <c r="M124" s="6">
        <v>-1</v>
      </c>
      <c r="N124" s="6">
        <v>1</v>
      </c>
      <c r="O124" s="6">
        <v>105</v>
      </c>
      <c r="P124" s="6"/>
      <c r="Q124" s="6"/>
      <c r="R124" s="25" t="s">
        <v>56</v>
      </c>
      <c r="S124" s="6">
        <v>131</v>
      </c>
      <c r="T124" s="6">
        <v>66</v>
      </c>
      <c r="U124" s="6"/>
      <c r="V124" s="6">
        <v>113</v>
      </c>
      <c r="W124" s="6"/>
      <c r="X124" s="6"/>
      <c r="Y124" s="6"/>
    </row>
    <row r="125" spans="1:26" x14ac:dyDescent="0.25">
      <c r="A125" s="6">
        <v>39</v>
      </c>
      <c r="B125" s="6">
        <v>124</v>
      </c>
      <c r="C125" s="6">
        <v>0.16848778</v>
      </c>
      <c r="D125" s="6">
        <v>10586.3994</v>
      </c>
      <c r="E125" s="6">
        <v>14</v>
      </c>
      <c r="F125" s="6">
        <v>9</v>
      </c>
      <c r="G125" s="6">
        <v>139</v>
      </c>
      <c r="H125" s="6" t="s">
        <v>49</v>
      </c>
      <c r="I125" s="6">
        <v>0.03</v>
      </c>
      <c r="J125" s="6">
        <v>0.33500000000000002</v>
      </c>
      <c r="K125" s="6">
        <v>114.81</v>
      </c>
      <c r="L125" s="6">
        <v>0.82275779699999996</v>
      </c>
      <c r="M125" s="6">
        <v>1</v>
      </c>
      <c r="N125" s="6">
        <v>1</v>
      </c>
      <c r="O125" s="6">
        <v>106</v>
      </c>
      <c r="P125" s="6"/>
      <c r="Q125" s="6"/>
      <c r="R125" s="6"/>
      <c r="S125" s="6"/>
      <c r="T125" s="6"/>
      <c r="U125" s="6">
        <v>132</v>
      </c>
      <c r="V125" s="6"/>
      <c r="W125" s="6">
        <v>66</v>
      </c>
      <c r="X125" s="6">
        <v>114</v>
      </c>
      <c r="Y125" s="6"/>
      <c r="Z125" s="6"/>
    </row>
    <row r="126" spans="1:26" x14ac:dyDescent="0.25">
      <c r="A126" s="6">
        <v>39</v>
      </c>
      <c r="B126" s="6">
        <v>125</v>
      </c>
      <c r="C126" s="6">
        <v>0.17003266</v>
      </c>
      <c r="D126" s="6">
        <v>10683.4671</v>
      </c>
      <c r="E126" s="6">
        <v>14</v>
      </c>
      <c r="F126" s="6">
        <v>10</v>
      </c>
      <c r="G126" s="6">
        <v>140</v>
      </c>
      <c r="H126" s="6" t="s">
        <v>25</v>
      </c>
      <c r="I126" s="6">
        <v>0.03</v>
      </c>
      <c r="J126" s="6">
        <v>0.34499999999999997</v>
      </c>
      <c r="K126" s="6">
        <v>35.979999999999997</v>
      </c>
      <c r="L126" s="6">
        <v>2.601516733</v>
      </c>
      <c r="M126" s="6">
        <v>-1</v>
      </c>
      <c r="N126" s="6">
        <v>1</v>
      </c>
      <c r="O126" s="6">
        <v>107</v>
      </c>
      <c r="P126" s="6"/>
      <c r="Q126" s="6"/>
      <c r="R126" s="6"/>
      <c r="S126" s="6"/>
      <c r="T126" s="6"/>
      <c r="U126" s="6">
        <v>133</v>
      </c>
      <c r="V126" s="6">
        <v>67</v>
      </c>
      <c r="W126" s="6"/>
      <c r="X126" s="6">
        <v>116</v>
      </c>
      <c r="Y126" s="6"/>
      <c r="Z126" s="6"/>
    </row>
    <row r="127" spans="1:26" x14ac:dyDescent="0.25">
      <c r="A127" s="6">
        <v>39</v>
      </c>
      <c r="B127" s="6">
        <v>126</v>
      </c>
      <c r="C127" s="6">
        <v>0.17026972000000001</v>
      </c>
      <c r="D127" s="6">
        <v>10698.361999999999</v>
      </c>
      <c r="E127" s="6">
        <v>15</v>
      </c>
      <c r="F127" s="6">
        <v>2</v>
      </c>
      <c r="G127" s="6">
        <v>142</v>
      </c>
      <c r="H127" s="6" t="s">
        <v>25</v>
      </c>
      <c r="I127" s="6">
        <v>8.5000000000000006E-2</v>
      </c>
      <c r="J127" s="6">
        <v>7.4999999999999997E-2</v>
      </c>
      <c r="K127" s="6">
        <v>35.979999999999997</v>
      </c>
      <c r="L127" s="6">
        <v>2.5978947410000002</v>
      </c>
      <c r="M127" s="6">
        <v>1</v>
      </c>
      <c r="N127" s="6">
        <v>1</v>
      </c>
      <c r="O127" s="6">
        <v>108</v>
      </c>
      <c r="P127" s="6"/>
      <c r="Q127" s="6"/>
      <c r="R127" s="6"/>
      <c r="S127" s="6"/>
      <c r="T127" s="6"/>
      <c r="U127" s="6">
        <v>134</v>
      </c>
      <c r="V127" s="6"/>
      <c r="W127" s="6">
        <v>67</v>
      </c>
      <c r="X127" s="6">
        <v>118</v>
      </c>
      <c r="Y127" s="6"/>
      <c r="Z127" s="6"/>
    </row>
    <row r="128" spans="1:26" x14ac:dyDescent="0.25">
      <c r="A128" s="6"/>
      <c r="B128" s="6">
        <v>127</v>
      </c>
      <c r="C128" s="6"/>
      <c r="D128" s="6"/>
      <c r="E128" s="6"/>
      <c r="F128" s="6"/>
      <c r="G128" s="6"/>
      <c r="H128" s="6"/>
      <c r="I128" s="6"/>
      <c r="J128" s="6"/>
      <c r="K128" s="6"/>
      <c r="L128" s="6" t="e">
        <v>#DIV/0!</v>
      </c>
      <c r="M128" s="6">
        <v>-1</v>
      </c>
      <c r="N128" s="6">
        <v>0</v>
      </c>
      <c r="O128" s="6">
        <v>109</v>
      </c>
      <c r="P128" s="6"/>
      <c r="Q128" s="6"/>
      <c r="R128" s="6" t="s">
        <v>56</v>
      </c>
      <c r="S128" s="6">
        <v>135</v>
      </c>
      <c r="T128" s="6">
        <v>68</v>
      </c>
      <c r="U128" s="6"/>
      <c r="V128" s="6">
        <v>120</v>
      </c>
      <c r="W128" s="6"/>
      <c r="X128" s="6"/>
      <c r="Y128" s="6"/>
    </row>
    <row r="129" spans="1:26" x14ac:dyDescent="0.25">
      <c r="A129" s="6">
        <v>39</v>
      </c>
      <c r="B129" s="6">
        <v>128</v>
      </c>
      <c r="C129" s="6">
        <v>0.16845542999999999</v>
      </c>
      <c r="D129" s="6">
        <v>10584.3668</v>
      </c>
      <c r="E129" s="6">
        <v>15</v>
      </c>
      <c r="F129" s="6">
        <v>1</v>
      </c>
      <c r="G129" s="6">
        <v>141</v>
      </c>
      <c r="H129" s="6" t="s">
        <v>49</v>
      </c>
      <c r="I129" s="6">
        <v>8.5000000000000006E-2</v>
      </c>
      <c r="J129" s="6">
        <v>6.5000000000000002E-2</v>
      </c>
      <c r="K129" s="6">
        <v>114.81</v>
      </c>
      <c r="L129" s="6">
        <v>0.822915799</v>
      </c>
      <c r="M129" s="6">
        <v>1</v>
      </c>
      <c r="N129" s="6">
        <v>1</v>
      </c>
      <c r="O129" s="6">
        <v>110</v>
      </c>
      <c r="P129" s="6"/>
      <c r="Q129" s="6"/>
      <c r="R129" s="6"/>
      <c r="S129" s="6"/>
      <c r="T129" s="6"/>
      <c r="U129" s="6">
        <v>136</v>
      </c>
      <c r="V129" s="6"/>
      <c r="W129" s="6">
        <v>68</v>
      </c>
      <c r="X129" s="6">
        <v>121</v>
      </c>
      <c r="Y129" s="6"/>
      <c r="Z129" s="6"/>
    </row>
    <row r="130" spans="1:26" x14ac:dyDescent="0.25">
      <c r="A130" s="6">
        <v>39</v>
      </c>
      <c r="B130" s="6">
        <v>129</v>
      </c>
      <c r="C130" s="6">
        <v>0.169571</v>
      </c>
      <c r="D130" s="6">
        <v>10654.4602</v>
      </c>
      <c r="E130" s="6">
        <v>15</v>
      </c>
      <c r="F130" s="6">
        <v>3</v>
      </c>
      <c r="G130" s="6">
        <v>143</v>
      </c>
      <c r="H130" s="6" t="s">
        <v>49</v>
      </c>
      <c r="I130" s="6">
        <v>8.5000000000000006E-2</v>
      </c>
      <c r="J130" s="6">
        <v>9.5000000000000001E-2</v>
      </c>
      <c r="K130" s="6">
        <v>114.81</v>
      </c>
      <c r="L130" s="6">
        <v>0.817502018</v>
      </c>
      <c r="M130" s="6">
        <v>1</v>
      </c>
      <c r="N130" s="6">
        <v>0</v>
      </c>
      <c r="O130" s="6">
        <v>111</v>
      </c>
      <c r="P130" s="6"/>
      <c r="Q130" s="6"/>
      <c r="R130" s="6"/>
      <c r="S130" s="6"/>
      <c r="T130" s="6"/>
      <c r="U130" s="6">
        <v>137</v>
      </c>
      <c r="V130" s="6">
        <v>69</v>
      </c>
      <c r="W130" s="6"/>
      <c r="X130" s="6">
        <v>122</v>
      </c>
      <c r="Y130" s="6"/>
      <c r="Z130" s="6"/>
    </row>
    <row r="131" spans="1:26" x14ac:dyDescent="0.25">
      <c r="A131" s="6">
        <v>39</v>
      </c>
      <c r="B131" s="6">
        <v>130</v>
      </c>
      <c r="C131" s="6">
        <v>0.16779189999999999</v>
      </c>
      <c r="D131" s="6">
        <v>10542.675999999999</v>
      </c>
      <c r="E131" s="6">
        <v>15</v>
      </c>
      <c r="F131" s="6">
        <v>4</v>
      </c>
      <c r="G131" s="6">
        <v>144</v>
      </c>
      <c r="H131" s="6" t="s">
        <v>25</v>
      </c>
      <c r="I131" s="6">
        <v>8.5000000000000006E-2</v>
      </c>
      <c r="J131" s="6">
        <v>0.105</v>
      </c>
      <c r="K131" s="6">
        <v>35.979999999999997</v>
      </c>
      <c r="L131" s="6">
        <v>2.6362584259999999</v>
      </c>
      <c r="M131" s="6">
        <v>-1</v>
      </c>
      <c r="N131" s="6">
        <v>1</v>
      </c>
      <c r="O131" s="6">
        <v>112</v>
      </c>
      <c r="P131" s="6"/>
      <c r="Q131" s="6"/>
      <c r="R131" s="6"/>
      <c r="S131" s="6"/>
      <c r="T131" s="6"/>
      <c r="U131" s="6">
        <v>138</v>
      </c>
      <c r="V131" s="6"/>
      <c r="W131" s="6">
        <v>69</v>
      </c>
      <c r="X131" s="6">
        <v>123</v>
      </c>
      <c r="Y131" s="6"/>
      <c r="Z131" s="6"/>
    </row>
    <row r="132" spans="1:26" x14ac:dyDescent="0.25">
      <c r="A132" s="6">
        <v>39</v>
      </c>
      <c r="B132" s="6">
        <v>131</v>
      </c>
      <c r="C132" s="6">
        <v>0.16914366</v>
      </c>
      <c r="D132" s="6">
        <v>10627.6096</v>
      </c>
      <c r="E132" s="6">
        <v>15</v>
      </c>
      <c r="F132" s="6">
        <v>5</v>
      </c>
      <c r="G132" s="6">
        <v>145</v>
      </c>
      <c r="H132" s="6" t="s">
        <v>49</v>
      </c>
      <c r="I132" s="6">
        <v>8.5000000000000006E-2</v>
      </c>
      <c r="J132" s="6">
        <v>0.125</v>
      </c>
      <c r="K132" s="6">
        <v>114.81</v>
      </c>
      <c r="L132" s="6">
        <v>0.81956742999999999</v>
      </c>
      <c r="M132" s="6">
        <v>-1</v>
      </c>
      <c r="N132" s="6">
        <v>0</v>
      </c>
      <c r="O132" s="6">
        <v>113</v>
      </c>
      <c r="P132" s="6"/>
      <c r="Q132" s="6"/>
      <c r="R132" s="6"/>
      <c r="S132" s="6"/>
      <c r="T132" s="6"/>
      <c r="U132" s="6">
        <v>139</v>
      </c>
      <c r="V132" s="6">
        <v>70</v>
      </c>
      <c r="W132" s="6"/>
      <c r="X132" s="6">
        <v>124</v>
      </c>
      <c r="Y132" s="6"/>
      <c r="Z132" s="6"/>
    </row>
    <row r="133" spans="1:26" x14ac:dyDescent="0.25">
      <c r="A133" s="6">
        <v>39</v>
      </c>
      <c r="B133" s="6">
        <v>132</v>
      </c>
      <c r="C133" s="6">
        <v>0.16746226</v>
      </c>
      <c r="D133" s="6">
        <v>10521.964099999999</v>
      </c>
      <c r="E133" s="6">
        <v>15</v>
      </c>
      <c r="F133" s="6">
        <v>6</v>
      </c>
      <c r="G133" s="6">
        <v>146</v>
      </c>
      <c r="H133" s="6" t="s">
        <v>25</v>
      </c>
      <c r="I133" s="6">
        <v>8.5000000000000006E-2</v>
      </c>
      <c r="J133" s="6">
        <v>0.13500000000000001</v>
      </c>
      <c r="K133" s="6">
        <v>35.979999999999997</v>
      </c>
      <c r="L133" s="6">
        <v>2.6414477519999999</v>
      </c>
      <c r="M133" s="6">
        <v>-1</v>
      </c>
      <c r="N133" s="6">
        <v>1</v>
      </c>
      <c r="O133" s="6">
        <v>114</v>
      </c>
      <c r="P133" s="6"/>
      <c r="Q133" s="6"/>
      <c r="R133" s="6"/>
      <c r="S133" s="6"/>
      <c r="T133" s="6"/>
      <c r="U133" s="6">
        <v>140</v>
      </c>
      <c r="V133" s="6"/>
      <c r="W133" s="6">
        <v>70</v>
      </c>
      <c r="X133" s="6">
        <v>125</v>
      </c>
      <c r="Y133" s="6"/>
      <c r="Z133" s="6"/>
    </row>
    <row r="134" spans="1:26" x14ac:dyDescent="0.25">
      <c r="A134" s="6">
        <v>39</v>
      </c>
      <c r="B134" s="6">
        <v>133</v>
      </c>
      <c r="C134" s="6">
        <v>0.16777360999999999</v>
      </c>
      <c r="D134" s="6">
        <v>10541.5268</v>
      </c>
      <c r="E134" s="6">
        <v>15</v>
      </c>
      <c r="F134" s="6">
        <v>8</v>
      </c>
      <c r="G134" s="6">
        <v>148</v>
      </c>
      <c r="H134" s="6" t="s">
        <v>25</v>
      </c>
      <c r="I134" s="6">
        <v>8.5000000000000006E-2</v>
      </c>
      <c r="J134" s="6">
        <v>0.16500000000000001</v>
      </c>
      <c r="K134" s="6">
        <v>35.979999999999997</v>
      </c>
      <c r="L134" s="6">
        <v>2.6365458199999998</v>
      </c>
      <c r="M134" s="6">
        <v>1</v>
      </c>
      <c r="N134" s="6">
        <v>0</v>
      </c>
      <c r="O134" s="6">
        <v>116</v>
      </c>
      <c r="P134" s="6"/>
      <c r="Q134" s="6"/>
      <c r="R134" s="6"/>
      <c r="S134" s="6"/>
      <c r="T134" s="6"/>
      <c r="U134" s="6">
        <v>141</v>
      </c>
      <c r="V134" s="6">
        <v>71</v>
      </c>
      <c r="W134" s="6"/>
      <c r="X134" s="6">
        <v>127</v>
      </c>
      <c r="Y134" s="6"/>
      <c r="Z134" s="6"/>
    </row>
    <row r="135" spans="1:26" x14ac:dyDescent="0.25">
      <c r="A135" s="6">
        <v>39</v>
      </c>
      <c r="B135" s="6">
        <v>134</v>
      </c>
      <c r="C135" s="6">
        <v>0.17022793999999999</v>
      </c>
      <c r="D135" s="6">
        <v>10695.7369</v>
      </c>
      <c r="E135" s="6">
        <v>15</v>
      </c>
      <c r="F135" s="6">
        <v>7</v>
      </c>
      <c r="G135" s="6">
        <v>147</v>
      </c>
      <c r="H135" s="6" t="s">
        <v>49</v>
      </c>
      <c r="I135" s="6">
        <v>8.5000000000000006E-2</v>
      </c>
      <c r="J135" s="6">
        <v>0.155</v>
      </c>
      <c r="K135" s="6">
        <v>114.81</v>
      </c>
      <c r="L135" s="6">
        <v>0.81434713199999997</v>
      </c>
      <c r="M135" s="6">
        <v>1</v>
      </c>
      <c r="N135" s="6">
        <v>1</v>
      </c>
      <c r="O135" s="6">
        <v>118</v>
      </c>
      <c r="P135" s="6"/>
      <c r="Q135" s="6"/>
      <c r="R135" s="6"/>
      <c r="S135" s="6"/>
      <c r="T135" s="6"/>
      <c r="U135" s="6">
        <v>142</v>
      </c>
      <c r="V135" s="6"/>
      <c r="W135" s="6">
        <v>71</v>
      </c>
      <c r="X135" s="6">
        <v>128</v>
      </c>
      <c r="Y135" s="6"/>
      <c r="Z135" s="6"/>
    </row>
    <row r="136" spans="1:26" x14ac:dyDescent="0.25">
      <c r="A136" s="6">
        <v>39</v>
      </c>
      <c r="B136" s="6">
        <v>135</v>
      </c>
      <c r="C136" s="6">
        <v>0.16810612999999999</v>
      </c>
      <c r="D136" s="6">
        <v>10562.4197</v>
      </c>
      <c r="E136" s="6">
        <v>15</v>
      </c>
      <c r="F136" s="6">
        <v>9</v>
      </c>
      <c r="G136" s="6">
        <v>149</v>
      </c>
      <c r="H136" s="6" t="s">
        <v>49</v>
      </c>
      <c r="I136" s="6">
        <v>8.5000000000000006E-2</v>
      </c>
      <c r="J136" s="6">
        <v>0.185</v>
      </c>
      <c r="K136" s="6">
        <v>114.81</v>
      </c>
      <c r="L136" s="6">
        <v>0.82462569699999999</v>
      </c>
      <c r="M136" s="6">
        <v>-1</v>
      </c>
      <c r="N136" s="6">
        <v>1</v>
      </c>
      <c r="O136" s="6">
        <v>120</v>
      </c>
      <c r="P136" s="6"/>
      <c r="Q136" s="6"/>
      <c r="R136" s="6"/>
      <c r="S136" s="6"/>
      <c r="T136" s="6"/>
      <c r="U136" s="6">
        <v>143</v>
      </c>
      <c r="V136" s="6">
        <v>72</v>
      </c>
      <c r="W136" s="6"/>
      <c r="X136" s="6">
        <v>129</v>
      </c>
      <c r="Y136" s="6"/>
      <c r="Z136" s="6"/>
    </row>
    <row r="137" spans="1:26" x14ac:dyDescent="0.25">
      <c r="A137" s="6">
        <v>39</v>
      </c>
      <c r="B137" s="6">
        <v>136</v>
      </c>
      <c r="C137" s="6">
        <v>0.16652764</v>
      </c>
      <c r="D137" s="6">
        <v>10463.2402</v>
      </c>
      <c r="E137" s="6">
        <v>15</v>
      </c>
      <c r="F137" s="6">
        <v>10</v>
      </c>
      <c r="G137" s="6">
        <v>150</v>
      </c>
      <c r="H137" s="6" t="s">
        <v>25</v>
      </c>
      <c r="I137" s="6">
        <v>8.5000000000000006E-2</v>
      </c>
      <c r="J137" s="6">
        <v>0.19500000000000001</v>
      </c>
      <c r="K137" s="6">
        <v>35.979999999999997</v>
      </c>
      <c r="L137" s="6">
        <v>2.6562726169999999</v>
      </c>
      <c r="M137" s="6">
        <v>1</v>
      </c>
      <c r="N137" s="6">
        <v>1</v>
      </c>
      <c r="O137" s="6">
        <v>121</v>
      </c>
      <c r="P137" s="6"/>
      <c r="Q137" s="6"/>
      <c r="R137" s="6"/>
      <c r="S137" s="6"/>
      <c r="T137" s="6"/>
      <c r="U137" s="6">
        <v>144</v>
      </c>
      <c r="V137" s="6"/>
      <c r="W137" s="6">
        <v>72</v>
      </c>
      <c r="X137" s="6">
        <v>130</v>
      </c>
      <c r="Y137" s="6"/>
      <c r="Z137" s="6"/>
    </row>
    <row r="138" spans="1:26" x14ac:dyDescent="0.25">
      <c r="A138" s="6">
        <v>39</v>
      </c>
      <c r="B138" s="6">
        <v>137</v>
      </c>
      <c r="C138" s="6">
        <v>0.16553509999999999</v>
      </c>
      <c r="D138" s="6">
        <v>10400.8771</v>
      </c>
      <c r="E138" s="6">
        <v>16</v>
      </c>
      <c r="F138" s="6">
        <v>1</v>
      </c>
      <c r="G138" s="6">
        <v>151</v>
      </c>
      <c r="H138" s="6" t="s">
        <v>49</v>
      </c>
      <c r="I138" s="6">
        <v>8.5000000000000006E-2</v>
      </c>
      <c r="J138" s="6">
        <v>0.215</v>
      </c>
      <c r="K138" s="6">
        <v>114.81</v>
      </c>
      <c r="L138" s="6">
        <v>0.83743347899999998</v>
      </c>
      <c r="M138" s="6">
        <v>-1</v>
      </c>
      <c r="N138" s="6">
        <v>1</v>
      </c>
      <c r="O138" s="6">
        <v>122</v>
      </c>
      <c r="P138" s="6"/>
      <c r="Q138" s="6"/>
      <c r="R138" s="6"/>
      <c r="S138" s="6"/>
      <c r="T138" s="6"/>
      <c r="U138" s="6">
        <v>145</v>
      </c>
      <c r="V138" s="6">
        <v>73</v>
      </c>
      <c r="W138" s="6"/>
      <c r="X138" s="6">
        <v>131</v>
      </c>
      <c r="Y138" s="6"/>
      <c r="Z138" s="6"/>
    </row>
    <row r="139" spans="1:26" x14ac:dyDescent="0.25">
      <c r="A139" s="6">
        <v>39</v>
      </c>
      <c r="B139" s="6">
        <v>138</v>
      </c>
      <c r="C139" s="6">
        <v>0.16922777999999999</v>
      </c>
      <c r="D139" s="6">
        <v>10632.895</v>
      </c>
      <c r="E139" s="6">
        <v>16</v>
      </c>
      <c r="F139" s="6">
        <v>2</v>
      </c>
      <c r="G139" s="6">
        <v>152</v>
      </c>
      <c r="H139" s="6" t="s">
        <v>25</v>
      </c>
      <c r="I139" s="6">
        <v>8.5000000000000006E-2</v>
      </c>
      <c r="J139" s="6">
        <v>0.22500000000000001</v>
      </c>
      <c r="K139" s="6">
        <v>35.979999999999997</v>
      </c>
      <c r="L139" s="6">
        <v>2.6138900490000001</v>
      </c>
      <c r="M139" s="6">
        <v>1</v>
      </c>
      <c r="N139" s="6">
        <v>1</v>
      </c>
      <c r="O139" s="6">
        <v>123</v>
      </c>
      <c r="P139" s="6"/>
      <c r="Q139" s="6"/>
      <c r="R139" s="6"/>
      <c r="S139" s="6"/>
      <c r="T139" s="6"/>
      <c r="U139" s="6">
        <v>146</v>
      </c>
      <c r="V139" s="6"/>
      <c r="W139" s="6">
        <v>73</v>
      </c>
      <c r="X139" s="6">
        <v>132</v>
      </c>
      <c r="Y139" s="6"/>
      <c r="Z139" s="6"/>
    </row>
    <row r="140" spans="1:26" x14ac:dyDescent="0.25">
      <c r="A140" s="6">
        <v>39</v>
      </c>
      <c r="B140" s="6">
        <v>139</v>
      </c>
      <c r="C140" s="6">
        <v>0.16669798</v>
      </c>
      <c r="D140" s="6">
        <v>10473.942999999999</v>
      </c>
      <c r="E140" s="6">
        <v>16</v>
      </c>
      <c r="F140" s="6">
        <v>3</v>
      </c>
      <c r="G140" s="6">
        <v>153</v>
      </c>
      <c r="H140" s="6" t="s">
        <v>49</v>
      </c>
      <c r="I140" s="6">
        <v>8.5000000000000006E-2</v>
      </c>
      <c r="J140" s="6">
        <v>0.245</v>
      </c>
      <c r="K140" s="6">
        <v>114.81</v>
      </c>
      <c r="L140" s="6">
        <v>0.83159156899999997</v>
      </c>
      <c r="M140" s="6">
        <v>1</v>
      </c>
      <c r="N140" s="6">
        <v>1</v>
      </c>
      <c r="O140" s="6">
        <v>124</v>
      </c>
      <c r="P140" s="6"/>
      <c r="Q140" s="6"/>
      <c r="R140" s="6"/>
      <c r="S140" s="6"/>
      <c r="T140" s="6"/>
      <c r="U140" s="6">
        <v>147</v>
      </c>
      <c r="V140" s="6">
        <v>74</v>
      </c>
      <c r="W140" s="6"/>
      <c r="X140" s="6">
        <v>133</v>
      </c>
      <c r="Y140" s="6"/>
      <c r="Z140" s="6"/>
    </row>
    <row r="141" spans="1:26" x14ac:dyDescent="0.25">
      <c r="A141" s="6">
        <v>39</v>
      </c>
      <c r="B141" s="6">
        <v>140</v>
      </c>
      <c r="C141" s="6">
        <v>0.16877337000000001</v>
      </c>
      <c r="D141" s="6">
        <v>10604.3436</v>
      </c>
      <c r="E141" s="6">
        <v>16</v>
      </c>
      <c r="F141" s="6">
        <v>4</v>
      </c>
      <c r="G141" s="6">
        <v>154</v>
      </c>
      <c r="H141" s="6" t="s">
        <v>25</v>
      </c>
      <c r="I141" s="6">
        <v>8.5000000000000006E-2</v>
      </c>
      <c r="J141" s="6">
        <v>0.255</v>
      </c>
      <c r="K141" s="6">
        <v>35.979999999999997</v>
      </c>
      <c r="L141" s="6">
        <v>2.620927757</v>
      </c>
      <c r="M141" s="6">
        <v>-1</v>
      </c>
      <c r="N141" s="6">
        <v>1</v>
      </c>
      <c r="O141" s="6">
        <v>125</v>
      </c>
      <c r="P141" s="6"/>
      <c r="Q141" s="6"/>
      <c r="R141" s="6"/>
      <c r="S141" s="6"/>
      <c r="T141" s="6"/>
      <c r="U141" s="6">
        <v>148</v>
      </c>
      <c r="V141" s="6"/>
      <c r="W141" s="6">
        <v>74</v>
      </c>
      <c r="X141" s="6">
        <v>134</v>
      </c>
      <c r="Y141" s="6"/>
      <c r="Z141" s="6"/>
    </row>
    <row r="142" spans="1:26" x14ac:dyDescent="0.25">
      <c r="A142" s="6">
        <v>39</v>
      </c>
      <c r="B142" s="6">
        <v>141</v>
      </c>
      <c r="C142" s="6">
        <v>0.17188607</v>
      </c>
      <c r="D142" s="6">
        <v>10799.9203</v>
      </c>
      <c r="E142" s="6">
        <v>16</v>
      </c>
      <c r="F142" s="6">
        <v>5</v>
      </c>
      <c r="G142" s="6">
        <v>155</v>
      </c>
      <c r="H142" s="6" t="s">
        <v>49</v>
      </c>
      <c r="I142" s="6">
        <v>8.5000000000000006E-2</v>
      </c>
      <c r="J142" s="6">
        <v>0.27500000000000002</v>
      </c>
      <c r="K142" s="6">
        <v>114.81</v>
      </c>
      <c r="L142" s="6">
        <v>0.80649138499999995</v>
      </c>
      <c r="M142" s="6">
        <v>-1</v>
      </c>
      <c r="N142" s="6">
        <v>1</v>
      </c>
      <c r="O142" s="6">
        <v>127</v>
      </c>
      <c r="P142" s="6"/>
      <c r="Q142" s="6"/>
      <c r="R142" s="6"/>
      <c r="S142" s="6"/>
      <c r="T142" s="6"/>
      <c r="U142" s="6">
        <v>149</v>
      </c>
      <c r="V142" s="6">
        <v>75</v>
      </c>
      <c r="W142" s="6"/>
      <c r="X142" s="6">
        <v>135</v>
      </c>
      <c r="Y142" s="6"/>
      <c r="Z142" s="6"/>
    </row>
    <row r="143" spans="1:26" x14ac:dyDescent="0.25">
      <c r="A143" s="6">
        <v>39</v>
      </c>
      <c r="B143" s="6">
        <v>142</v>
      </c>
      <c r="C143" s="6">
        <v>0.16802900000000001</v>
      </c>
      <c r="D143" s="6">
        <v>10557.573399999999</v>
      </c>
      <c r="E143" s="6">
        <v>16</v>
      </c>
      <c r="F143" s="6">
        <v>6</v>
      </c>
      <c r="G143" s="6">
        <v>156</v>
      </c>
      <c r="H143" s="6" t="s">
        <v>25</v>
      </c>
      <c r="I143" s="6">
        <v>8.5000000000000006E-2</v>
      </c>
      <c r="J143" s="6">
        <v>0.28499999999999998</v>
      </c>
      <c r="K143" s="6">
        <v>35.979999999999997</v>
      </c>
      <c r="L143" s="6">
        <v>2.632538491</v>
      </c>
      <c r="M143" s="6">
        <v>1</v>
      </c>
      <c r="N143" s="6">
        <v>1</v>
      </c>
      <c r="O143" s="6">
        <v>128</v>
      </c>
      <c r="P143" s="6"/>
      <c r="Q143" s="6"/>
      <c r="R143" s="6"/>
      <c r="S143" s="6"/>
      <c r="T143" s="6"/>
      <c r="U143" s="6">
        <v>150</v>
      </c>
      <c r="V143" s="6"/>
      <c r="W143" s="6">
        <v>75</v>
      </c>
      <c r="X143" s="6">
        <v>136</v>
      </c>
      <c r="Y143" s="6"/>
      <c r="Z143" s="6"/>
    </row>
    <row r="144" spans="1:26" x14ac:dyDescent="0.25">
      <c r="A144" s="6">
        <v>39</v>
      </c>
      <c r="B144" s="6">
        <v>143</v>
      </c>
      <c r="C144" s="6">
        <v>0.16913412999999999</v>
      </c>
      <c r="D144" s="6">
        <v>10627.0108</v>
      </c>
      <c r="E144" s="6">
        <v>16</v>
      </c>
      <c r="F144" s="6">
        <v>7</v>
      </c>
      <c r="G144" s="6">
        <v>157</v>
      </c>
      <c r="H144" s="6" t="s">
        <v>49</v>
      </c>
      <c r="I144" s="6">
        <v>8.5000000000000006E-2</v>
      </c>
      <c r="J144" s="6">
        <v>0.30499999999999999</v>
      </c>
      <c r="K144" s="6">
        <v>114.81</v>
      </c>
      <c r="L144" s="6">
        <v>0.81961360900000002</v>
      </c>
      <c r="M144" s="6">
        <v>1</v>
      </c>
      <c r="N144" s="6">
        <v>1</v>
      </c>
      <c r="O144" s="6">
        <v>129</v>
      </c>
      <c r="P144" s="6"/>
      <c r="Q144" s="6"/>
      <c r="R144" s="6"/>
      <c r="S144" s="6"/>
      <c r="T144" s="6"/>
      <c r="U144" s="6">
        <v>151</v>
      </c>
      <c r="V144" s="6">
        <v>76</v>
      </c>
      <c r="W144" s="6"/>
      <c r="X144" s="6">
        <v>137</v>
      </c>
      <c r="Y144" s="6"/>
      <c r="Z144" s="6"/>
    </row>
    <row r="145" spans="1:26" x14ac:dyDescent="0.25">
      <c r="A145" s="6">
        <v>39</v>
      </c>
      <c r="B145" s="6">
        <v>144</v>
      </c>
      <c r="C145" s="6">
        <v>0.16880719999999999</v>
      </c>
      <c r="D145" s="6">
        <v>10606.4692</v>
      </c>
      <c r="E145" s="6">
        <v>16</v>
      </c>
      <c r="F145" s="6">
        <v>8</v>
      </c>
      <c r="G145" s="6">
        <v>158</v>
      </c>
      <c r="H145" s="6" t="s">
        <v>25</v>
      </c>
      <c r="I145" s="6">
        <v>8.5000000000000006E-2</v>
      </c>
      <c r="J145" s="6">
        <v>0.315</v>
      </c>
      <c r="K145" s="6">
        <v>35.979999999999997</v>
      </c>
      <c r="L145" s="6">
        <v>2.6204025070000001</v>
      </c>
      <c r="M145" s="6">
        <v>1</v>
      </c>
      <c r="N145" s="6">
        <v>1</v>
      </c>
      <c r="O145" s="6">
        <v>130</v>
      </c>
      <c r="P145" s="6"/>
      <c r="Q145" s="6"/>
      <c r="R145" s="6"/>
      <c r="S145" s="6"/>
      <c r="T145" s="6"/>
      <c r="U145" s="6">
        <v>152</v>
      </c>
      <c r="V145" s="6"/>
      <c r="W145" s="6">
        <v>76</v>
      </c>
      <c r="X145" s="6">
        <v>138</v>
      </c>
      <c r="Y145" s="6"/>
      <c r="Z145" s="6"/>
    </row>
    <row r="146" spans="1:26" x14ac:dyDescent="0.25">
      <c r="A146" s="6">
        <v>39</v>
      </c>
      <c r="B146" s="6">
        <v>145</v>
      </c>
      <c r="C146" s="6">
        <v>0.16799570999999999</v>
      </c>
      <c r="D146" s="6">
        <v>10555.4818</v>
      </c>
      <c r="E146" s="6">
        <v>16</v>
      </c>
      <c r="F146" s="6">
        <v>9</v>
      </c>
      <c r="G146" s="6">
        <v>159</v>
      </c>
      <c r="H146" s="6" t="s">
        <v>49</v>
      </c>
      <c r="I146" s="6">
        <v>8.5000000000000006E-2</v>
      </c>
      <c r="J146" s="6">
        <v>0.33500000000000002</v>
      </c>
      <c r="K146" s="6">
        <v>114.81</v>
      </c>
      <c r="L146" s="6">
        <v>0.825167706</v>
      </c>
      <c r="M146" s="6">
        <v>-1</v>
      </c>
      <c r="N146" s="6">
        <v>1</v>
      </c>
      <c r="O146" s="6">
        <v>131</v>
      </c>
      <c r="P146" s="6"/>
      <c r="Q146" s="6"/>
      <c r="R146" s="6"/>
      <c r="S146" s="6"/>
      <c r="T146" s="6"/>
      <c r="U146" s="6">
        <v>153</v>
      </c>
      <c r="V146" s="6">
        <v>77</v>
      </c>
      <c r="W146" s="6"/>
      <c r="X146" s="6">
        <v>139</v>
      </c>
      <c r="Y146" s="6"/>
      <c r="Z146" s="6"/>
    </row>
    <row r="147" spans="1:26" x14ac:dyDescent="0.25">
      <c r="A147" s="6">
        <v>39</v>
      </c>
      <c r="B147" s="6">
        <v>146</v>
      </c>
      <c r="C147" s="6">
        <v>0.16708212</v>
      </c>
      <c r="D147" s="6">
        <v>10498.0792</v>
      </c>
      <c r="E147" s="6">
        <v>16</v>
      </c>
      <c r="F147" s="6">
        <v>10</v>
      </c>
      <c r="G147" s="6">
        <v>160</v>
      </c>
      <c r="H147" s="6" t="s">
        <v>25</v>
      </c>
      <c r="I147" s="6">
        <v>8.5000000000000006E-2</v>
      </c>
      <c r="J147" s="6">
        <v>0.34499999999999997</v>
      </c>
      <c r="K147" s="6">
        <v>35.979999999999997</v>
      </c>
      <c r="L147" s="6">
        <v>2.6474574909999999</v>
      </c>
      <c r="M147" s="6">
        <v>1</v>
      </c>
      <c r="N147" s="6">
        <v>1</v>
      </c>
      <c r="O147" s="6">
        <v>132</v>
      </c>
      <c r="P147" s="6"/>
      <c r="Q147" s="6"/>
      <c r="R147" s="6"/>
      <c r="S147" s="6"/>
      <c r="T147" s="6"/>
      <c r="U147" s="6">
        <v>154</v>
      </c>
      <c r="V147" s="6"/>
      <c r="W147" s="6">
        <v>77</v>
      </c>
      <c r="X147" s="6">
        <v>140</v>
      </c>
      <c r="Y147" s="6"/>
      <c r="Z147" s="6"/>
    </row>
    <row r="148" spans="1:26" x14ac:dyDescent="0.25">
      <c r="A148" s="6">
        <v>39</v>
      </c>
      <c r="B148" s="6">
        <v>147</v>
      </c>
      <c r="C148" s="6">
        <v>0.16581667999999999</v>
      </c>
      <c r="D148" s="6">
        <v>10418.569299999999</v>
      </c>
      <c r="E148" s="6">
        <v>17</v>
      </c>
      <c r="F148" s="6">
        <v>1</v>
      </c>
      <c r="G148" s="6">
        <v>161</v>
      </c>
      <c r="H148" s="6" t="s">
        <v>49</v>
      </c>
      <c r="I148" s="6">
        <v>0.1275</v>
      </c>
      <c r="J148" s="6">
        <v>6.5000000000000002E-2</v>
      </c>
      <c r="K148" s="6">
        <v>114.81</v>
      </c>
      <c r="L148" s="6">
        <v>0.83601139899999999</v>
      </c>
      <c r="M148" s="6">
        <v>1</v>
      </c>
      <c r="N148" s="6">
        <v>1</v>
      </c>
      <c r="O148" s="6">
        <v>133</v>
      </c>
      <c r="P148" s="6"/>
      <c r="Q148" s="6"/>
      <c r="R148" s="6"/>
      <c r="S148" s="6"/>
      <c r="T148" s="6"/>
      <c r="U148" s="6">
        <v>155</v>
      </c>
      <c r="V148" s="6">
        <v>78</v>
      </c>
      <c r="W148" s="6"/>
      <c r="X148" s="6">
        <v>141</v>
      </c>
      <c r="Y148" s="6"/>
      <c r="Z148" s="6"/>
    </row>
    <row r="149" spans="1:26" x14ac:dyDescent="0.25">
      <c r="A149" s="6">
        <v>39</v>
      </c>
      <c r="B149" s="6">
        <v>148</v>
      </c>
      <c r="C149" s="6">
        <v>0.17074963000000001</v>
      </c>
      <c r="D149" s="6">
        <v>10728.5157</v>
      </c>
      <c r="E149" s="6">
        <v>17</v>
      </c>
      <c r="F149" s="6">
        <v>2</v>
      </c>
      <c r="G149" s="6">
        <v>162</v>
      </c>
      <c r="H149" s="6" t="s">
        <v>25</v>
      </c>
      <c r="I149" s="6">
        <v>0.1275</v>
      </c>
      <c r="J149" s="6">
        <v>7.4999999999999997E-2</v>
      </c>
      <c r="K149" s="6">
        <v>35.979999999999997</v>
      </c>
      <c r="L149" s="6">
        <v>2.5905930819999998</v>
      </c>
      <c r="M149" s="6">
        <v>-1</v>
      </c>
      <c r="N149" s="6">
        <v>1</v>
      </c>
      <c r="O149" s="6">
        <v>134</v>
      </c>
      <c r="P149" s="6"/>
      <c r="Q149" s="6"/>
      <c r="R149" s="6"/>
      <c r="S149" s="6"/>
      <c r="T149" s="6"/>
      <c r="U149" s="6">
        <v>156</v>
      </c>
      <c r="V149" s="6"/>
      <c r="W149" s="6">
        <v>78</v>
      </c>
      <c r="X149" s="6">
        <v>142</v>
      </c>
      <c r="Y149" s="6"/>
      <c r="Z149" s="6"/>
    </row>
    <row r="150" spans="1:26" x14ac:dyDescent="0.25">
      <c r="A150" s="6">
        <v>39</v>
      </c>
      <c r="B150" s="6">
        <v>149</v>
      </c>
      <c r="C150" s="6">
        <v>0.16896528999999999</v>
      </c>
      <c r="D150" s="6">
        <v>10616.4023</v>
      </c>
      <c r="E150" s="6">
        <v>17</v>
      </c>
      <c r="F150" s="6">
        <v>3</v>
      </c>
      <c r="G150" s="6">
        <v>163</v>
      </c>
      <c r="H150" s="6" t="s">
        <v>49</v>
      </c>
      <c r="I150" s="6">
        <v>0.1275</v>
      </c>
      <c r="J150" s="6">
        <v>9.5000000000000001E-2</v>
      </c>
      <c r="K150" s="6">
        <v>114.81</v>
      </c>
      <c r="L150" s="6">
        <v>0.82043261499999998</v>
      </c>
      <c r="M150" s="6">
        <v>-1</v>
      </c>
      <c r="N150" s="6">
        <v>1</v>
      </c>
      <c r="O150" s="6">
        <v>135</v>
      </c>
      <c r="P150" s="6"/>
      <c r="Q150" s="6"/>
      <c r="R150" s="6"/>
      <c r="S150" s="6"/>
      <c r="T150" s="6"/>
      <c r="U150" s="6">
        <v>157</v>
      </c>
      <c r="V150" s="6">
        <v>79</v>
      </c>
      <c r="W150" s="6"/>
      <c r="X150" s="6">
        <v>143</v>
      </c>
      <c r="Y150" s="6"/>
      <c r="Z150" s="6"/>
    </row>
    <row r="151" spans="1:26" x14ac:dyDescent="0.25">
      <c r="A151" s="6">
        <v>39</v>
      </c>
      <c r="B151" s="6">
        <v>150</v>
      </c>
      <c r="C151" s="6">
        <v>0.16947883999999999</v>
      </c>
      <c r="D151" s="6">
        <v>10648.669599999999</v>
      </c>
      <c r="E151" s="6">
        <v>17</v>
      </c>
      <c r="F151" s="6">
        <v>4</v>
      </c>
      <c r="G151" s="6">
        <v>164</v>
      </c>
      <c r="H151" s="6" t="s">
        <v>25</v>
      </c>
      <c r="I151" s="6">
        <v>0.1275</v>
      </c>
      <c r="J151" s="6">
        <v>0.105</v>
      </c>
      <c r="K151" s="6">
        <v>35.979999999999997</v>
      </c>
      <c r="L151" s="6">
        <v>2.6100179240000001</v>
      </c>
      <c r="M151" s="6">
        <v>1</v>
      </c>
      <c r="N151" s="6">
        <v>1</v>
      </c>
      <c r="O151" s="6">
        <v>136</v>
      </c>
      <c r="P151" s="6"/>
      <c r="Q151" s="6"/>
      <c r="R151" s="6"/>
      <c r="S151" s="6"/>
      <c r="T151" s="6"/>
      <c r="U151" s="6">
        <v>158</v>
      </c>
      <c r="V151" s="6"/>
      <c r="W151" s="6">
        <v>79</v>
      </c>
      <c r="X151" s="6">
        <v>144</v>
      </c>
      <c r="Y151" s="6"/>
      <c r="Z151" s="6"/>
    </row>
    <row r="152" spans="1:26" x14ac:dyDescent="0.25">
      <c r="A152" s="6">
        <v>39</v>
      </c>
      <c r="B152" s="6">
        <v>151</v>
      </c>
      <c r="C152" s="6">
        <v>0.16847549000000001</v>
      </c>
      <c r="D152" s="6">
        <v>10585.627200000001</v>
      </c>
      <c r="E152" s="6">
        <v>17</v>
      </c>
      <c r="F152" s="6">
        <v>5</v>
      </c>
      <c r="G152" s="6">
        <v>165</v>
      </c>
      <c r="H152" s="6" t="s">
        <v>49</v>
      </c>
      <c r="I152" s="6">
        <v>0.1275</v>
      </c>
      <c r="J152" s="6">
        <v>0.125</v>
      </c>
      <c r="K152" s="6">
        <v>114.81</v>
      </c>
      <c r="L152" s="6">
        <v>0.82281781600000004</v>
      </c>
      <c r="M152" s="6">
        <v>-1</v>
      </c>
      <c r="N152" s="6">
        <v>1</v>
      </c>
      <c r="O152" s="6">
        <v>137</v>
      </c>
      <c r="P152" s="6"/>
      <c r="Q152" s="6"/>
      <c r="R152" s="6"/>
      <c r="S152" s="6"/>
      <c r="T152" s="6"/>
      <c r="U152" s="6">
        <v>159</v>
      </c>
      <c r="V152" s="6">
        <v>80</v>
      </c>
      <c r="W152" s="6"/>
      <c r="X152" s="6">
        <v>145</v>
      </c>
      <c r="Y152" s="6"/>
      <c r="Z152" s="6"/>
    </row>
    <row r="153" spans="1:26" x14ac:dyDescent="0.25">
      <c r="A153" s="6">
        <v>39</v>
      </c>
      <c r="B153" s="6">
        <v>152</v>
      </c>
      <c r="C153" s="6">
        <v>0.16470414999999999</v>
      </c>
      <c r="D153" s="6">
        <v>10348.666999999999</v>
      </c>
      <c r="E153" s="6">
        <v>17</v>
      </c>
      <c r="F153" s="6">
        <v>6</v>
      </c>
      <c r="G153" s="6">
        <v>166</v>
      </c>
      <c r="H153" s="6" t="s">
        <v>25</v>
      </c>
      <c r="I153" s="6">
        <v>0.1275</v>
      </c>
      <c r="J153" s="6">
        <v>0.13500000000000001</v>
      </c>
      <c r="K153" s="6">
        <v>35.979999999999997</v>
      </c>
      <c r="L153" s="6">
        <v>2.685681024</v>
      </c>
      <c r="M153" s="6">
        <v>1</v>
      </c>
      <c r="N153" s="6">
        <v>1</v>
      </c>
      <c r="O153" s="6">
        <v>138</v>
      </c>
      <c r="P153" s="6"/>
      <c r="Q153" s="6"/>
      <c r="R153" s="6" t="s">
        <v>65</v>
      </c>
      <c r="S153" s="6">
        <v>160</v>
      </c>
      <c r="T153" s="6"/>
      <c r="U153" s="6">
        <v>80</v>
      </c>
      <c r="V153" s="6">
        <v>146</v>
      </c>
      <c r="W153" s="6"/>
      <c r="X153" s="6"/>
      <c r="Y153" s="6"/>
    </row>
    <row r="154" spans="1:26" x14ac:dyDescent="0.25">
      <c r="A154" s="6">
        <v>39</v>
      </c>
      <c r="B154" s="6">
        <v>153</v>
      </c>
      <c r="C154" s="6">
        <v>0.16864515999999999</v>
      </c>
      <c r="D154" s="6">
        <v>10596.287899999999</v>
      </c>
      <c r="E154" s="6">
        <v>17</v>
      </c>
      <c r="F154" s="6">
        <v>7</v>
      </c>
      <c r="G154" s="6">
        <v>167</v>
      </c>
      <c r="H154" s="6" t="s">
        <v>49</v>
      </c>
      <c r="I154" s="6">
        <v>0.1275</v>
      </c>
      <c r="J154" s="6">
        <v>0.155</v>
      </c>
      <c r="K154" s="6">
        <v>114.81</v>
      </c>
      <c r="L154" s="6">
        <v>0.82198999800000006</v>
      </c>
      <c r="M154" s="6">
        <v>1</v>
      </c>
      <c r="N154" s="6">
        <v>1</v>
      </c>
      <c r="O154" s="6">
        <v>139</v>
      </c>
      <c r="P154" s="6"/>
      <c r="Q154" s="6"/>
      <c r="R154" s="6"/>
      <c r="S154" s="6"/>
      <c r="T154" s="6"/>
      <c r="U154" s="6">
        <v>161</v>
      </c>
      <c r="V154" s="6">
        <v>81</v>
      </c>
      <c r="W154" s="6"/>
      <c r="X154" s="6">
        <v>147</v>
      </c>
      <c r="Y154" s="6"/>
      <c r="Z154" s="6"/>
    </row>
    <row r="155" spans="1:26" x14ac:dyDescent="0.25">
      <c r="A155" s="6">
        <v>39</v>
      </c>
      <c r="B155" s="6">
        <v>154</v>
      </c>
      <c r="C155" s="6">
        <v>0.16745550000000001</v>
      </c>
      <c r="D155" s="6">
        <v>10521.5394</v>
      </c>
      <c r="E155" s="6">
        <v>17</v>
      </c>
      <c r="F155" s="6">
        <v>8</v>
      </c>
      <c r="G155" s="6">
        <v>168</v>
      </c>
      <c r="H155" s="6" t="s">
        <v>25</v>
      </c>
      <c r="I155" s="6">
        <v>0.1275</v>
      </c>
      <c r="J155" s="6">
        <v>0.16500000000000001</v>
      </c>
      <c r="K155" s="6">
        <v>35.979999999999997</v>
      </c>
      <c r="L155" s="6">
        <v>2.641554384</v>
      </c>
      <c r="M155" s="6">
        <v>-1</v>
      </c>
      <c r="N155" s="6">
        <v>0</v>
      </c>
      <c r="O155" s="6">
        <v>140</v>
      </c>
      <c r="P155" s="6"/>
      <c r="Q155" s="6"/>
      <c r="R155" s="6" t="s">
        <v>64</v>
      </c>
      <c r="S155" s="6">
        <v>162</v>
      </c>
      <c r="T155" s="6"/>
      <c r="U155" s="6">
        <v>81</v>
      </c>
      <c r="V155" s="6">
        <v>148</v>
      </c>
      <c r="W155" s="6"/>
      <c r="X155" s="6"/>
      <c r="Y155" s="6"/>
    </row>
    <row r="156" spans="1:26" x14ac:dyDescent="0.25">
      <c r="A156" s="6">
        <v>39</v>
      </c>
      <c r="B156" s="6">
        <v>155</v>
      </c>
      <c r="C156" s="6">
        <v>0.17057259999999999</v>
      </c>
      <c r="D156" s="6">
        <v>10717.3925</v>
      </c>
      <c r="E156" s="6">
        <v>17</v>
      </c>
      <c r="F156" s="6">
        <v>9</v>
      </c>
      <c r="G156" s="6">
        <v>169</v>
      </c>
      <c r="H156" s="6" t="s">
        <v>49</v>
      </c>
      <c r="I156" s="6">
        <v>0.1275</v>
      </c>
      <c r="J156" s="6">
        <v>0.185</v>
      </c>
      <c r="K156" s="6">
        <v>114.81</v>
      </c>
      <c r="L156" s="6">
        <v>0.81270165699999997</v>
      </c>
      <c r="M156" s="6">
        <v>1</v>
      </c>
      <c r="N156" s="6">
        <v>1</v>
      </c>
      <c r="O156" s="6">
        <v>141</v>
      </c>
      <c r="P156" s="6"/>
      <c r="Q156" s="6"/>
      <c r="R156" s="6"/>
      <c r="S156" s="6"/>
      <c r="T156" s="6"/>
      <c r="U156" s="6">
        <v>163</v>
      </c>
      <c r="V156" s="6">
        <v>82</v>
      </c>
      <c r="W156" s="6"/>
      <c r="X156" s="6">
        <v>149</v>
      </c>
      <c r="Y156" s="6"/>
      <c r="Z156" s="6"/>
    </row>
    <row r="157" spans="1:26" x14ac:dyDescent="0.25">
      <c r="A157" s="6">
        <v>39</v>
      </c>
      <c r="B157" s="6">
        <v>156</v>
      </c>
      <c r="C157" s="6">
        <v>0.16973845000000001</v>
      </c>
      <c r="D157" s="6">
        <v>10664.981400000001</v>
      </c>
      <c r="E157" s="6">
        <v>17</v>
      </c>
      <c r="F157" s="6">
        <v>10</v>
      </c>
      <c r="G157" s="6">
        <v>170</v>
      </c>
      <c r="H157" s="6" t="s">
        <v>25</v>
      </c>
      <c r="I157" s="6">
        <v>0.1275</v>
      </c>
      <c r="J157" s="6">
        <v>0.19500000000000001</v>
      </c>
      <c r="K157" s="6">
        <v>35.979999999999997</v>
      </c>
      <c r="L157" s="6">
        <v>2.6060259779999999</v>
      </c>
      <c r="M157" s="6">
        <v>1</v>
      </c>
      <c r="N157" s="6">
        <v>1</v>
      </c>
      <c r="O157" s="6">
        <v>142</v>
      </c>
      <c r="P157" s="6"/>
      <c r="Q157" s="6"/>
      <c r="R157" s="6"/>
      <c r="S157" s="6"/>
      <c r="T157" s="6"/>
      <c r="U157" s="6">
        <v>164</v>
      </c>
      <c r="V157" s="6"/>
      <c r="W157" s="6">
        <v>82</v>
      </c>
      <c r="X157" s="6">
        <v>150</v>
      </c>
      <c r="Y157" s="6"/>
      <c r="Z157" s="6"/>
    </row>
    <row r="158" spans="1:26" x14ac:dyDescent="0.25">
      <c r="A158" s="6">
        <v>39</v>
      </c>
      <c r="B158" s="6">
        <v>157</v>
      </c>
      <c r="C158" s="6">
        <v>0.17004330000000001</v>
      </c>
      <c r="D158" s="6">
        <v>10684.1356</v>
      </c>
      <c r="E158" s="6">
        <v>18</v>
      </c>
      <c r="F158" s="6">
        <v>1</v>
      </c>
      <c r="G158" s="6">
        <v>171</v>
      </c>
      <c r="H158" s="6" t="s">
        <v>49</v>
      </c>
      <c r="I158" s="6">
        <v>0.1275</v>
      </c>
      <c r="J158" s="6">
        <v>0.215</v>
      </c>
      <c r="K158" s="6">
        <v>114.81</v>
      </c>
      <c r="L158" s="6">
        <v>0.81523138299999998</v>
      </c>
      <c r="M158" s="6">
        <v>-1</v>
      </c>
      <c r="N158" s="6">
        <v>1</v>
      </c>
      <c r="O158" s="6">
        <v>143</v>
      </c>
      <c r="P158" s="6"/>
      <c r="Q158" s="6"/>
      <c r="R158" s="6"/>
      <c r="S158" s="6"/>
      <c r="T158" s="6"/>
      <c r="U158" s="6">
        <v>165</v>
      </c>
      <c r="V158" s="6">
        <v>83</v>
      </c>
      <c r="W158" s="6"/>
      <c r="X158" s="6">
        <v>151</v>
      </c>
      <c r="Y158" s="6"/>
      <c r="Z158" s="6"/>
    </row>
    <row r="159" spans="1:26" x14ac:dyDescent="0.25">
      <c r="A159" s="6">
        <v>39</v>
      </c>
      <c r="B159" s="6">
        <v>158</v>
      </c>
      <c r="C159" s="6">
        <v>0.16778104999999999</v>
      </c>
      <c r="D159" s="6">
        <v>10541.9943</v>
      </c>
      <c r="E159" s="6">
        <v>18</v>
      </c>
      <c r="F159" s="6">
        <v>2</v>
      </c>
      <c r="G159" s="6">
        <v>172</v>
      </c>
      <c r="H159" s="6" t="s">
        <v>25</v>
      </c>
      <c r="I159" s="6">
        <v>0.1275</v>
      </c>
      <c r="J159" s="6">
        <v>0.22500000000000001</v>
      </c>
      <c r="K159" s="6">
        <v>35.979999999999997</v>
      </c>
      <c r="L159" s="6">
        <v>2.6364289059999999</v>
      </c>
      <c r="M159" s="6">
        <v>-1</v>
      </c>
      <c r="N159" s="6">
        <v>1</v>
      </c>
      <c r="O159" s="6">
        <v>144</v>
      </c>
      <c r="P159" s="6"/>
      <c r="Q159" s="6"/>
      <c r="R159" s="6"/>
      <c r="S159" s="6"/>
      <c r="T159" s="6"/>
      <c r="U159" s="6">
        <v>166</v>
      </c>
      <c r="V159" s="6"/>
      <c r="W159" s="6">
        <v>83</v>
      </c>
      <c r="X159" s="6">
        <v>152</v>
      </c>
      <c r="Y159" s="6"/>
      <c r="Z159" s="6"/>
    </row>
    <row r="160" spans="1:26" x14ac:dyDescent="0.25">
      <c r="A160" s="6">
        <v>39</v>
      </c>
      <c r="B160" s="6">
        <v>159</v>
      </c>
      <c r="C160" s="6">
        <v>0.16723721999999999</v>
      </c>
      <c r="D160" s="6">
        <v>10507.8244</v>
      </c>
      <c r="E160" s="6">
        <v>18</v>
      </c>
      <c r="F160" s="6">
        <v>3</v>
      </c>
      <c r="G160" s="6">
        <v>173</v>
      </c>
      <c r="H160" s="6" t="s">
        <v>49</v>
      </c>
      <c r="I160" s="6">
        <v>0.1275</v>
      </c>
      <c r="J160" s="6">
        <v>0.245</v>
      </c>
      <c r="K160" s="6">
        <v>114.81</v>
      </c>
      <c r="L160" s="6">
        <v>0.82891018299999997</v>
      </c>
      <c r="M160" s="6">
        <v>1</v>
      </c>
      <c r="N160" s="6">
        <v>1</v>
      </c>
      <c r="O160" s="6">
        <v>145</v>
      </c>
      <c r="P160" s="6"/>
      <c r="Q160" s="6"/>
      <c r="R160" s="6"/>
      <c r="S160" s="6"/>
      <c r="T160" s="6"/>
      <c r="U160" s="6">
        <v>167</v>
      </c>
      <c r="V160" s="6">
        <v>84</v>
      </c>
      <c r="W160" s="6"/>
      <c r="X160" s="6">
        <v>153</v>
      </c>
      <c r="Y160" s="6"/>
      <c r="Z160" s="6"/>
    </row>
    <row r="161" spans="1:26" x14ac:dyDescent="0.25">
      <c r="A161" s="6">
        <v>39</v>
      </c>
      <c r="B161" s="6">
        <v>160</v>
      </c>
      <c r="C161" s="6">
        <v>0.16904654</v>
      </c>
      <c r="D161" s="6">
        <v>10621.5074</v>
      </c>
      <c r="E161" s="6">
        <v>18</v>
      </c>
      <c r="F161" s="6">
        <v>4</v>
      </c>
      <c r="G161" s="6">
        <v>174</v>
      </c>
      <c r="H161" s="6" t="s">
        <v>25</v>
      </c>
      <c r="I161" s="6">
        <v>0.1275</v>
      </c>
      <c r="J161" s="6">
        <v>0.255</v>
      </c>
      <c r="K161" s="6">
        <v>35.979999999999997</v>
      </c>
      <c r="L161" s="6">
        <v>2.6166924809999998</v>
      </c>
      <c r="M161" s="6">
        <v>1</v>
      </c>
      <c r="N161" s="6">
        <v>0</v>
      </c>
      <c r="O161" s="6">
        <v>146</v>
      </c>
      <c r="P161" s="6"/>
      <c r="Q161" s="6"/>
      <c r="R161" s="6"/>
      <c r="S161" s="6"/>
      <c r="T161" s="6"/>
      <c r="U161" s="6">
        <v>168</v>
      </c>
      <c r="V161" s="6"/>
      <c r="W161" s="6">
        <v>84</v>
      </c>
      <c r="X161" s="6">
        <v>154</v>
      </c>
      <c r="Y161" s="6"/>
      <c r="Z161" s="6"/>
    </row>
    <row r="162" spans="1:26" x14ac:dyDescent="0.25">
      <c r="A162" s="6">
        <v>39</v>
      </c>
      <c r="B162" s="6">
        <v>161</v>
      </c>
      <c r="C162" s="6">
        <v>0.16930329999999999</v>
      </c>
      <c r="D162" s="6">
        <v>10637.640100000001</v>
      </c>
      <c r="E162" s="6">
        <v>18</v>
      </c>
      <c r="F162" s="6">
        <v>5</v>
      </c>
      <c r="G162" s="6">
        <v>175</v>
      </c>
      <c r="H162" s="6" t="s">
        <v>49</v>
      </c>
      <c r="I162" s="6">
        <v>0.1275</v>
      </c>
      <c r="J162" s="6">
        <v>0.27500000000000002</v>
      </c>
      <c r="K162" s="6">
        <v>114.81</v>
      </c>
      <c r="L162" s="6">
        <v>0.81879464099999999</v>
      </c>
      <c r="M162" s="6">
        <v>1</v>
      </c>
      <c r="N162" s="6">
        <v>1</v>
      </c>
      <c r="O162" s="6">
        <v>147</v>
      </c>
      <c r="P162" s="6"/>
      <c r="Q162" s="6"/>
      <c r="R162" s="6"/>
      <c r="S162" s="6"/>
      <c r="T162" s="6"/>
      <c r="U162" s="6">
        <v>169</v>
      </c>
      <c r="V162" s="6">
        <v>85</v>
      </c>
      <c r="W162" s="6"/>
      <c r="X162" s="6">
        <v>155</v>
      </c>
      <c r="Y162" s="6"/>
      <c r="Z162" s="6"/>
    </row>
    <row r="163" spans="1:26" x14ac:dyDescent="0.25">
      <c r="A163" s="6">
        <v>39</v>
      </c>
      <c r="B163" s="6">
        <v>162</v>
      </c>
      <c r="C163" s="6">
        <v>0.16531978999999999</v>
      </c>
      <c r="D163" s="6">
        <v>10387.3488</v>
      </c>
      <c r="E163" s="6">
        <v>18</v>
      </c>
      <c r="F163" s="6">
        <v>6</v>
      </c>
      <c r="G163" s="6">
        <v>176</v>
      </c>
      <c r="H163" s="6" t="s">
        <v>25</v>
      </c>
      <c r="I163" s="6">
        <v>0.1275</v>
      </c>
      <c r="J163" s="6">
        <v>0.28499999999999998</v>
      </c>
      <c r="K163" s="6">
        <v>35.979999999999997</v>
      </c>
      <c r="L163" s="6">
        <v>2.6756797240000001</v>
      </c>
      <c r="M163" s="6">
        <v>1</v>
      </c>
      <c r="N163" s="6">
        <v>0</v>
      </c>
      <c r="O163" s="6">
        <v>148</v>
      </c>
      <c r="P163" s="6"/>
      <c r="Q163" s="6"/>
      <c r="R163" s="6"/>
      <c r="S163" s="6"/>
      <c r="T163" s="6"/>
      <c r="U163" s="6">
        <v>170</v>
      </c>
      <c r="V163" s="6"/>
      <c r="W163" s="6">
        <v>85</v>
      </c>
      <c r="X163" s="6">
        <v>156</v>
      </c>
      <c r="Y163" s="6"/>
      <c r="Z163" s="6"/>
    </row>
    <row r="164" spans="1:26" x14ac:dyDescent="0.25">
      <c r="A164" s="6">
        <v>39</v>
      </c>
      <c r="B164" s="6">
        <v>163</v>
      </c>
      <c r="C164" s="6">
        <v>0.16698815</v>
      </c>
      <c r="D164" s="6">
        <v>10492.1749</v>
      </c>
      <c r="E164" s="6">
        <v>18</v>
      </c>
      <c r="F164" s="6">
        <v>7</v>
      </c>
      <c r="G164" s="6">
        <v>177</v>
      </c>
      <c r="H164" s="6" t="s">
        <v>49</v>
      </c>
      <c r="I164" s="6">
        <v>0.1275</v>
      </c>
      <c r="J164" s="6">
        <v>0.30499999999999999</v>
      </c>
      <c r="K164" s="6">
        <v>114.81</v>
      </c>
      <c r="L164" s="6">
        <v>0.83014653900000002</v>
      </c>
      <c r="M164" s="6">
        <v>1</v>
      </c>
      <c r="N164" s="6">
        <v>1</v>
      </c>
      <c r="O164" s="6">
        <v>149</v>
      </c>
      <c r="P164" s="6"/>
      <c r="Q164" s="6"/>
      <c r="R164" s="6"/>
      <c r="S164" s="6"/>
      <c r="T164" s="6"/>
      <c r="U164" s="6">
        <v>171</v>
      </c>
      <c r="V164" s="6">
        <v>86</v>
      </c>
      <c r="W164" s="6"/>
      <c r="X164" s="6">
        <v>157</v>
      </c>
      <c r="Y164" s="6"/>
      <c r="Z164" s="6"/>
    </row>
    <row r="165" spans="1:26" x14ac:dyDescent="0.25">
      <c r="A165" s="6">
        <v>39</v>
      </c>
      <c r="B165" s="6">
        <v>164</v>
      </c>
      <c r="C165" s="6">
        <v>0.17073778000000001</v>
      </c>
      <c r="D165" s="6">
        <v>10727.7711</v>
      </c>
      <c r="E165" s="6">
        <v>18</v>
      </c>
      <c r="F165" s="6">
        <v>8</v>
      </c>
      <c r="G165" s="6">
        <v>178</v>
      </c>
      <c r="H165" s="6" t="s">
        <v>25</v>
      </c>
      <c r="I165" s="6">
        <v>0.1275</v>
      </c>
      <c r="J165" s="6">
        <v>0.315</v>
      </c>
      <c r="K165" s="6">
        <v>35.979999999999997</v>
      </c>
      <c r="L165" s="6">
        <v>2.5907728809999999</v>
      </c>
      <c r="M165" s="6">
        <v>-1</v>
      </c>
      <c r="N165" s="6">
        <v>1</v>
      </c>
      <c r="O165" s="6">
        <v>150</v>
      </c>
      <c r="P165" s="6"/>
      <c r="Q165" s="6"/>
      <c r="R165" s="6"/>
      <c r="S165" s="6"/>
      <c r="T165" s="6"/>
      <c r="U165" s="6">
        <v>172</v>
      </c>
      <c r="V165" s="6"/>
      <c r="W165" s="6">
        <v>86</v>
      </c>
      <c r="X165" s="6">
        <v>158</v>
      </c>
      <c r="Y165" s="6"/>
      <c r="Z165" s="6"/>
    </row>
    <row r="166" spans="1:26" x14ac:dyDescent="0.25">
      <c r="A166" s="6">
        <v>39</v>
      </c>
      <c r="B166" s="6">
        <v>165</v>
      </c>
      <c r="C166" s="6">
        <v>0.16674939</v>
      </c>
      <c r="D166" s="6">
        <v>10477.173199999999</v>
      </c>
      <c r="E166" s="6">
        <v>18</v>
      </c>
      <c r="F166" s="6">
        <v>9</v>
      </c>
      <c r="G166" s="6">
        <v>179</v>
      </c>
      <c r="H166" s="6" t="s">
        <v>49</v>
      </c>
      <c r="I166" s="6">
        <v>0.1275</v>
      </c>
      <c r="J166" s="6">
        <v>0.33500000000000002</v>
      </c>
      <c r="K166" s="6">
        <v>114.81</v>
      </c>
      <c r="L166" s="6">
        <v>0.83133518299999998</v>
      </c>
      <c r="M166" s="6">
        <v>1</v>
      </c>
      <c r="N166" s="6">
        <v>1</v>
      </c>
      <c r="O166" s="6">
        <v>151</v>
      </c>
      <c r="P166" s="6"/>
      <c r="Q166" s="6"/>
      <c r="R166" s="6"/>
      <c r="S166" s="6"/>
      <c r="T166" s="6"/>
      <c r="U166" s="6">
        <v>173</v>
      </c>
      <c r="V166" s="6">
        <v>87</v>
      </c>
      <c r="W166" s="6"/>
      <c r="X166" s="6">
        <v>159</v>
      </c>
      <c r="Y166" s="6"/>
      <c r="Z166" s="6"/>
    </row>
    <row r="167" spans="1:26" x14ac:dyDescent="0.25">
      <c r="A167" s="6">
        <v>39</v>
      </c>
      <c r="B167" s="6">
        <v>166</v>
      </c>
      <c r="C167" s="6">
        <v>0.16801261000000001</v>
      </c>
      <c r="D167" s="6">
        <v>10556.543600000001</v>
      </c>
      <c r="E167" s="6">
        <v>18</v>
      </c>
      <c r="F167" s="6">
        <v>10</v>
      </c>
      <c r="G167" s="6">
        <v>180</v>
      </c>
      <c r="H167" s="6" t="s">
        <v>25</v>
      </c>
      <c r="I167" s="6">
        <v>0.1275</v>
      </c>
      <c r="J167" s="6">
        <v>0.34499999999999997</v>
      </c>
      <c r="K167" s="6">
        <v>35.979999999999997</v>
      </c>
      <c r="L167" s="6">
        <v>2.6327953009999998</v>
      </c>
      <c r="M167" s="6">
        <v>1</v>
      </c>
      <c r="N167" s="6">
        <v>1</v>
      </c>
      <c r="O167" s="6">
        <v>152</v>
      </c>
      <c r="P167" s="6"/>
      <c r="Q167" s="6"/>
      <c r="R167" s="6"/>
      <c r="S167" s="6"/>
      <c r="T167" s="6"/>
      <c r="U167" s="6">
        <v>174</v>
      </c>
      <c r="V167" s="6"/>
      <c r="W167" s="6">
        <v>87</v>
      </c>
      <c r="X167" s="6">
        <v>160</v>
      </c>
      <c r="Y167" s="6"/>
      <c r="Z167" s="6"/>
    </row>
    <row r="168" spans="1:26" x14ac:dyDescent="0.25">
      <c r="A168" s="6">
        <v>39</v>
      </c>
      <c r="B168" s="6">
        <v>167</v>
      </c>
      <c r="C168" s="6">
        <v>0.16902152000000001</v>
      </c>
      <c r="D168" s="6">
        <v>10619.935299999999</v>
      </c>
      <c r="E168" s="6">
        <v>19</v>
      </c>
      <c r="F168" s="6">
        <v>1</v>
      </c>
      <c r="G168" s="6">
        <v>181</v>
      </c>
      <c r="H168" s="6" t="s">
        <v>49</v>
      </c>
      <c r="I168" s="6">
        <v>0.17</v>
      </c>
      <c r="J168" s="6">
        <v>6.5000000000000002E-2</v>
      </c>
      <c r="K168" s="6">
        <v>114.81</v>
      </c>
      <c r="L168" s="6">
        <v>0.82015967400000001</v>
      </c>
      <c r="M168" s="6">
        <v>1</v>
      </c>
      <c r="N168" s="6">
        <v>1</v>
      </c>
      <c r="O168" s="6">
        <v>153</v>
      </c>
      <c r="P168" s="6"/>
      <c r="Q168" s="6"/>
      <c r="R168" s="6"/>
      <c r="S168" s="6"/>
      <c r="T168" s="6"/>
      <c r="U168" s="6">
        <v>175</v>
      </c>
      <c r="V168" s="6">
        <v>88</v>
      </c>
      <c r="W168" s="6"/>
      <c r="X168" s="6">
        <v>161</v>
      </c>
      <c r="Y168" s="6"/>
      <c r="Z168" s="6"/>
    </row>
    <row r="169" spans="1:26" x14ac:dyDescent="0.25">
      <c r="A169" s="6">
        <v>39</v>
      </c>
      <c r="B169" s="6">
        <v>168</v>
      </c>
      <c r="C169" s="6">
        <v>0.16893147999999999</v>
      </c>
      <c r="D169" s="6">
        <v>10614.277899999999</v>
      </c>
      <c r="E169" s="6">
        <v>19</v>
      </c>
      <c r="F169" s="6">
        <v>2</v>
      </c>
      <c r="G169" s="6">
        <v>182</v>
      </c>
      <c r="H169" s="6" t="s">
        <v>25</v>
      </c>
      <c r="I169" s="6">
        <v>0.17</v>
      </c>
      <c r="J169" s="6">
        <v>7.4999999999999997E-2</v>
      </c>
      <c r="K169" s="6">
        <v>35.979999999999997</v>
      </c>
      <c r="L169" s="6">
        <v>2.6184747220000002</v>
      </c>
      <c r="M169" s="6">
        <v>1</v>
      </c>
      <c r="N169" s="6">
        <v>0</v>
      </c>
      <c r="O169" s="6">
        <v>154</v>
      </c>
      <c r="P169" s="6"/>
      <c r="Q169" s="6"/>
      <c r="R169" s="6"/>
      <c r="S169" s="6"/>
      <c r="T169" s="6"/>
      <c r="U169" s="6">
        <v>176</v>
      </c>
      <c r="V169" s="6"/>
      <c r="W169" s="6">
        <v>88</v>
      </c>
      <c r="X169" s="6">
        <v>162</v>
      </c>
      <c r="Y169" s="6"/>
      <c r="Z169" s="6"/>
    </row>
    <row r="170" spans="1:26" x14ac:dyDescent="0.25">
      <c r="A170" s="6">
        <v>39</v>
      </c>
      <c r="B170" s="6">
        <v>169</v>
      </c>
      <c r="C170" s="6">
        <v>0.16967329</v>
      </c>
      <c r="D170" s="6">
        <v>10660.887199999999</v>
      </c>
      <c r="E170" s="6">
        <v>19</v>
      </c>
      <c r="F170" s="6">
        <v>3</v>
      </c>
      <c r="G170" s="6">
        <v>183</v>
      </c>
      <c r="H170" s="6" t="s">
        <v>49</v>
      </c>
      <c r="I170" s="6">
        <v>0.17</v>
      </c>
      <c r="J170" s="6">
        <v>9.5000000000000001E-2</v>
      </c>
      <c r="K170" s="6">
        <v>114.81</v>
      </c>
      <c r="L170" s="6">
        <v>0.81700917500000003</v>
      </c>
      <c r="M170" s="6">
        <v>1</v>
      </c>
      <c r="N170" s="6">
        <v>1</v>
      </c>
      <c r="O170" s="6">
        <v>155</v>
      </c>
      <c r="P170" s="6"/>
      <c r="Q170" s="6"/>
      <c r="R170" s="6"/>
      <c r="S170" s="6"/>
      <c r="T170" s="6"/>
      <c r="U170" s="6">
        <v>177</v>
      </c>
      <c r="V170" s="6">
        <v>89</v>
      </c>
      <c r="W170" s="6"/>
      <c r="X170" s="6">
        <v>163</v>
      </c>
      <c r="Y170" s="6"/>
      <c r="Z170" s="6"/>
    </row>
    <row r="171" spans="1:26" x14ac:dyDescent="0.25">
      <c r="A171" s="6">
        <v>39</v>
      </c>
      <c r="B171" s="6">
        <v>170</v>
      </c>
      <c r="C171" s="6">
        <v>0.17107459</v>
      </c>
      <c r="D171" s="6">
        <v>10748.933499999999</v>
      </c>
      <c r="E171" s="6">
        <v>19</v>
      </c>
      <c r="F171" s="6">
        <v>4</v>
      </c>
      <c r="G171" s="6">
        <v>184</v>
      </c>
      <c r="H171" s="6" t="s">
        <v>25</v>
      </c>
      <c r="I171" s="6">
        <v>0.17</v>
      </c>
      <c r="J171" s="6">
        <v>0.105</v>
      </c>
      <c r="K171" s="6">
        <v>35.979999999999997</v>
      </c>
      <c r="L171" s="6">
        <v>2.5856721920000001</v>
      </c>
      <c r="M171" s="6">
        <v>1</v>
      </c>
      <c r="N171" s="6">
        <v>1</v>
      </c>
      <c r="O171" s="6">
        <v>156</v>
      </c>
      <c r="P171" s="6"/>
      <c r="Q171" s="6"/>
      <c r="R171" s="6"/>
      <c r="S171" s="6"/>
      <c r="T171" s="6"/>
      <c r="U171" s="6">
        <v>178</v>
      </c>
      <c r="V171" s="6"/>
      <c r="W171" s="6">
        <v>89</v>
      </c>
      <c r="X171" s="6">
        <v>164</v>
      </c>
      <c r="Y171" s="6"/>
      <c r="Z171" s="6"/>
    </row>
    <row r="172" spans="1:26" x14ac:dyDescent="0.25">
      <c r="A172" s="6">
        <v>39</v>
      </c>
      <c r="B172" s="6">
        <v>171</v>
      </c>
      <c r="C172" s="6">
        <v>0.16763516000000001</v>
      </c>
      <c r="D172" s="6">
        <v>10532.8277</v>
      </c>
      <c r="E172" s="6">
        <v>19</v>
      </c>
      <c r="F172" s="6">
        <v>5</v>
      </c>
      <c r="G172" s="6">
        <v>185</v>
      </c>
      <c r="H172" s="6" t="s">
        <v>49</v>
      </c>
      <c r="I172" s="6">
        <v>0.17</v>
      </c>
      <c r="J172" s="6">
        <v>0.125</v>
      </c>
      <c r="K172" s="6">
        <v>114.81</v>
      </c>
      <c r="L172" s="6">
        <v>0.82694247799999998</v>
      </c>
      <c r="M172" s="6">
        <v>1</v>
      </c>
      <c r="N172" s="6">
        <v>1</v>
      </c>
      <c r="O172" s="6">
        <v>157</v>
      </c>
      <c r="P172" s="6"/>
      <c r="Q172" s="6"/>
      <c r="R172" s="6"/>
      <c r="S172" s="6"/>
      <c r="T172" s="6"/>
      <c r="U172" s="6">
        <v>179</v>
      </c>
      <c r="V172" s="6">
        <v>90</v>
      </c>
      <c r="W172" s="6"/>
      <c r="X172" s="6">
        <v>165</v>
      </c>
      <c r="Y172" s="6"/>
      <c r="Z172" s="6"/>
    </row>
    <row r="173" spans="1:26" x14ac:dyDescent="0.25">
      <c r="A173" s="6">
        <v>39</v>
      </c>
      <c r="B173" s="6">
        <v>172</v>
      </c>
      <c r="C173" s="6">
        <v>0.16966803999999999</v>
      </c>
      <c r="D173" s="6">
        <v>10660.5574</v>
      </c>
      <c r="E173" s="6">
        <v>19</v>
      </c>
      <c r="F173" s="6">
        <v>6</v>
      </c>
      <c r="G173" s="6">
        <v>186</v>
      </c>
      <c r="H173" s="6" t="s">
        <v>25</v>
      </c>
      <c r="I173" s="6">
        <v>0.17</v>
      </c>
      <c r="J173" s="6">
        <v>0.13500000000000001</v>
      </c>
      <c r="K173" s="6">
        <v>35.979999999999997</v>
      </c>
      <c r="L173" s="6">
        <v>2.6071074439999999</v>
      </c>
      <c r="M173" s="6">
        <v>-1</v>
      </c>
      <c r="N173" s="6">
        <v>1</v>
      </c>
      <c r="O173" s="6">
        <v>158</v>
      </c>
      <c r="P173" s="6"/>
      <c r="Q173" s="6"/>
      <c r="R173" s="6"/>
      <c r="S173" s="6"/>
      <c r="T173" s="6"/>
      <c r="U173" s="6">
        <v>180</v>
      </c>
      <c r="V173" s="6"/>
      <c r="W173" s="6">
        <v>90</v>
      </c>
      <c r="X173" s="6">
        <v>166</v>
      </c>
      <c r="Y173" s="6"/>
      <c r="Z173" s="6"/>
    </row>
    <row r="174" spans="1:26" x14ac:dyDescent="0.25">
      <c r="A174" s="6">
        <v>39</v>
      </c>
      <c r="B174" s="6">
        <v>173</v>
      </c>
      <c r="C174" s="6">
        <v>0.16704725000000001</v>
      </c>
      <c r="D174" s="6">
        <v>10495.888300000001</v>
      </c>
      <c r="E174" s="6">
        <v>19</v>
      </c>
      <c r="F174" s="6">
        <v>7</v>
      </c>
      <c r="G174" s="6">
        <v>187</v>
      </c>
      <c r="H174" s="6" t="s">
        <v>49</v>
      </c>
      <c r="I174" s="6">
        <v>0.17</v>
      </c>
      <c r="J174" s="6">
        <v>0.155</v>
      </c>
      <c r="K174" s="6">
        <v>114.81</v>
      </c>
      <c r="L174" s="6">
        <v>0.82985283899999995</v>
      </c>
      <c r="M174" s="6">
        <v>-1</v>
      </c>
      <c r="N174" s="6">
        <v>1</v>
      </c>
      <c r="O174" s="6">
        <v>159</v>
      </c>
      <c r="P174" s="6"/>
      <c r="Q174" s="6"/>
      <c r="R174" s="6"/>
      <c r="S174" s="6"/>
      <c r="T174" s="6"/>
      <c r="U174" s="6">
        <v>181</v>
      </c>
      <c r="V174" s="6">
        <v>91</v>
      </c>
      <c r="W174" s="6"/>
      <c r="X174" s="6">
        <v>167</v>
      </c>
      <c r="Y174" s="6"/>
      <c r="Z174" s="6"/>
    </row>
    <row r="175" spans="1:26" x14ac:dyDescent="0.25">
      <c r="A175" s="6">
        <v>39</v>
      </c>
      <c r="B175" s="6">
        <v>174</v>
      </c>
      <c r="C175" s="6">
        <v>0.17122085000000001</v>
      </c>
      <c r="D175" s="6">
        <v>10758.123299999999</v>
      </c>
      <c r="E175" s="6">
        <v>19</v>
      </c>
      <c r="F175" s="6">
        <v>9</v>
      </c>
      <c r="G175" s="6">
        <v>189</v>
      </c>
      <c r="H175" s="6" t="s">
        <v>49</v>
      </c>
      <c r="I175" s="6">
        <v>0.17</v>
      </c>
      <c r="J175" s="6">
        <v>0.185</v>
      </c>
      <c r="K175" s="6">
        <v>114.81</v>
      </c>
      <c r="L175" s="6">
        <v>0.80962473099999999</v>
      </c>
      <c r="M175" s="6">
        <v>-1</v>
      </c>
      <c r="N175" s="6">
        <v>1</v>
      </c>
      <c r="O175" s="6">
        <v>160</v>
      </c>
      <c r="P175" s="6"/>
      <c r="Q175" s="6"/>
      <c r="R175" s="6"/>
      <c r="S175" s="6"/>
      <c r="T175" s="6"/>
      <c r="U175" s="6">
        <v>182</v>
      </c>
      <c r="V175" s="6"/>
      <c r="W175" s="6">
        <v>91</v>
      </c>
      <c r="X175" s="6">
        <v>168</v>
      </c>
      <c r="Y175" s="6"/>
      <c r="Z175" s="6"/>
    </row>
    <row r="176" spans="1:26" x14ac:dyDescent="0.25">
      <c r="A176" s="6">
        <v>39</v>
      </c>
      <c r="B176" s="6">
        <v>175</v>
      </c>
      <c r="C176" s="6">
        <v>0.17066023</v>
      </c>
      <c r="D176" s="6">
        <v>10722.898499999999</v>
      </c>
      <c r="E176" s="6">
        <v>20</v>
      </c>
      <c r="F176" s="6">
        <v>1</v>
      </c>
      <c r="G176" s="6">
        <v>191</v>
      </c>
      <c r="H176" s="6" t="s">
        <v>49</v>
      </c>
      <c r="I176" s="6">
        <v>0.17</v>
      </c>
      <c r="J176" s="6">
        <v>0.215</v>
      </c>
      <c r="K176" s="6">
        <v>114.81</v>
      </c>
      <c r="L176" s="6">
        <v>0.81228435399999999</v>
      </c>
      <c r="M176" s="6">
        <v>-1</v>
      </c>
      <c r="N176" s="6">
        <v>1</v>
      </c>
      <c r="O176" s="6">
        <v>161</v>
      </c>
      <c r="P176" s="6"/>
      <c r="Q176" s="6"/>
      <c r="R176" s="6"/>
      <c r="S176" s="6"/>
      <c r="T176" s="6"/>
      <c r="U176" s="6">
        <v>183</v>
      </c>
      <c r="V176" s="6">
        <v>92</v>
      </c>
      <c r="W176" s="6"/>
      <c r="X176" s="6">
        <v>169</v>
      </c>
      <c r="Y176" s="6"/>
      <c r="Z176" s="6"/>
    </row>
    <row r="177" spans="1:26" x14ac:dyDescent="0.25">
      <c r="A177" s="6">
        <v>39</v>
      </c>
      <c r="B177" s="6">
        <v>176</v>
      </c>
      <c r="C177" s="6">
        <v>0.16676489999999999</v>
      </c>
      <c r="D177" s="6">
        <v>10478.1477</v>
      </c>
      <c r="E177" s="6">
        <v>20</v>
      </c>
      <c r="F177" s="6">
        <v>2</v>
      </c>
      <c r="G177" s="6">
        <v>192</v>
      </c>
      <c r="H177" s="6" t="s">
        <v>25</v>
      </c>
      <c r="I177" s="6">
        <v>0.17</v>
      </c>
      <c r="J177" s="6">
        <v>0.22500000000000001</v>
      </c>
      <c r="K177" s="6">
        <v>35.979999999999997</v>
      </c>
      <c r="L177" s="6">
        <v>2.652493481</v>
      </c>
      <c r="M177" s="6">
        <v>-1</v>
      </c>
      <c r="N177" s="6">
        <v>1</v>
      </c>
      <c r="O177" s="6">
        <v>162</v>
      </c>
      <c r="P177" s="6"/>
      <c r="Q177" s="6"/>
      <c r="R177" s="6"/>
      <c r="S177" s="6"/>
      <c r="T177" s="6"/>
      <c r="U177" s="6">
        <v>184</v>
      </c>
      <c r="V177" s="6"/>
      <c r="W177" s="6">
        <v>92</v>
      </c>
      <c r="X177" s="6">
        <v>170</v>
      </c>
      <c r="Y177" s="6"/>
      <c r="Z177" s="6"/>
    </row>
    <row r="178" spans="1:26" x14ac:dyDescent="0.25">
      <c r="A178" s="6">
        <v>39</v>
      </c>
      <c r="B178" s="6">
        <v>177</v>
      </c>
      <c r="C178" s="6">
        <v>0.17036905999999999</v>
      </c>
      <c r="D178" s="6">
        <v>10704.6037</v>
      </c>
      <c r="E178" s="6">
        <v>20</v>
      </c>
      <c r="F178" s="6">
        <v>5</v>
      </c>
      <c r="G178" s="6">
        <v>195</v>
      </c>
      <c r="H178" s="6" t="s">
        <v>49</v>
      </c>
      <c r="I178" s="6">
        <v>0.17</v>
      </c>
      <c r="J178" s="6">
        <v>0.27500000000000002</v>
      </c>
      <c r="K178" s="6">
        <v>114.81</v>
      </c>
      <c r="L178" s="6">
        <v>0.81367259199999997</v>
      </c>
      <c r="M178" s="6">
        <v>-1</v>
      </c>
      <c r="N178" s="6">
        <v>0</v>
      </c>
      <c r="O178" s="6">
        <v>163</v>
      </c>
      <c r="P178" s="6"/>
      <c r="Q178" s="6"/>
      <c r="R178" s="6"/>
      <c r="S178" s="6"/>
      <c r="T178" s="6"/>
      <c r="U178" s="6">
        <v>185</v>
      </c>
      <c r="V178" s="6">
        <v>93</v>
      </c>
      <c r="W178" s="6"/>
      <c r="X178" s="6">
        <v>171</v>
      </c>
      <c r="Y178" s="6"/>
      <c r="Z178" s="6"/>
    </row>
    <row r="179" spans="1:26" x14ac:dyDescent="0.25">
      <c r="A179" s="6">
        <v>39</v>
      </c>
      <c r="B179" s="6">
        <v>178</v>
      </c>
      <c r="C179" s="6">
        <v>0.16862693000000001</v>
      </c>
      <c r="D179" s="6">
        <v>10595.1425</v>
      </c>
      <c r="E179" s="6">
        <v>20</v>
      </c>
      <c r="F179" s="6">
        <v>7</v>
      </c>
      <c r="G179" s="6">
        <v>197</v>
      </c>
      <c r="H179" s="6" t="s">
        <v>49</v>
      </c>
      <c r="I179" s="6">
        <v>0.17</v>
      </c>
      <c r="J179" s="6">
        <v>0.30499999999999999</v>
      </c>
      <c r="K179" s="6">
        <v>114.81</v>
      </c>
      <c r="L179" s="6">
        <v>0.82207886200000002</v>
      </c>
      <c r="M179" s="6">
        <v>-1</v>
      </c>
      <c r="N179" s="6">
        <v>1</v>
      </c>
      <c r="O179" s="6">
        <v>164</v>
      </c>
      <c r="P179" s="6"/>
      <c r="Q179" s="6"/>
      <c r="R179" s="6"/>
      <c r="S179" s="6"/>
      <c r="T179" s="6"/>
      <c r="U179" s="6">
        <v>186</v>
      </c>
      <c r="V179" s="6"/>
      <c r="W179" s="6">
        <v>93</v>
      </c>
      <c r="X179" s="6">
        <v>172</v>
      </c>
      <c r="Y179" s="6"/>
      <c r="Z179" s="6"/>
    </row>
    <row r="180" spans="1:26" x14ac:dyDescent="0.25">
      <c r="A180" s="6">
        <v>39</v>
      </c>
      <c r="B180" s="6">
        <v>179</v>
      </c>
      <c r="C180" s="6">
        <v>0.17043975</v>
      </c>
      <c r="D180" s="6">
        <v>10709.0453</v>
      </c>
      <c r="E180" s="6">
        <v>20</v>
      </c>
      <c r="F180" s="6">
        <v>10</v>
      </c>
      <c r="G180" s="6">
        <v>200</v>
      </c>
      <c r="H180" s="6" t="s">
        <v>25</v>
      </c>
      <c r="I180" s="6">
        <v>0.17</v>
      </c>
      <c r="J180" s="6">
        <v>0.34499999999999997</v>
      </c>
      <c r="K180" s="6">
        <v>35.979999999999997</v>
      </c>
      <c r="L180" s="6">
        <v>2.595303092</v>
      </c>
      <c r="M180" s="6">
        <v>1</v>
      </c>
      <c r="N180" s="6">
        <v>0</v>
      </c>
      <c r="O180" s="6">
        <v>165</v>
      </c>
      <c r="P180" s="6"/>
      <c r="Q180" s="6"/>
      <c r="R180" s="6" t="s">
        <v>57</v>
      </c>
      <c r="S180" s="6"/>
      <c r="T180" s="6"/>
      <c r="U180" s="6">
        <v>187</v>
      </c>
      <c r="V180" s="6">
        <v>94</v>
      </c>
      <c r="W180" s="6"/>
      <c r="X180" s="6">
        <v>173</v>
      </c>
      <c r="Y180" s="6"/>
      <c r="Z180" s="6"/>
    </row>
    <row r="181" spans="1:26" x14ac:dyDescent="0.25">
      <c r="A181" s="6">
        <v>39</v>
      </c>
      <c r="B181" s="6">
        <v>180</v>
      </c>
      <c r="C181" s="6">
        <v>0.1702092</v>
      </c>
      <c r="D181" s="6">
        <v>10694.5594</v>
      </c>
      <c r="E181" s="6">
        <v>1</v>
      </c>
      <c r="F181" s="6">
        <v>1</v>
      </c>
      <c r="G181" s="6">
        <v>1</v>
      </c>
      <c r="H181" s="6" t="s">
        <v>49</v>
      </c>
      <c r="I181" s="6">
        <v>-0.17</v>
      </c>
      <c r="J181" s="6">
        <v>6.5000000000000002E-2</v>
      </c>
      <c r="K181" s="6">
        <v>114.81</v>
      </c>
      <c r="L181" s="6">
        <v>0.81443679099999999</v>
      </c>
      <c r="M181" s="6">
        <v>1</v>
      </c>
      <c r="N181" s="6">
        <v>1</v>
      </c>
      <c r="O181" s="6">
        <v>166</v>
      </c>
      <c r="P181" s="6"/>
      <c r="Q181" s="6"/>
      <c r="R181" s="6"/>
      <c r="S181" s="6"/>
      <c r="T181" s="6"/>
      <c r="U181" s="6">
        <v>189</v>
      </c>
      <c r="V181" s="6">
        <v>95</v>
      </c>
      <c r="W181" s="6"/>
      <c r="X181" s="6">
        <v>174</v>
      </c>
      <c r="Y181" s="6"/>
      <c r="Z181" s="6"/>
    </row>
    <row r="182" spans="1:26" x14ac:dyDescent="0.25">
      <c r="A182" s="6">
        <v>39</v>
      </c>
      <c r="B182" s="6">
        <v>181</v>
      </c>
      <c r="C182" s="6">
        <v>0.17058546999999999</v>
      </c>
      <c r="D182" s="6">
        <v>10718.2012</v>
      </c>
      <c r="E182" s="6">
        <v>1</v>
      </c>
      <c r="F182" s="6">
        <v>2</v>
      </c>
      <c r="G182" s="6">
        <v>2</v>
      </c>
      <c r="H182" s="6" t="s">
        <v>25</v>
      </c>
      <c r="I182" s="6">
        <v>-0.17</v>
      </c>
      <c r="J182" s="6">
        <v>7.4999999999999997E-2</v>
      </c>
      <c r="K182" s="6">
        <v>35.979999999999997</v>
      </c>
      <c r="L182" s="6">
        <v>2.5930860939999998</v>
      </c>
      <c r="M182" s="6">
        <v>1</v>
      </c>
      <c r="N182" s="6">
        <v>1</v>
      </c>
      <c r="O182" s="6">
        <v>167</v>
      </c>
      <c r="P182" s="6"/>
      <c r="Q182" s="6"/>
      <c r="R182" s="6"/>
      <c r="S182" s="6"/>
      <c r="T182" s="6"/>
      <c r="U182" s="6">
        <v>191</v>
      </c>
      <c r="V182" s="6">
        <v>96</v>
      </c>
      <c r="W182" s="6"/>
      <c r="X182" s="6">
        <v>175</v>
      </c>
      <c r="Y182" s="6"/>
      <c r="Z182" s="6"/>
    </row>
    <row r="183" spans="1:26" x14ac:dyDescent="0.25">
      <c r="A183" s="6">
        <v>39</v>
      </c>
      <c r="B183" s="6">
        <v>182</v>
      </c>
      <c r="C183" s="6">
        <v>0.17045694</v>
      </c>
      <c r="D183" s="6">
        <v>10710.125400000001</v>
      </c>
      <c r="E183" s="6">
        <v>1</v>
      </c>
      <c r="F183" s="6">
        <v>3</v>
      </c>
      <c r="G183" s="6">
        <v>3</v>
      </c>
      <c r="H183" s="6" t="s">
        <v>49</v>
      </c>
      <c r="I183" s="6">
        <v>-0.17</v>
      </c>
      <c r="J183" s="6">
        <v>9.5000000000000001E-2</v>
      </c>
      <c r="K183" s="6">
        <v>114.81</v>
      </c>
      <c r="L183" s="6">
        <v>0.81325309899999998</v>
      </c>
      <c r="M183" s="6">
        <v>-1</v>
      </c>
      <c r="N183" s="6">
        <v>1</v>
      </c>
      <c r="O183" s="6">
        <v>168</v>
      </c>
      <c r="P183" s="6"/>
      <c r="Q183" s="6"/>
      <c r="R183" s="6"/>
      <c r="S183" s="6"/>
      <c r="T183" s="6"/>
      <c r="U183" s="6">
        <v>193</v>
      </c>
      <c r="V183" s="6">
        <v>97</v>
      </c>
      <c r="W183" s="6"/>
      <c r="X183" s="6">
        <v>176</v>
      </c>
      <c r="Y183" s="6"/>
      <c r="Z183" s="6"/>
    </row>
    <row r="184" spans="1:26" x14ac:dyDescent="0.25">
      <c r="A184" s="6">
        <v>39</v>
      </c>
      <c r="B184" s="6">
        <v>183</v>
      </c>
      <c r="C184" s="6">
        <v>0.17080655</v>
      </c>
      <c r="D184" s="6">
        <v>10732.0921</v>
      </c>
      <c r="E184" s="6">
        <v>1</v>
      </c>
      <c r="F184" s="6">
        <v>4</v>
      </c>
      <c r="G184" s="6">
        <v>4</v>
      </c>
      <c r="H184" s="6" t="s">
        <v>25</v>
      </c>
      <c r="I184" s="6">
        <v>-0.17</v>
      </c>
      <c r="J184" s="6">
        <v>0.105</v>
      </c>
      <c r="K184" s="6">
        <v>35.979999999999997</v>
      </c>
      <c r="L184" s="6">
        <v>2.5897297859999999</v>
      </c>
      <c r="M184" s="6">
        <v>-1</v>
      </c>
      <c r="N184" s="6">
        <v>1</v>
      </c>
      <c r="O184" s="6">
        <v>169</v>
      </c>
      <c r="P184" s="6"/>
      <c r="Q184" s="6"/>
      <c r="R184" s="6"/>
      <c r="S184" s="6"/>
      <c r="T184" s="6"/>
      <c r="U184" s="6">
        <v>195</v>
      </c>
      <c r="V184" s="6">
        <v>98</v>
      </c>
      <c r="W184" s="6"/>
      <c r="X184" s="6">
        <v>177</v>
      </c>
      <c r="Y184" s="6"/>
      <c r="Z184" s="6"/>
    </row>
    <row r="185" spans="1:26" x14ac:dyDescent="0.25">
      <c r="A185" s="6">
        <v>39</v>
      </c>
      <c r="B185" s="6">
        <v>184</v>
      </c>
      <c r="C185" s="6">
        <v>0.16859631</v>
      </c>
      <c r="D185" s="6">
        <v>10593.2186</v>
      </c>
      <c r="E185" s="6">
        <v>1</v>
      </c>
      <c r="F185" s="6">
        <v>5</v>
      </c>
      <c r="G185" s="6">
        <v>5</v>
      </c>
      <c r="H185" s="6" t="s">
        <v>49</v>
      </c>
      <c r="I185" s="6">
        <v>-0.17</v>
      </c>
      <c r="J185" s="6">
        <v>0.125</v>
      </c>
      <c r="K185" s="6">
        <v>114.81</v>
      </c>
      <c r="L185" s="6">
        <v>0.82222816600000004</v>
      </c>
      <c r="M185" s="6">
        <v>1</v>
      </c>
      <c r="N185" s="6">
        <v>1</v>
      </c>
      <c r="O185" s="6">
        <v>170</v>
      </c>
      <c r="P185" s="6"/>
      <c r="Q185" s="6"/>
      <c r="R185" s="6"/>
      <c r="S185" s="6"/>
      <c r="T185" s="6"/>
      <c r="U185" s="6">
        <v>197</v>
      </c>
      <c r="V185" s="6">
        <v>99</v>
      </c>
      <c r="W185" s="6"/>
      <c r="X185" s="6">
        <v>178</v>
      </c>
      <c r="Y185" s="6"/>
      <c r="Z185" s="6"/>
    </row>
    <row r="186" spans="1:26" x14ac:dyDescent="0.25">
      <c r="A186" s="6">
        <v>39</v>
      </c>
      <c r="B186" s="6">
        <v>185</v>
      </c>
      <c r="C186" s="6">
        <v>0.16965701</v>
      </c>
      <c r="D186" s="6">
        <v>10659.864299999999</v>
      </c>
      <c r="E186" s="6">
        <v>1</v>
      </c>
      <c r="F186" s="6">
        <v>6</v>
      </c>
      <c r="G186" s="6">
        <v>6</v>
      </c>
      <c r="H186" s="6" t="s">
        <v>25</v>
      </c>
      <c r="I186" s="6">
        <v>-0.17</v>
      </c>
      <c r="J186" s="6">
        <v>0.13500000000000001</v>
      </c>
      <c r="K186" s="6">
        <v>35.979999999999997</v>
      </c>
      <c r="L186" s="6">
        <v>2.6072769419999999</v>
      </c>
      <c r="M186" s="6">
        <v>1</v>
      </c>
      <c r="N186" s="6">
        <v>0</v>
      </c>
      <c r="O186" s="6">
        <v>171</v>
      </c>
      <c r="P186" s="6"/>
      <c r="Q186" s="6"/>
      <c r="R186" s="6"/>
      <c r="S186" s="6"/>
      <c r="T186" s="6"/>
      <c r="U186" s="6">
        <v>199</v>
      </c>
      <c r="V186" s="6">
        <v>100</v>
      </c>
      <c r="W186" s="6"/>
      <c r="X186" s="6">
        <v>179</v>
      </c>
      <c r="Y186" s="6"/>
      <c r="Z186" s="6"/>
    </row>
    <row r="187" spans="1:26" x14ac:dyDescent="0.25">
      <c r="A187" s="6">
        <v>39</v>
      </c>
      <c r="B187" s="6">
        <v>186</v>
      </c>
      <c r="C187" s="6">
        <v>0.1681107</v>
      </c>
      <c r="D187" s="6">
        <v>10562.7068</v>
      </c>
      <c r="E187" s="6">
        <v>1</v>
      </c>
      <c r="F187" s="6">
        <v>7</v>
      </c>
      <c r="G187" s="6">
        <v>7</v>
      </c>
      <c r="H187" s="6" t="s">
        <v>49</v>
      </c>
      <c r="I187" s="6">
        <v>-0.17</v>
      </c>
      <c r="J187" s="6">
        <v>0.155</v>
      </c>
      <c r="K187" s="6">
        <v>114.81</v>
      </c>
      <c r="L187" s="6">
        <v>0.82460328000000005</v>
      </c>
      <c r="M187" s="6">
        <v>1</v>
      </c>
      <c r="N187" s="6">
        <v>1</v>
      </c>
      <c r="O187" s="6">
        <v>172</v>
      </c>
      <c r="P187" s="6"/>
      <c r="Q187" s="6"/>
      <c r="R187" s="6"/>
      <c r="S187" s="6"/>
      <c r="T187" s="6"/>
      <c r="U187" s="6"/>
      <c r="V187" s="6"/>
      <c r="W187" s="6">
        <v>0</v>
      </c>
      <c r="X187" s="6">
        <v>29</v>
      </c>
      <c r="Y187" s="6"/>
      <c r="Z187" s="6"/>
    </row>
    <row r="188" spans="1:26" x14ac:dyDescent="0.25">
      <c r="A188" s="6">
        <v>39</v>
      </c>
      <c r="B188" s="6">
        <v>187</v>
      </c>
      <c r="C188" s="6">
        <v>0.16923840000000001</v>
      </c>
      <c r="D188" s="6">
        <v>10633.5623</v>
      </c>
      <c r="E188" s="6">
        <v>1</v>
      </c>
      <c r="F188" s="6">
        <v>10</v>
      </c>
      <c r="G188" s="6">
        <v>10</v>
      </c>
      <c r="H188" s="6" t="s">
        <v>25</v>
      </c>
      <c r="I188" s="6">
        <v>-0.17</v>
      </c>
      <c r="J188" s="6">
        <v>0.19500000000000001</v>
      </c>
      <c r="K188" s="6">
        <v>35.979999999999997</v>
      </c>
      <c r="L188" s="6">
        <v>2.6137260229999999</v>
      </c>
      <c r="M188" s="6">
        <v>1</v>
      </c>
      <c r="N188" s="6">
        <v>1</v>
      </c>
      <c r="O188" s="6">
        <v>173</v>
      </c>
      <c r="P188" s="6"/>
      <c r="Q188" s="6"/>
      <c r="R188" s="6" t="s">
        <v>66</v>
      </c>
      <c r="S188" s="6"/>
      <c r="T188" s="6"/>
      <c r="U188" s="6">
        <v>0</v>
      </c>
      <c r="V188" s="6">
        <v>77</v>
      </c>
      <c r="W188" s="6"/>
      <c r="X188" s="6"/>
      <c r="Y188" s="6"/>
    </row>
    <row r="189" spans="1:26" x14ac:dyDescent="0.25">
      <c r="A189" s="6">
        <v>39</v>
      </c>
      <c r="B189" s="6">
        <v>188</v>
      </c>
      <c r="C189" s="6">
        <v>0.16733234</v>
      </c>
      <c r="D189" s="6">
        <v>10513.800999999999</v>
      </c>
      <c r="E189" s="6">
        <v>2</v>
      </c>
      <c r="F189" s="6">
        <v>1</v>
      </c>
      <c r="G189" s="6">
        <v>11</v>
      </c>
      <c r="H189" s="6" t="s">
        <v>49</v>
      </c>
      <c r="I189" s="6">
        <v>-0.17</v>
      </c>
      <c r="J189" s="6">
        <v>0.215</v>
      </c>
      <c r="K189" s="6">
        <v>114.81</v>
      </c>
      <c r="L189" s="6">
        <v>0.82843898999999999</v>
      </c>
      <c r="M189" s="6">
        <v>1</v>
      </c>
      <c r="N189" s="6">
        <v>0</v>
      </c>
      <c r="O189" s="6"/>
      <c r="P189" s="6"/>
      <c r="Q189" s="6"/>
      <c r="R189" s="6"/>
      <c r="S189" s="6"/>
      <c r="T189" s="6"/>
      <c r="U189" s="6"/>
      <c r="V189" s="6"/>
      <c r="W189" s="6">
        <v>0</v>
      </c>
      <c r="X189" s="6">
        <v>78</v>
      </c>
      <c r="Y189" s="6"/>
      <c r="Z189" s="6"/>
    </row>
    <row r="190" spans="1:26" x14ac:dyDescent="0.25">
      <c r="A190" s="6">
        <v>39</v>
      </c>
      <c r="B190" s="6">
        <v>189</v>
      </c>
      <c r="C190" s="6">
        <v>0.17058359000000001</v>
      </c>
      <c r="D190" s="6">
        <v>10718.0831</v>
      </c>
      <c r="E190" s="6">
        <v>2</v>
      </c>
      <c r="F190" s="6">
        <v>3</v>
      </c>
      <c r="G190" s="6">
        <v>13</v>
      </c>
      <c r="H190" s="6" t="s">
        <v>49</v>
      </c>
      <c r="I190" s="6">
        <v>-0.17</v>
      </c>
      <c r="J190" s="6">
        <v>0.245</v>
      </c>
      <c r="K190" s="6">
        <v>114.81</v>
      </c>
      <c r="L190" s="6">
        <v>0.81264929799999996</v>
      </c>
      <c r="M190" s="6">
        <v>1</v>
      </c>
      <c r="N190" s="6">
        <v>1</v>
      </c>
      <c r="O190" s="6">
        <v>174</v>
      </c>
      <c r="P190" s="6"/>
      <c r="Q190" s="6"/>
      <c r="R190" s="6"/>
      <c r="S190" s="6"/>
      <c r="T190" s="6"/>
      <c r="U190" s="6"/>
      <c r="V190" s="6"/>
      <c r="W190" s="6">
        <v>0</v>
      </c>
      <c r="X190" s="6">
        <v>115</v>
      </c>
      <c r="Y190" s="6"/>
      <c r="Z190" s="6"/>
    </row>
    <row r="191" spans="1:26" x14ac:dyDescent="0.25">
      <c r="A191" s="6">
        <v>39</v>
      </c>
      <c r="B191" s="6">
        <v>190</v>
      </c>
      <c r="C191" s="6">
        <v>0.16796431000000001</v>
      </c>
      <c r="D191" s="6">
        <v>10553.5088</v>
      </c>
      <c r="E191" s="6">
        <v>2</v>
      </c>
      <c r="F191" s="6">
        <v>5</v>
      </c>
      <c r="G191" s="6">
        <v>15</v>
      </c>
      <c r="H191" s="6" t="s">
        <v>49</v>
      </c>
      <c r="I191" s="6">
        <v>-0.17</v>
      </c>
      <c r="J191" s="6">
        <v>0.27500000000000002</v>
      </c>
      <c r="K191" s="6">
        <v>114.81</v>
      </c>
      <c r="L191" s="6">
        <v>0.82532196700000005</v>
      </c>
      <c r="M191" s="6">
        <v>1</v>
      </c>
      <c r="N191" s="6">
        <v>1</v>
      </c>
      <c r="O191" s="6"/>
      <c r="P191" s="6"/>
      <c r="Q191" s="6"/>
      <c r="R191" s="6"/>
      <c r="S191" s="6"/>
      <c r="T191" s="6"/>
      <c r="U191" s="6"/>
      <c r="V191" s="6"/>
      <c r="W191" s="6">
        <v>0</v>
      </c>
      <c r="X191" s="6">
        <v>117</v>
      </c>
      <c r="Y191" s="6"/>
      <c r="Z191" s="6"/>
    </row>
    <row r="192" spans="1:26" x14ac:dyDescent="0.25">
      <c r="A192" s="6">
        <v>39</v>
      </c>
      <c r="B192" s="6">
        <v>191</v>
      </c>
      <c r="C192" s="6">
        <v>0.16790552</v>
      </c>
      <c r="D192" s="6">
        <v>10549.815000000001</v>
      </c>
      <c r="E192" s="6">
        <v>2</v>
      </c>
      <c r="F192" s="6">
        <v>7</v>
      </c>
      <c r="G192" s="6">
        <v>17</v>
      </c>
      <c r="H192" s="6" t="s">
        <v>49</v>
      </c>
      <c r="I192" s="6">
        <v>-0.17</v>
      </c>
      <c r="J192" s="6">
        <v>0.30499999999999999</v>
      </c>
      <c r="K192" s="6">
        <v>114.81</v>
      </c>
      <c r="L192" s="6">
        <v>0.82561094300000004</v>
      </c>
      <c r="M192" s="6">
        <v>1</v>
      </c>
      <c r="N192" s="6">
        <v>1</v>
      </c>
      <c r="O192" s="6">
        <v>175</v>
      </c>
      <c r="P192" s="6"/>
      <c r="Q192" s="6"/>
      <c r="R192" s="6"/>
      <c r="S192" s="6"/>
      <c r="T192" s="6"/>
      <c r="U192" s="6"/>
      <c r="V192" s="6"/>
      <c r="W192" s="6">
        <v>0</v>
      </c>
      <c r="X192" s="6">
        <v>119</v>
      </c>
      <c r="Y192" s="6"/>
      <c r="Z192" s="6"/>
    </row>
    <row r="193" spans="1:26" x14ac:dyDescent="0.25">
      <c r="A193" s="6">
        <v>39</v>
      </c>
      <c r="B193" s="6">
        <v>192</v>
      </c>
      <c r="C193" s="6">
        <v>0.16909350000000001</v>
      </c>
      <c r="D193" s="6">
        <v>10624.457899999999</v>
      </c>
      <c r="E193" s="6">
        <v>2</v>
      </c>
      <c r="F193" s="6">
        <v>9</v>
      </c>
      <c r="G193" s="6">
        <v>19</v>
      </c>
      <c r="H193" s="6" t="s">
        <v>49</v>
      </c>
      <c r="I193" s="6">
        <v>-0.17</v>
      </c>
      <c r="J193" s="6">
        <v>0.33500000000000002</v>
      </c>
      <c r="K193" s="6">
        <v>114.81</v>
      </c>
      <c r="L193" s="6">
        <v>0.819810547</v>
      </c>
      <c r="M193" s="6">
        <v>1</v>
      </c>
      <c r="N193" s="6">
        <v>1</v>
      </c>
      <c r="O193" s="6"/>
      <c r="P193" s="6"/>
      <c r="Q193" s="6"/>
      <c r="R193" s="6"/>
      <c r="S193" s="6"/>
      <c r="T193" s="6"/>
      <c r="U193" s="6"/>
      <c r="V193" s="6"/>
      <c r="W193" s="6">
        <v>0</v>
      </c>
      <c r="X193" s="6">
        <v>126</v>
      </c>
      <c r="Y193" s="6"/>
      <c r="Z193" s="6"/>
    </row>
    <row r="194" spans="1:26" x14ac:dyDescent="0.25">
      <c r="A194" s="6">
        <v>40</v>
      </c>
      <c r="B194" s="6">
        <v>1</v>
      </c>
      <c r="C194" s="6">
        <v>0.17323559999999999</v>
      </c>
      <c r="D194" s="6">
        <v>10884.7138</v>
      </c>
      <c r="E194" s="6">
        <v>19</v>
      </c>
      <c r="F194" s="6">
        <v>8</v>
      </c>
      <c r="G194" s="6">
        <v>188</v>
      </c>
      <c r="H194" s="6" t="s">
        <v>25</v>
      </c>
      <c r="I194" s="6">
        <v>0.17</v>
      </c>
      <c r="J194" s="6">
        <v>0.16500000000000001</v>
      </c>
      <c r="K194" s="6">
        <v>35.979999999999997</v>
      </c>
      <c r="L194" s="6">
        <v>2.5534174850000002</v>
      </c>
      <c r="M194" s="6">
        <v>1</v>
      </c>
      <c r="N194" s="6">
        <v>1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>
        <v>40</v>
      </c>
      <c r="B195" s="6">
        <v>2</v>
      </c>
      <c r="C195" s="6">
        <v>0.17219329</v>
      </c>
      <c r="D195" s="6">
        <v>10819.2235</v>
      </c>
      <c r="E195" s="6">
        <v>19</v>
      </c>
      <c r="F195" s="6">
        <v>10</v>
      </c>
      <c r="G195" s="6">
        <v>190</v>
      </c>
      <c r="H195" s="6" t="s">
        <v>25</v>
      </c>
      <c r="I195" s="6">
        <v>0.17</v>
      </c>
      <c r="J195" s="6">
        <v>0.19500000000000001</v>
      </c>
      <c r="K195" s="6">
        <v>35.979999999999997</v>
      </c>
      <c r="L195" s="6">
        <v>2.5688736780000001</v>
      </c>
      <c r="M195" s="6">
        <v>1</v>
      </c>
      <c r="N195" s="6">
        <v>1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>
        <v>40</v>
      </c>
      <c r="B196" s="6">
        <v>3</v>
      </c>
      <c r="C196" s="6">
        <v>0.1715226</v>
      </c>
      <c r="D196" s="6">
        <v>10777.0828</v>
      </c>
      <c r="E196" s="6">
        <v>20</v>
      </c>
      <c r="F196" s="6">
        <v>3</v>
      </c>
      <c r="G196" s="6">
        <v>193</v>
      </c>
      <c r="H196" s="6" t="s">
        <v>49</v>
      </c>
      <c r="I196" s="6">
        <v>0.17</v>
      </c>
      <c r="J196" s="6">
        <v>0.245</v>
      </c>
      <c r="K196" s="6">
        <v>114.81</v>
      </c>
      <c r="L196" s="6">
        <v>0.80820040400000004</v>
      </c>
      <c r="M196" s="6">
        <v>-1</v>
      </c>
      <c r="N196" s="6">
        <v>1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>
        <v>40</v>
      </c>
      <c r="B197" s="6">
        <v>4</v>
      </c>
      <c r="C197" s="6">
        <v>0.17188044</v>
      </c>
      <c r="D197" s="6">
        <v>10799.5666</v>
      </c>
      <c r="E197" s="6">
        <v>20</v>
      </c>
      <c r="F197" s="6">
        <v>4</v>
      </c>
      <c r="G197" s="6">
        <v>194</v>
      </c>
      <c r="H197" s="6" t="s">
        <v>25</v>
      </c>
      <c r="I197" s="6">
        <v>0.17</v>
      </c>
      <c r="J197" s="6">
        <v>0.255</v>
      </c>
      <c r="K197" s="6">
        <v>35.979999999999997</v>
      </c>
      <c r="L197" s="6">
        <v>2.5735494399999999</v>
      </c>
      <c r="M197" s="6">
        <v>1</v>
      </c>
      <c r="N197" s="6">
        <v>1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>
        <v>40</v>
      </c>
      <c r="B198" s="6">
        <v>6</v>
      </c>
      <c r="C198" s="6">
        <v>0.17549729999999999</v>
      </c>
      <c r="D198" s="6">
        <v>11026.820599999999</v>
      </c>
      <c r="E198" s="6">
        <v>20</v>
      </c>
      <c r="F198" s="6">
        <v>8</v>
      </c>
      <c r="G198" s="6">
        <v>198</v>
      </c>
      <c r="H198" s="6" t="s">
        <v>25</v>
      </c>
      <c r="I198" s="6">
        <v>0.17</v>
      </c>
      <c r="J198" s="6">
        <v>0.315</v>
      </c>
      <c r="K198" s="6">
        <v>35.979999999999997</v>
      </c>
      <c r="L198" s="6">
        <v>2.52051063</v>
      </c>
      <c r="M198" s="6">
        <v>-1</v>
      </c>
      <c r="N198" s="6">
        <v>1</v>
      </c>
      <c r="O198" s="6"/>
      <c r="P198" s="6"/>
      <c r="Q198" s="6"/>
      <c r="R198" s="25" t="s">
        <v>56</v>
      </c>
      <c r="S198" s="6"/>
      <c r="T198" s="6"/>
      <c r="U198" s="6"/>
      <c r="V198" s="6"/>
      <c r="W198" s="6"/>
      <c r="X198" s="6"/>
      <c r="Y198" s="6"/>
    </row>
    <row r="199" spans="1:26" x14ac:dyDescent="0.25">
      <c r="A199" s="6">
        <v>40</v>
      </c>
      <c r="B199" s="6">
        <v>7</v>
      </c>
      <c r="C199" s="6">
        <v>0.17608378999999999</v>
      </c>
      <c r="D199" s="6">
        <v>11063.6708</v>
      </c>
      <c r="E199" s="6">
        <v>20</v>
      </c>
      <c r="F199" s="6">
        <v>9</v>
      </c>
      <c r="G199" s="6">
        <v>199</v>
      </c>
      <c r="H199" s="6" t="s">
        <v>49</v>
      </c>
      <c r="I199" s="6">
        <v>0.17</v>
      </c>
      <c r="J199" s="6">
        <v>0.33500000000000002</v>
      </c>
      <c r="K199" s="6">
        <v>114.81</v>
      </c>
      <c r="L199" s="6">
        <v>0.78726516899999999</v>
      </c>
      <c r="M199" s="6">
        <v>-1</v>
      </c>
      <c r="N199" s="6">
        <v>1</v>
      </c>
      <c r="O199" s="6"/>
      <c r="P199" s="6"/>
      <c r="Q199" s="6"/>
      <c r="R199" s="6" t="s">
        <v>67</v>
      </c>
      <c r="S199" s="6"/>
      <c r="T199" s="6"/>
      <c r="U199" s="6"/>
      <c r="V199" s="6"/>
      <c r="W199" s="6"/>
      <c r="X199" s="6"/>
    </row>
    <row r="200" spans="1:26" x14ac:dyDescent="0.25">
      <c r="A200" s="6">
        <v>40</v>
      </c>
      <c r="B200" s="6">
        <v>8</v>
      </c>
      <c r="C200" s="6">
        <v>0.17287006999999999</v>
      </c>
      <c r="D200" s="6">
        <v>10861.746800000001</v>
      </c>
      <c r="E200" s="6">
        <v>1</v>
      </c>
      <c r="F200" s="6">
        <v>8</v>
      </c>
      <c r="G200" s="6">
        <v>8</v>
      </c>
      <c r="H200" s="6" t="s">
        <v>25</v>
      </c>
      <c r="I200" s="6">
        <v>-0.17</v>
      </c>
      <c r="J200" s="6">
        <v>0.16500000000000001</v>
      </c>
      <c r="K200" s="6">
        <v>35.979999999999997</v>
      </c>
      <c r="L200" s="6">
        <v>2.558816631</v>
      </c>
      <c r="M200" s="6">
        <v>1</v>
      </c>
      <c r="N200" s="6">
        <v>1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>
        <v>40</v>
      </c>
      <c r="B201" s="6">
        <v>9</v>
      </c>
      <c r="C201" s="6">
        <v>0.17302232000000001</v>
      </c>
      <c r="D201" s="6">
        <v>10871.313</v>
      </c>
      <c r="E201" s="6">
        <v>1</v>
      </c>
      <c r="F201" s="6">
        <v>9</v>
      </c>
      <c r="G201" s="6">
        <v>9</v>
      </c>
      <c r="H201" s="6" t="s">
        <v>49</v>
      </c>
      <c r="I201" s="6">
        <v>-0.17</v>
      </c>
      <c r="J201" s="6">
        <v>0.185</v>
      </c>
      <c r="K201" s="6">
        <v>114.81</v>
      </c>
      <c r="L201" s="6">
        <v>0.80119509799999999</v>
      </c>
      <c r="M201" s="6">
        <v>1</v>
      </c>
      <c r="N201" s="6">
        <v>1</v>
      </c>
      <c r="O201" s="6"/>
      <c r="P201" s="6"/>
      <c r="Q201" s="6"/>
      <c r="R201" s="6" t="s">
        <v>56</v>
      </c>
      <c r="S201" s="6"/>
      <c r="T201" s="6"/>
      <c r="U201" s="6"/>
      <c r="V201" s="6"/>
      <c r="W201" s="6"/>
      <c r="X201" s="6"/>
      <c r="Y201" s="6"/>
    </row>
    <row r="202" spans="1:26" x14ac:dyDescent="0.25">
      <c r="A202" s="6">
        <v>40</v>
      </c>
      <c r="B202" s="6">
        <v>10</v>
      </c>
      <c r="C202" s="6">
        <v>0.17138796000000001</v>
      </c>
      <c r="D202" s="6">
        <v>10768.623100000001</v>
      </c>
      <c r="E202" s="6">
        <v>2</v>
      </c>
      <c r="F202" s="6">
        <v>2</v>
      </c>
      <c r="G202" s="6">
        <v>12</v>
      </c>
      <c r="H202" s="6" t="s">
        <v>25</v>
      </c>
      <c r="I202" s="6">
        <v>-0.17</v>
      </c>
      <c r="J202" s="6">
        <v>0.22500000000000001</v>
      </c>
      <c r="K202" s="6">
        <v>35.979999999999997</v>
      </c>
      <c r="L202" s="6">
        <v>2.5809444849999998</v>
      </c>
      <c r="M202" s="6">
        <v>-1</v>
      </c>
      <c r="N202" s="6">
        <v>0</v>
      </c>
      <c r="O202" s="6"/>
      <c r="P202" s="6"/>
      <c r="Q202" s="6"/>
      <c r="R202" s="6" t="s">
        <v>68</v>
      </c>
      <c r="S202" s="6"/>
      <c r="T202" s="6"/>
      <c r="U202" s="6"/>
      <c r="V202" s="6"/>
      <c r="W202" s="6"/>
      <c r="X202" s="6"/>
      <c r="Y202" s="6"/>
    </row>
    <row r="203" spans="1:26" x14ac:dyDescent="0.25">
      <c r="A203" s="6">
        <v>40</v>
      </c>
      <c r="B203" s="6">
        <v>11</v>
      </c>
      <c r="C203" s="6">
        <v>0.17116025000000001</v>
      </c>
      <c r="D203" s="6">
        <v>10754.315699999999</v>
      </c>
      <c r="E203" s="6">
        <v>2</v>
      </c>
      <c r="F203" s="6">
        <v>4</v>
      </c>
      <c r="G203" s="6">
        <v>14</v>
      </c>
      <c r="H203" s="6" t="s">
        <v>25</v>
      </c>
      <c r="I203" s="6">
        <v>-0.17</v>
      </c>
      <c r="J203" s="6">
        <v>0.255</v>
      </c>
      <c r="K203" s="6">
        <v>35.979999999999997</v>
      </c>
      <c r="L203" s="6">
        <v>2.584378149</v>
      </c>
      <c r="M203" s="6">
        <v>-1</v>
      </c>
      <c r="N203" s="6">
        <v>0</v>
      </c>
      <c r="O203" s="6"/>
      <c r="P203" s="6"/>
      <c r="Q203" s="6"/>
      <c r="R203" s="25" t="s">
        <v>56</v>
      </c>
      <c r="S203" s="6"/>
      <c r="T203" s="6"/>
      <c r="U203" s="6"/>
      <c r="V203" s="6"/>
      <c r="W203" s="6"/>
      <c r="X203" s="6"/>
      <c r="Y203" s="6"/>
    </row>
    <row r="204" spans="1:26" x14ac:dyDescent="0.25">
      <c r="A204" s="6">
        <v>40</v>
      </c>
      <c r="B204" s="6">
        <v>12</v>
      </c>
      <c r="C204" s="6">
        <v>0.17253789</v>
      </c>
      <c r="D204" s="6">
        <v>10840.875400000001</v>
      </c>
      <c r="E204" s="6">
        <v>2</v>
      </c>
      <c r="F204" s="6">
        <v>6</v>
      </c>
      <c r="G204" s="6">
        <v>16</v>
      </c>
      <c r="H204" s="6" t="s">
        <v>25</v>
      </c>
      <c r="I204" s="6">
        <v>-0.17</v>
      </c>
      <c r="J204" s="6">
        <v>0.28499999999999998</v>
      </c>
      <c r="K204" s="6">
        <v>35.979999999999997</v>
      </c>
      <c r="L204" s="6">
        <v>2.5637430139999999</v>
      </c>
      <c r="M204" s="6">
        <v>1</v>
      </c>
      <c r="N204" s="6">
        <v>1</v>
      </c>
      <c r="O204" s="6"/>
      <c r="P204" s="6"/>
      <c r="Q204" s="6"/>
      <c r="R204" s="25" t="s">
        <v>56</v>
      </c>
      <c r="S204" s="6"/>
      <c r="T204" s="6"/>
      <c r="U204" s="6"/>
      <c r="V204" s="6"/>
      <c r="W204" s="6"/>
      <c r="X204" s="6"/>
      <c r="Y204" s="6"/>
    </row>
    <row r="205" spans="1:26" x14ac:dyDescent="0.25">
      <c r="A205" s="6">
        <v>40</v>
      </c>
      <c r="B205" s="6">
        <v>13</v>
      </c>
      <c r="C205" s="6">
        <v>0.16905408</v>
      </c>
      <c r="D205" s="6">
        <v>10621.981100000001</v>
      </c>
      <c r="E205" s="6">
        <v>2</v>
      </c>
      <c r="F205" s="6">
        <v>8</v>
      </c>
      <c r="G205" s="6">
        <v>18</v>
      </c>
      <c r="H205" s="6" t="s">
        <v>25</v>
      </c>
      <c r="I205" s="6">
        <v>-0.17</v>
      </c>
      <c r="J205" s="6">
        <v>0.315</v>
      </c>
      <c r="K205" s="6">
        <v>35.979999999999997</v>
      </c>
      <c r="L205" s="6">
        <v>2.6165757740000002</v>
      </c>
      <c r="M205" s="6">
        <v>-1</v>
      </c>
      <c r="N205" s="6">
        <v>1</v>
      </c>
      <c r="O205" s="6"/>
      <c r="P205" s="6"/>
      <c r="Q205" s="6"/>
      <c r="R205" s="25" t="s">
        <v>56</v>
      </c>
      <c r="S205" s="6"/>
      <c r="T205" s="6"/>
      <c r="U205" s="6"/>
      <c r="V205" s="6"/>
      <c r="W205" s="6"/>
      <c r="X205" s="6"/>
      <c r="Y205" s="6"/>
    </row>
    <row r="206" spans="1:26" x14ac:dyDescent="0.25">
      <c r="A206" s="6">
        <v>40</v>
      </c>
      <c r="B206" s="6">
        <v>14</v>
      </c>
      <c r="C206" s="6">
        <v>0.16971088000000001</v>
      </c>
      <c r="D206" s="6">
        <v>10663.249100000001</v>
      </c>
      <c r="E206" s="6">
        <v>2</v>
      </c>
      <c r="F206" s="6">
        <v>10</v>
      </c>
      <c r="G206" s="6">
        <v>20</v>
      </c>
      <c r="H206" s="6" t="s">
        <v>25</v>
      </c>
      <c r="I206" s="6">
        <v>-0.17</v>
      </c>
      <c r="J206" s="6">
        <v>0.34499999999999997</v>
      </c>
      <c r="K206" s="6">
        <v>35.979999999999997</v>
      </c>
      <c r="L206" s="6">
        <v>2.6064493340000001</v>
      </c>
      <c r="M206" s="6">
        <v>-1</v>
      </c>
      <c r="N206" s="6">
        <v>0</v>
      </c>
      <c r="O206" s="6"/>
      <c r="P206" s="6"/>
      <c r="Q206" s="6"/>
      <c r="R206" s="6" t="s">
        <v>69</v>
      </c>
      <c r="S206" s="6"/>
      <c r="T206" s="6"/>
      <c r="U206" s="6"/>
      <c r="V206" s="6"/>
      <c r="W206" s="6"/>
      <c r="X206" s="6"/>
      <c r="Y206" s="6"/>
    </row>
    <row r="207" spans="1:26" x14ac:dyDescent="0.25">
      <c r="A207" s="6">
        <v>40</v>
      </c>
      <c r="B207" s="6">
        <v>15</v>
      </c>
      <c r="C207" s="6">
        <v>0.17056083999999999</v>
      </c>
      <c r="D207" s="6">
        <v>10716.6536</v>
      </c>
      <c r="E207" s="6">
        <v>20</v>
      </c>
      <c r="F207" s="6">
        <v>6</v>
      </c>
      <c r="G207" s="6">
        <v>196</v>
      </c>
      <c r="H207" s="6" t="s">
        <v>25</v>
      </c>
      <c r="I207" s="6">
        <v>0.17</v>
      </c>
      <c r="J207" s="6">
        <v>0.28499999999999998</v>
      </c>
      <c r="K207" s="6">
        <v>35.979999999999997</v>
      </c>
      <c r="L207" s="6">
        <v>2.5934605510000002</v>
      </c>
      <c r="M207" s="6">
        <v>1</v>
      </c>
      <c r="N207" s="6">
        <v>1</v>
      </c>
      <c r="O207" s="6"/>
      <c r="P207" s="6"/>
      <c r="Q207" s="6"/>
      <c r="R207" s="6" t="s">
        <v>66</v>
      </c>
      <c r="S207" s="6"/>
      <c r="T207" s="6"/>
      <c r="U207" s="6"/>
      <c r="V207" s="6"/>
      <c r="W207" s="6"/>
      <c r="X207" s="6"/>
      <c r="Y207" s="6"/>
    </row>
    <row r="208" spans="1:26" x14ac:dyDescent="0.25">
      <c r="A208" s="6">
        <v>40</v>
      </c>
      <c r="B208" s="6">
        <v>41</v>
      </c>
      <c r="C208" s="6">
        <v>0.17297493999999999</v>
      </c>
      <c r="D208" s="6">
        <v>10868.335999999999</v>
      </c>
      <c r="E208" s="6">
        <v>21</v>
      </c>
      <c r="F208" s="6">
        <v>1</v>
      </c>
      <c r="G208" s="6">
        <v>201</v>
      </c>
      <c r="H208" s="6" t="s">
        <v>49</v>
      </c>
      <c r="I208" s="6">
        <v>-0.29749999999999999</v>
      </c>
      <c r="J208" s="6">
        <v>6.5000000000000002E-2</v>
      </c>
      <c r="K208" s="6">
        <v>114.81</v>
      </c>
      <c r="L208" s="6">
        <v>0.801414556</v>
      </c>
      <c r="M208" s="6">
        <v>1</v>
      </c>
      <c r="N208" s="6">
        <v>0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>
        <v>40</v>
      </c>
      <c r="B209" s="6">
        <v>42</v>
      </c>
      <c r="C209" s="6">
        <v>0.17044545</v>
      </c>
      <c r="D209" s="6">
        <v>10709.4035</v>
      </c>
      <c r="E209" s="6">
        <v>21</v>
      </c>
      <c r="F209" s="6">
        <v>2</v>
      </c>
      <c r="G209" s="6">
        <v>202</v>
      </c>
      <c r="H209" s="6" t="s">
        <v>25</v>
      </c>
      <c r="I209" s="6">
        <v>-0.29749999999999999</v>
      </c>
      <c r="J209" s="6">
        <v>7.4999999999999997E-2</v>
      </c>
      <c r="K209" s="6">
        <v>35.979999999999997</v>
      </c>
      <c r="L209" s="6">
        <v>2.5952163000000001</v>
      </c>
      <c r="M209" s="6">
        <v>1</v>
      </c>
      <c r="N209" s="6">
        <v>1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>
        <v>40</v>
      </c>
      <c r="B210" s="6">
        <v>43</v>
      </c>
      <c r="C210" s="6">
        <v>0.17347935</v>
      </c>
      <c r="D210" s="6">
        <v>10900.029</v>
      </c>
      <c r="E210" s="6">
        <v>21</v>
      </c>
      <c r="F210" s="6">
        <v>3</v>
      </c>
      <c r="G210" s="6">
        <v>203</v>
      </c>
      <c r="H210" s="6" t="s">
        <v>49</v>
      </c>
      <c r="I210" s="6">
        <v>-0.29749999999999999</v>
      </c>
      <c r="J210" s="6">
        <v>9.5000000000000001E-2</v>
      </c>
      <c r="K210" s="6">
        <v>114.81</v>
      </c>
      <c r="L210" s="6">
        <v>0.79908435600000005</v>
      </c>
      <c r="M210" s="6">
        <v>-1</v>
      </c>
      <c r="N210" s="6">
        <v>1</v>
      </c>
      <c r="O210" s="6"/>
      <c r="P210" s="6"/>
      <c r="Q210" s="6"/>
      <c r="R210" s="6" t="s">
        <v>70</v>
      </c>
      <c r="S210" s="6"/>
      <c r="T210" s="6"/>
      <c r="U210" s="6"/>
      <c r="V210" s="6"/>
    </row>
    <row r="211" spans="1:26" x14ac:dyDescent="0.25">
      <c r="A211" s="6">
        <v>40</v>
      </c>
      <c r="B211" s="6">
        <v>44</v>
      </c>
      <c r="C211" s="6">
        <v>0.17530323</v>
      </c>
      <c r="D211" s="6">
        <v>11014.6268</v>
      </c>
      <c r="E211" s="6">
        <v>21</v>
      </c>
      <c r="F211" s="6">
        <v>4</v>
      </c>
      <c r="G211" s="6">
        <v>204</v>
      </c>
      <c r="H211" s="6" t="s">
        <v>25</v>
      </c>
      <c r="I211" s="6">
        <v>-0.29749999999999999</v>
      </c>
      <c r="J211" s="6">
        <v>0.105</v>
      </c>
      <c r="K211" s="6">
        <v>35.979999999999997</v>
      </c>
      <c r="L211" s="6">
        <v>2.5233009690000001</v>
      </c>
      <c r="M211" s="6">
        <v>-1</v>
      </c>
      <c r="N211" s="6">
        <v>0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>
        <v>40</v>
      </c>
      <c r="B212" s="6">
        <v>45</v>
      </c>
      <c r="C212" s="6">
        <v>0.16973171000000001</v>
      </c>
      <c r="D212" s="6">
        <v>10664.5579</v>
      </c>
      <c r="E212" s="6">
        <v>21</v>
      </c>
      <c r="F212" s="6">
        <v>5</v>
      </c>
      <c r="G212" s="6">
        <v>205</v>
      </c>
      <c r="H212" s="6" t="s">
        <v>49</v>
      </c>
      <c r="I212" s="6">
        <v>-0.29749999999999999</v>
      </c>
      <c r="J212" s="6">
        <v>0.125</v>
      </c>
      <c r="K212" s="6">
        <v>114.81</v>
      </c>
      <c r="L212" s="6">
        <v>0.81672796800000003</v>
      </c>
      <c r="M212" s="6">
        <v>1</v>
      </c>
      <c r="N212" s="6">
        <v>1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>
        <v>40</v>
      </c>
      <c r="B213" s="6">
        <v>46</v>
      </c>
      <c r="C213" s="6">
        <v>0.17155342000000001</v>
      </c>
      <c r="D213" s="6">
        <v>10779.0193</v>
      </c>
      <c r="E213" s="6">
        <v>21</v>
      </c>
      <c r="F213" s="6">
        <v>6</v>
      </c>
      <c r="G213" s="6">
        <v>206</v>
      </c>
      <c r="H213" s="6" t="s">
        <v>25</v>
      </c>
      <c r="I213" s="6">
        <v>-0.29749999999999999</v>
      </c>
      <c r="J213" s="6">
        <v>0.13500000000000001</v>
      </c>
      <c r="K213" s="6">
        <v>35.979999999999997</v>
      </c>
      <c r="L213" s="6">
        <v>2.5784552129999998</v>
      </c>
      <c r="M213" s="6">
        <v>1</v>
      </c>
      <c r="N213" s="6">
        <v>0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>
        <v>40</v>
      </c>
      <c r="B214" s="6">
        <v>47</v>
      </c>
      <c r="C214" s="6">
        <v>0.17083507000000001</v>
      </c>
      <c r="D214" s="6">
        <v>10733.884</v>
      </c>
      <c r="E214" s="6">
        <v>21</v>
      </c>
      <c r="F214" s="6">
        <v>7</v>
      </c>
      <c r="G214" s="6">
        <v>207</v>
      </c>
      <c r="H214" s="6" t="s">
        <v>49</v>
      </c>
      <c r="I214" s="6">
        <v>-0.29749999999999999</v>
      </c>
      <c r="J214" s="6">
        <v>0.155</v>
      </c>
      <c r="K214" s="6">
        <v>114.81</v>
      </c>
      <c r="L214" s="6">
        <v>0.81145302699999999</v>
      </c>
      <c r="M214" s="6">
        <v>1</v>
      </c>
      <c r="N214" s="6">
        <v>1</v>
      </c>
      <c r="O214" s="6"/>
      <c r="P214" s="6"/>
      <c r="Q214" s="6"/>
      <c r="R214" s="6" t="s">
        <v>106</v>
      </c>
      <c r="S214" s="6"/>
      <c r="T214" s="6"/>
      <c r="U214" s="6"/>
    </row>
    <row r="215" spans="1:26" x14ac:dyDescent="0.25">
      <c r="A215" s="6">
        <v>40</v>
      </c>
      <c r="B215" s="6">
        <v>48</v>
      </c>
      <c r="C215" s="6">
        <v>0.17168182000000001</v>
      </c>
      <c r="D215" s="6">
        <v>10787.0869</v>
      </c>
      <c r="E215" s="6">
        <v>21</v>
      </c>
      <c r="F215" s="6">
        <v>8</v>
      </c>
      <c r="G215" s="6">
        <v>208</v>
      </c>
      <c r="H215" s="6" t="s">
        <v>25</v>
      </c>
      <c r="I215" s="6">
        <v>-0.29749999999999999</v>
      </c>
      <c r="J215" s="6">
        <v>0.16500000000000001</v>
      </c>
      <c r="K215" s="6">
        <v>35.979999999999997</v>
      </c>
      <c r="L215" s="6">
        <v>2.5765267989999998</v>
      </c>
      <c r="M215" s="6">
        <v>1</v>
      </c>
      <c r="N215" s="6">
        <v>0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>
        <v>40</v>
      </c>
      <c r="B216" s="6">
        <v>49</v>
      </c>
      <c r="C216" s="6">
        <v>0.17551936000000001</v>
      </c>
      <c r="D216" s="6">
        <v>11028.2066</v>
      </c>
      <c r="E216" s="6">
        <v>21</v>
      </c>
      <c r="F216" s="6">
        <v>9</v>
      </c>
      <c r="G216" s="6">
        <v>209</v>
      </c>
      <c r="H216" s="6" t="s">
        <v>49</v>
      </c>
      <c r="I216" s="6">
        <v>-0.29749999999999999</v>
      </c>
      <c r="J216" s="6">
        <v>0.185</v>
      </c>
      <c r="K216" s="6">
        <v>114.81</v>
      </c>
      <c r="L216" s="6">
        <v>0.78979683300000003</v>
      </c>
      <c r="M216" s="6">
        <v>-1</v>
      </c>
      <c r="N216" s="6">
        <v>1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>
        <v>40</v>
      </c>
      <c r="B217" s="6">
        <v>50</v>
      </c>
      <c r="C217" s="6">
        <v>0.17074121</v>
      </c>
      <c r="D217" s="6">
        <v>10727.9866</v>
      </c>
      <c r="E217" s="6">
        <v>21</v>
      </c>
      <c r="F217" s="6">
        <v>10</v>
      </c>
      <c r="G217" s="6">
        <v>210</v>
      </c>
      <c r="H217" s="6" t="s">
        <v>25</v>
      </c>
      <c r="I217" s="6">
        <v>-0.29749999999999999</v>
      </c>
      <c r="J217" s="6">
        <v>0.19500000000000001</v>
      </c>
      <c r="K217" s="6">
        <v>35.979999999999997</v>
      </c>
      <c r="L217" s="6">
        <v>2.5907208349999999</v>
      </c>
      <c r="M217" s="6">
        <v>-1</v>
      </c>
      <c r="N217" s="6">
        <v>1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>
        <v>40</v>
      </c>
      <c r="B218" s="6">
        <v>51</v>
      </c>
      <c r="C218" s="6">
        <v>0.17245730000000001</v>
      </c>
      <c r="D218" s="6">
        <v>10835.8117</v>
      </c>
      <c r="E218" s="6">
        <v>22</v>
      </c>
      <c r="F218" s="6">
        <v>1</v>
      </c>
      <c r="G218" s="6">
        <v>211</v>
      </c>
      <c r="H218" s="6" t="s">
        <v>49</v>
      </c>
      <c r="I218" s="6">
        <v>-0.29749999999999999</v>
      </c>
      <c r="J218" s="6">
        <v>0.215</v>
      </c>
      <c r="K218" s="6">
        <v>114.81</v>
      </c>
      <c r="L218" s="6">
        <v>0.80382004500000004</v>
      </c>
      <c r="M218" s="6">
        <v>1</v>
      </c>
      <c r="N218" s="6">
        <v>1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>
        <v>40</v>
      </c>
      <c r="B219" s="6">
        <v>52</v>
      </c>
      <c r="C219" s="6">
        <v>0.17248785</v>
      </c>
      <c r="D219" s="6">
        <v>10837.7312</v>
      </c>
      <c r="E219" s="6">
        <v>22</v>
      </c>
      <c r="F219" s="6">
        <v>2</v>
      </c>
      <c r="G219" s="6">
        <v>212</v>
      </c>
      <c r="H219" s="6" t="s">
        <v>25</v>
      </c>
      <c r="I219" s="6">
        <v>-0.29749999999999999</v>
      </c>
      <c r="J219" s="6">
        <v>0.22500000000000001</v>
      </c>
      <c r="K219" s="6">
        <v>35.979999999999997</v>
      </c>
      <c r="L219" s="6">
        <v>2.5644867750000002</v>
      </c>
      <c r="M219" s="6">
        <v>1</v>
      </c>
      <c r="N219" s="6">
        <v>1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>
        <v>40</v>
      </c>
      <c r="B220" s="6">
        <v>53</v>
      </c>
      <c r="C220" s="6">
        <v>0.16944650999999999</v>
      </c>
      <c r="D220" s="6">
        <v>10646.638199999999</v>
      </c>
      <c r="E220" s="6">
        <v>22</v>
      </c>
      <c r="F220" s="6">
        <v>3</v>
      </c>
      <c r="G220" s="6">
        <v>213</v>
      </c>
      <c r="H220" s="6" t="s">
        <v>49</v>
      </c>
      <c r="I220" s="6">
        <v>-0.29749999999999999</v>
      </c>
      <c r="J220" s="6">
        <v>0.245</v>
      </c>
      <c r="K220" s="6">
        <v>114.81</v>
      </c>
      <c r="L220" s="6">
        <v>0.81810262499999997</v>
      </c>
      <c r="M220" s="6">
        <v>1</v>
      </c>
      <c r="N220" s="6">
        <v>0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>
        <v>40</v>
      </c>
      <c r="B221" s="6">
        <v>54</v>
      </c>
      <c r="C221" s="6">
        <v>0.17322378999999999</v>
      </c>
      <c r="D221" s="6">
        <v>10883.9717</v>
      </c>
      <c r="E221" s="6">
        <v>22</v>
      </c>
      <c r="F221" s="6">
        <v>4</v>
      </c>
      <c r="G221" s="6">
        <v>214</v>
      </c>
      <c r="H221" s="6" t="s">
        <v>25</v>
      </c>
      <c r="I221" s="6">
        <v>-0.29749999999999999</v>
      </c>
      <c r="J221" s="6">
        <v>0.255</v>
      </c>
      <c r="K221" s="6">
        <v>35.979999999999997</v>
      </c>
      <c r="L221" s="6">
        <v>2.5535915720000002</v>
      </c>
      <c r="M221" s="6">
        <v>1</v>
      </c>
      <c r="N221" s="6">
        <v>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>
        <v>40</v>
      </c>
      <c r="B222" s="6">
        <v>55</v>
      </c>
      <c r="C222" s="6">
        <v>0.17197483</v>
      </c>
      <c r="D222" s="6">
        <v>10805.497300000001</v>
      </c>
      <c r="E222" s="6">
        <v>22</v>
      </c>
      <c r="F222" s="6">
        <v>5</v>
      </c>
      <c r="G222" s="6">
        <v>215</v>
      </c>
      <c r="H222" s="6" t="s">
        <v>49</v>
      </c>
      <c r="I222" s="6">
        <v>-0.29749999999999999</v>
      </c>
      <c r="J222" s="6">
        <v>0.27500000000000002</v>
      </c>
      <c r="K222" s="6">
        <v>114.81</v>
      </c>
      <c r="L222" s="6">
        <v>0.806075137</v>
      </c>
      <c r="M222" s="6">
        <v>-1</v>
      </c>
      <c r="N222" s="6">
        <v>0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>
        <v>40</v>
      </c>
      <c r="B223" s="6">
        <v>56</v>
      </c>
      <c r="C223" s="6">
        <v>0.17260015000000001</v>
      </c>
      <c r="D223" s="6">
        <v>10844.7873</v>
      </c>
      <c r="E223" s="6">
        <v>22</v>
      </c>
      <c r="F223" s="6">
        <v>6</v>
      </c>
      <c r="G223" s="6">
        <v>216</v>
      </c>
      <c r="H223" s="6" t="s">
        <v>25</v>
      </c>
      <c r="I223" s="6">
        <v>-0.29749999999999999</v>
      </c>
      <c r="J223" s="6">
        <v>0.28499999999999998</v>
      </c>
      <c r="K223" s="6">
        <v>35.979999999999997</v>
      </c>
      <c r="L223" s="6">
        <v>2.5628182260000001</v>
      </c>
      <c r="M223" s="6">
        <v>1</v>
      </c>
      <c r="N223" s="6">
        <v>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>
        <v>40</v>
      </c>
      <c r="B224" s="6">
        <v>57</v>
      </c>
      <c r="C224" s="6">
        <v>0.17260015000000001</v>
      </c>
      <c r="D224" s="6">
        <v>10844.7873</v>
      </c>
      <c r="E224" s="6">
        <v>22</v>
      </c>
      <c r="F224" s="6">
        <v>7</v>
      </c>
      <c r="G224" s="6">
        <v>217</v>
      </c>
      <c r="H224" s="6" t="s">
        <v>49</v>
      </c>
      <c r="I224" s="6">
        <v>-0.29749999999999999</v>
      </c>
      <c r="J224" s="6">
        <v>0.30499999999999999</v>
      </c>
      <c r="K224" s="6">
        <v>114.81</v>
      </c>
      <c r="L224" s="6">
        <v>0.80315477499999999</v>
      </c>
      <c r="M224" s="6">
        <v>-1</v>
      </c>
      <c r="N224" s="6">
        <v>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>
        <v>40</v>
      </c>
      <c r="B225" s="6">
        <v>58</v>
      </c>
      <c r="C225" s="6">
        <v>0.17433725999999999</v>
      </c>
      <c r="D225" s="6">
        <v>10953.9331</v>
      </c>
      <c r="E225" s="6">
        <v>22</v>
      </c>
      <c r="F225" s="6">
        <v>8</v>
      </c>
      <c r="G225" s="6">
        <v>218</v>
      </c>
      <c r="H225" s="6" t="s">
        <v>25</v>
      </c>
      <c r="I225" s="6">
        <v>-0.29749999999999999</v>
      </c>
      <c r="J225" s="6">
        <v>0.315</v>
      </c>
      <c r="K225" s="6">
        <v>35.979999999999997</v>
      </c>
      <c r="L225" s="6">
        <v>2.5372821060000001</v>
      </c>
      <c r="M225" s="6">
        <v>-1</v>
      </c>
      <c r="N225" s="6">
        <v>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>
        <v>40</v>
      </c>
      <c r="B226" s="6">
        <v>59</v>
      </c>
      <c r="C226" s="6">
        <v>0.17151002000000001</v>
      </c>
      <c r="D226" s="6">
        <v>10776.2924</v>
      </c>
      <c r="E226" s="6">
        <v>22</v>
      </c>
      <c r="F226" s="6">
        <v>9</v>
      </c>
      <c r="G226" s="6">
        <v>219</v>
      </c>
      <c r="H226" s="6" t="s">
        <v>49</v>
      </c>
      <c r="I226" s="6">
        <v>-0.29749999999999999</v>
      </c>
      <c r="J226" s="6">
        <v>0.33500000000000002</v>
      </c>
      <c r="K226" s="6">
        <v>114.81</v>
      </c>
      <c r="L226" s="6">
        <v>0.80825968500000001</v>
      </c>
      <c r="M226" s="6">
        <v>1</v>
      </c>
      <c r="N226" s="6">
        <v>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>
        <v>40</v>
      </c>
      <c r="B227" s="6">
        <v>60</v>
      </c>
      <c r="C227" s="6">
        <v>0.17309962000000001</v>
      </c>
      <c r="D227" s="6">
        <v>10876.169900000001</v>
      </c>
      <c r="E227" s="6">
        <v>22</v>
      </c>
      <c r="F227" s="6">
        <v>10</v>
      </c>
      <c r="G227" s="6">
        <v>220</v>
      </c>
      <c r="H227" s="6" t="s">
        <v>25</v>
      </c>
      <c r="I227" s="6">
        <v>-0.29749999999999999</v>
      </c>
      <c r="J227" s="6">
        <v>0.34499999999999997</v>
      </c>
      <c r="K227" s="6">
        <v>35.979999999999997</v>
      </c>
      <c r="L227" s="6">
        <v>2.555423346</v>
      </c>
      <c r="M227" s="6">
        <v>1</v>
      </c>
      <c r="N227" s="6">
        <v>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>
        <v>40</v>
      </c>
      <c r="B228" s="6">
        <v>61</v>
      </c>
      <c r="C228" s="6">
        <v>0.17053466</v>
      </c>
      <c r="D228" s="6">
        <v>10715.0087</v>
      </c>
      <c r="E228" s="6">
        <v>23</v>
      </c>
      <c r="F228" s="6">
        <v>1</v>
      </c>
      <c r="G228" s="6">
        <v>81</v>
      </c>
      <c r="H228" s="6" t="s">
        <v>49</v>
      </c>
      <c r="I228" s="6">
        <v>-0.01</v>
      </c>
      <c r="J228" s="6">
        <v>6.5000000000000002E-2</v>
      </c>
      <c r="K228" s="6">
        <v>114.81</v>
      </c>
      <c r="L228" s="6">
        <v>0.81288246399999997</v>
      </c>
      <c r="M228" s="6">
        <v>1</v>
      </c>
      <c r="N228" s="6">
        <v>1</v>
      </c>
      <c r="O228" s="6"/>
      <c r="P228" s="6"/>
      <c r="Q228" s="6"/>
      <c r="R228" s="6" t="s">
        <v>72</v>
      </c>
      <c r="S228" s="6"/>
      <c r="T228" s="6"/>
      <c r="U228" s="6"/>
      <c r="V228" s="6"/>
    </row>
    <row r="229" spans="1:26" x14ac:dyDescent="0.25">
      <c r="A229" s="6">
        <v>40</v>
      </c>
      <c r="B229" s="6">
        <v>62</v>
      </c>
      <c r="C229" s="6">
        <v>0.17252171999999999</v>
      </c>
      <c r="D229" s="6">
        <v>10839.859399999999</v>
      </c>
      <c r="E229" s="6">
        <v>23</v>
      </c>
      <c r="F229" s="6">
        <v>2</v>
      </c>
      <c r="G229" s="6">
        <v>82</v>
      </c>
      <c r="H229" s="6" t="s">
        <v>25</v>
      </c>
      <c r="I229" s="6">
        <v>-0.01</v>
      </c>
      <c r="J229" s="6">
        <v>7.4999999999999997E-2</v>
      </c>
      <c r="K229" s="6">
        <v>35.979999999999997</v>
      </c>
      <c r="L229" s="6">
        <v>2.563983307</v>
      </c>
      <c r="M229" s="6">
        <v>-1</v>
      </c>
      <c r="N229" s="6">
        <v>1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>
        <v>40</v>
      </c>
      <c r="B230" s="6">
        <v>63</v>
      </c>
      <c r="C230" s="6">
        <v>0.17412607999999999</v>
      </c>
      <c r="D230" s="6">
        <v>10940.6643</v>
      </c>
      <c r="E230" s="6">
        <v>23</v>
      </c>
      <c r="F230" s="6">
        <v>3</v>
      </c>
      <c r="G230" s="6">
        <v>83</v>
      </c>
      <c r="H230" s="6" t="s">
        <v>49</v>
      </c>
      <c r="I230" s="6">
        <v>-0.01</v>
      </c>
      <c r="J230" s="6">
        <v>9.5000000000000001E-2</v>
      </c>
      <c r="K230" s="6">
        <v>114.81</v>
      </c>
      <c r="L230" s="6">
        <v>0.79611643899999995</v>
      </c>
      <c r="M230" s="6">
        <v>1</v>
      </c>
      <c r="N230" s="6">
        <v>1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>
        <v>40</v>
      </c>
      <c r="B231" s="6">
        <v>64</v>
      </c>
      <c r="C231" s="6">
        <v>0.16983493999999999</v>
      </c>
      <c r="D231" s="6">
        <v>10671.044</v>
      </c>
      <c r="E231" s="6">
        <v>23</v>
      </c>
      <c r="F231" s="6">
        <v>4</v>
      </c>
      <c r="G231" s="6">
        <v>84</v>
      </c>
      <c r="H231" s="6" t="s">
        <v>25</v>
      </c>
      <c r="I231" s="6">
        <v>-0.01</v>
      </c>
      <c r="J231" s="6">
        <v>0.105</v>
      </c>
      <c r="K231" s="6">
        <v>35.979999999999997</v>
      </c>
      <c r="L231" s="6">
        <v>2.6045453909999998</v>
      </c>
      <c r="M231" s="6">
        <v>1</v>
      </c>
      <c r="N231" s="6">
        <v>1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>
        <v>40</v>
      </c>
      <c r="B232" s="6">
        <v>65</v>
      </c>
      <c r="C232" s="6">
        <v>0.17653907999999999</v>
      </c>
      <c r="D232" s="6">
        <v>11092.2775</v>
      </c>
      <c r="E232" s="6">
        <v>23</v>
      </c>
      <c r="F232" s="6">
        <v>5</v>
      </c>
      <c r="G232" s="6">
        <v>85</v>
      </c>
      <c r="H232" s="6" t="s">
        <v>49</v>
      </c>
      <c r="I232" s="6">
        <v>-0.01</v>
      </c>
      <c r="J232" s="6">
        <v>0.125</v>
      </c>
      <c r="K232" s="6">
        <v>114.81</v>
      </c>
      <c r="L232" s="6">
        <v>0.78523483100000002</v>
      </c>
      <c r="M232" s="6">
        <v>-1</v>
      </c>
      <c r="N232" s="6">
        <v>1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>
        <v>40</v>
      </c>
      <c r="B233" s="6">
        <v>66</v>
      </c>
      <c r="C233" s="6">
        <v>0.17351693000000001</v>
      </c>
      <c r="D233" s="6">
        <v>10902.390299999999</v>
      </c>
      <c r="E233" s="6">
        <v>23</v>
      </c>
      <c r="F233" s="6">
        <v>6</v>
      </c>
      <c r="G233" s="6">
        <v>86</v>
      </c>
      <c r="H233" s="6" t="s">
        <v>25</v>
      </c>
      <c r="I233" s="6">
        <v>-0.01</v>
      </c>
      <c r="J233" s="6">
        <v>0.13500000000000001</v>
      </c>
      <c r="K233" s="6">
        <v>35.979999999999997</v>
      </c>
      <c r="L233" s="6">
        <v>2.5492775270000001</v>
      </c>
      <c r="M233" s="6">
        <v>-1</v>
      </c>
      <c r="N233" s="6">
        <v>1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>
        <v>40</v>
      </c>
      <c r="B234" s="6">
        <v>67</v>
      </c>
      <c r="C234" s="6">
        <v>0.17588931999999999</v>
      </c>
      <c r="D234" s="6">
        <v>11051.4519</v>
      </c>
      <c r="E234" s="6">
        <v>23</v>
      </c>
      <c r="F234" s="6">
        <v>7</v>
      </c>
      <c r="G234" s="6">
        <v>87</v>
      </c>
      <c r="H234" s="6" t="s">
        <v>49</v>
      </c>
      <c r="I234" s="6">
        <v>-0.01</v>
      </c>
      <c r="J234" s="6">
        <v>0.155</v>
      </c>
      <c r="K234" s="6">
        <v>114.81</v>
      </c>
      <c r="L234" s="6">
        <v>0.78813560000000005</v>
      </c>
      <c r="M234" s="6">
        <v>-1</v>
      </c>
      <c r="N234" s="6">
        <v>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>
        <v>40</v>
      </c>
      <c r="B235" s="6">
        <v>68</v>
      </c>
      <c r="C235" s="6">
        <v>0.17618391999999999</v>
      </c>
      <c r="D235" s="6">
        <v>11069.9622</v>
      </c>
      <c r="E235" s="6">
        <v>23</v>
      </c>
      <c r="F235" s="6">
        <v>8</v>
      </c>
      <c r="G235" s="6">
        <v>88</v>
      </c>
      <c r="H235" s="6" t="s">
        <v>25</v>
      </c>
      <c r="I235" s="6">
        <v>-0.01</v>
      </c>
      <c r="J235" s="6">
        <v>0.16500000000000001</v>
      </c>
      <c r="K235" s="6">
        <v>35.979999999999997</v>
      </c>
      <c r="L235" s="6">
        <v>2.510687753</v>
      </c>
      <c r="M235" s="6">
        <v>1</v>
      </c>
      <c r="N235" s="6">
        <v>1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>
        <v>40</v>
      </c>
      <c r="B236" s="6">
        <v>69</v>
      </c>
      <c r="C236" s="6">
        <v>0.17235105000000001</v>
      </c>
      <c r="D236" s="6">
        <v>10829.135899999999</v>
      </c>
      <c r="E236" s="6">
        <v>23</v>
      </c>
      <c r="F236" s="6">
        <v>9</v>
      </c>
      <c r="G236" s="6">
        <v>89</v>
      </c>
      <c r="H236" s="6" t="s">
        <v>49</v>
      </c>
      <c r="I236" s="6">
        <v>-0.01</v>
      </c>
      <c r="J236" s="6">
        <v>0.185</v>
      </c>
      <c r="K236" s="6">
        <v>114.81</v>
      </c>
      <c r="L236" s="6">
        <v>0.80431558000000003</v>
      </c>
      <c r="M236" s="6">
        <v>1</v>
      </c>
      <c r="N236" s="6">
        <v>1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>
        <v>40</v>
      </c>
      <c r="B237" s="6">
        <v>70</v>
      </c>
      <c r="C237" s="6">
        <v>0.17419958999999999</v>
      </c>
      <c r="D237" s="6">
        <v>10945.282999999999</v>
      </c>
      <c r="E237" s="6">
        <v>23</v>
      </c>
      <c r="F237" s="6">
        <v>10</v>
      </c>
      <c r="G237" s="6">
        <v>90</v>
      </c>
      <c r="H237" s="6" t="s">
        <v>25</v>
      </c>
      <c r="I237" s="6">
        <v>-0.01</v>
      </c>
      <c r="J237" s="6">
        <v>0.19500000000000001</v>
      </c>
      <c r="K237" s="6">
        <v>35.979999999999997</v>
      </c>
      <c r="L237" s="6">
        <v>2.5392873210000002</v>
      </c>
      <c r="M237" s="6">
        <v>-1</v>
      </c>
      <c r="N237" s="6">
        <v>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>
        <v>40</v>
      </c>
      <c r="B238" s="6">
        <v>71</v>
      </c>
      <c r="C238" s="6">
        <v>0.17550368999999999</v>
      </c>
      <c r="D238" s="6">
        <v>11027.222100000001</v>
      </c>
      <c r="E238" s="6">
        <v>24</v>
      </c>
      <c r="F238" s="6">
        <v>1</v>
      </c>
      <c r="G238" s="6">
        <v>91</v>
      </c>
      <c r="H238" s="6" t="s">
        <v>49</v>
      </c>
      <c r="I238" s="6">
        <v>-0.01</v>
      </c>
      <c r="J238" s="6">
        <v>0.215</v>
      </c>
      <c r="K238" s="6">
        <v>114.81</v>
      </c>
      <c r="L238" s="6">
        <v>0.78986735100000005</v>
      </c>
      <c r="M238" s="6">
        <v>-1</v>
      </c>
      <c r="N238" s="6">
        <v>1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>
        <v>40</v>
      </c>
      <c r="B239" s="6">
        <v>72</v>
      </c>
      <c r="C239" s="6">
        <v>0.17091004000000001</v>
      </c>
      <c r="D239" s="6">
        <v>10738.594499999999</v>
      </c>
      <c r="E239" s="6">
        <v>24</v>
      </c>
      <c r="F239" s="6">
        <v>2</v>
      </c>
      <c r="G239" s="6">
        <v>92</v>
      </c>
      <c r="H239" s="6" t="s">
        <v>25</v>
      </c>
      <c r="I239" s="6">
        <v>-0.01</v>
      </c>
      <c r="J239" s="6">
        <v>0.22500000000000001</v>
      </c>
      <c r="K239" s="6">
        <v>35.979999999999997</v>
      </c>
      <c r="L239" s="6">
        <v>2.5881616439999999</v>
      </c>
      <c r="M239" s="6">
        <v>-1</v>
      </c>
      <c r="N239" s="6">
        <v>1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>
        <v>40</v>
      </c>
      <c r="B240" s="6">
        <v>73</v>
      </c>
      <c r="C240" s="6">
        <v>0.17109958</v>
      </c>
      <c r="D240" s="6">
        <v>10750.503699999999</v>
      </c>
      <c r="E240" s="6">
        <v>24</v>
      </c>
      <c r="F240" s="6">
        <v>3</v>
      </c>
      <c r="G240" s="6">
        <v>93</v>
      </c>
      <c r="H240" s="6" t="s">
        <v>49</v>
      </c>
      <c r="I240" s="6">
        <v>-0.01</v>
      </c>
      <c r="J240" s="6">
        <v>0.245</v>
      </c>
      <c r="K240" s="6">
        <v>114.81</v>
      </c>
      <c r="L240" s="6">
        <v>0.81019856800000001</v>
      </c>
      <c r="M240" s="6">
        <v>1</v>
      </c>
      <c r="N240" s="6">
        <v>1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>
        <v>40</v>
      </c>
      <c r="B241" s="6">
        <v>74</v>
      </c>
      <c r="C241" s="6">
        <v>0.17491759000000001</v>
      </c>
      <c r="D241" s="6">
        <v>10990.3963</v>
      </c>
      <c r="E241" s="6">
        <v>24</v>
      </c>
      <c r="F241" s="6">
        <v>4</v>
      </c>
      <c r="G241" s="6">
        <v>94</v>
      </c>
      <c r="H241" s="6" t="s">
        <v>25</v>
      </c>
      <c r="I241" s="6">
        <v>-0.01</v>
      </c>
      <c r="J241" s="6">
        <v>0.255</v>
      </c>
      <c r="K241" s="6">
        <v>35.979999999999997</v>
      </c>
      <c r="L241" s="6">
        <v>2.5288640789999999</v>
      </c>
      <c r="M241" s="6">
        <v>1</v>
      </c>
      <c r="N241" s="6">
        <v>1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>
        <v>40</v>
      </c>
      <c r="B242" s="6">
        <v>75</v>
      </c>
      <c r="C242" s="6">
        <v>0.17309984</v>
      </c>
      <c r="D242" s="6">
        <v>10876.1837</v>
      </c>
      <c r="E242" s="6">
        <v>24</v>
      </c>
      <c r="F242" s="6">
        <v>5</v>
      </c>
      <c r="G242" s="6">
        <v>95</v>
      </c>
      <c r="H242" s="6" t="s">
        <v>49</v>
      </c>
      <c r="I242" s="6">
        <v>-0.01</v>
      </c>
      <c r="J242" s="6">
        <v>0.27500000000000002</v>
      </c>
      <c r="K242" s="6">
        <v>114.81</v>
      </c>
      <c r="L242" s="6">
        <v>0.80083629599999995</v>
      </c>
      <c r="M242" s="6">
        <v>1</v>
      </c>
      <c r="N242" s="6">
        <v>1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>
        <v>40</v>
      </c>
      <c r="B243" s="6">
        <v>76</v>
      </c>
      <c r="C243" s="6">
        <v>0.17358219999999999</v>
      </c>
      <c r="D243" s="6">
        <v>10906.4913</v>
      </c>
      <c r="E243" s="6">
        <v>24</v>
      </c>
      <c r="F243" s="6">
        <v>6</v>
      </c>
      <c r="G243" s="6">
        <v>96</v>
      </c>
      <c r="H243" s="6" t="s">
        <v>25</v>
      </c>
      <c r="I243" s="6">
        <v>-0.01</v>
      </c>
      <c r="J243" s="6">
        <v>0.28499999999999998</v>
      </c>
      <c r="K243" s="6">
        <v>35.979999999999997</v>
      </c>
      <c r="L243" s="6">
        <v>2.5483189529999999</v>
      </c>
      <c r="M243" s="6">
        <v>1</v>
      </c>
      <c r="N243" s="6">
        <v>1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>
        <v>40</v>
      </c>
      <c r="B244" s="6">
        <v>77</v>
      </c>
      <c r="C244" s="6">
        <v>0.17457134999999999</v>
      </c>
      <c r="D244" s="6">
        <v>10968.6414</v>
      </c>
      <c r="E244" s="6">
        <v>24</v>
      </c>
      <c r="F244" s="6">
        <v>7</v>
      </c>
      <c r="G244" s="6">
        <v>97</v>
      </c>
      <c r="H244" s="6" t="s">
        <v>49</v>
      </c>
      <c r="I244" s="6">
        <v>-0.01</v>
      </c>
      <c r="J244" s="6">
        <v>0.30499999999999999</v>
      </c>
      <c r="K244" s="6">
        <v>114.81</v>
      </c>
      <c r="L244" s="6">
        <v>0.79408582599999999</v>
      </c>
      <c r="M244" s="6">
        <v>-1</v>
      </c>
      <c r="N244" s="6">
        <v>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>
        <v>40</v>
      </c>
      <c r="B245" s="6">
        <v>78</v>
      </c>
      <c r="C245" s="6">
        <v>0.17296133</v>
      </c>
      <c r="D245" s="6">
        <v>10867.4809</v>
      </c>
      <c r="E245" s="6">
        <v>24</v>
      </c>
      <c r="F245" s="6">
        <v>8</v>
      </c>
      <c r="G245" s="6">
        <v>98</v>
      </c>
      <c r="H245" s="6" t="s">
        <v>25</v>
      </c>
      <c r="I245" s="6">
        <v>-0.01</v>
      </c>
      <c r="J245" s="6">
        <v>0.315</v>
      </c>
      <c r="K245" s="6">
        <v>35.979999999999997</v>
      </c>
      <c r="L245" s="6">
        <v>2.5574665169999999</v>
      </c>
      <c r="M245" s="6">
        <v>1</v>
      </c>
      <c r="N245" s="6">
        <v>1</v>
      </c>
      <c r="O245" s="6"/>
      <c r="P245" s="6"/>
      <c r="Q245" s="6"/>
      <c r="R245" s="6" t="s">
        <v>73</v>
      </c>
      <c r="S245" s="6"/>
      <c r="T245" s="6"/>
      <c r="U245" s="6"/>
    </row>
    <row r="246" spans="1:26" x14ac:dyDescent="0.25">
      <c r="A246" s="6">
        <v>40</v>
      </c>
      <c r="B246" s="6">
        <v>79</v>
      </c>
      <c r="C246" s="6">
        <v>0.17626917</v>
      </c>
      <c r="D246" s="6">
        <v>11075.318600000001</v>
      </c>
      <c r="E246" s="6">
        <v>24</v>
      </c>
      <c r="F246" s="6">
        <v>9</v>
      </c>
      <c r="G246" s="6">
        <v>99</v>
      </c>
      <c r="H246" s="6" t="s">
        <v>49</v>
      </c>
      <c r="I246" s="6">
        <v>-0.01</v>
      </c>
      <c r="J246" s="6">
        <v>0.33500000000000002</v>
      </c>
      <c r="K246" s="6">
        <v>114.81</v>
      </c>
      <c r="L246" s="6">
        <v>0.78643721200000005</v>
      </c>
      <c r="M246" s="6">
        <v>1</v>
      </c>
      <c r="N246" s="6">
        <v>1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>
        <v>40</v>
      </c>
      <c r="B247" s="6">
        <v>80</v>
      </c>
      <c r="C247" s="6">
        <v>0.17657464</v>
      </c>
      <c r="D247" s="6">
        <v>11094.5118</v>
      </c>
      <c r="E247" s="6">
        <v>24</v>
      </c>
      <c r="F247" s="6">
        <v>10</v>
      </c>
      <c r="G247" s="6">
        <v>100</v>
      </c>
      <c r="H247" s="6" t="s">
        <v>25</v>
      </c>
      <c r="I247" s="6">
        <v>-0.01</v>
      </c>
      <c r="J247" s="6">
        <v>0.34499999999999997</v>
      </c>
      <c r="K247" s="6">
        <v>35.979999999999997</v>
      </c>
      <c r="L247" s="6">
        <v>2.505132165</v>
      </c>
      <c r="M247" s="6">
        <v>1</v>
      </c>
      <c r="N247" s="6">
        <v>1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>
        <v>40</v>
      </c>
      <c r="B248" s="6">
        <v>81</v>
      </c>
      <c r="C248" s="6">
        <v>0.17147402</v>
      </c>
      <c r="D248" s="6">
        <v>10774.0304</v>
      </c>
      <c r="E248" s="6">
        <v>25</v>
      </c>
      <c r="F248" s="6">
        <v>1</v>
      </c>
      <c r="G248" s="6">
        <v>241</v>
      </c>
      <c r="H248" s="6" t="s">
        <v>49</v>
      </c>
      <c r="I248" s="6">
        <v>0.255</v>
      </c>
      <c r="J248" s="6">
        <v>6.5000000000000002E-2</v>
      </c>
      <c r="K248" s="6">
        <v>114.81</v>
      </c>
      <c r="L248" s="6">
        <v>0.80842937400000003</v>
      </c>
      <c r="M248" s="6">
        <v>1</v>
      </c>
      <c r="N248" s="6">
        <v>0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>
        <v>40</v>
      </c>
      <c r="B249" s="6">
        <v>82</v>
      </c>
      <c r="C249" s="6">
        <v>0.17396729</v>
      </c>
      <c r="D249" s="6">
        <v>10930.6872</v>
      </c>
      <c r="E249" s="6">
        <v>25</v>
      </c>
      <c r="F249" s="6">
        <v>2</v>
      </c>
      <c r="G249" s="6">
        <v>242</v>
      </c>
      <c r="H249" s="6" t="s">
        <v>25</v>
      </c>
      <c r="I249" s="6">
        <v>0.255</v>
      </c>
      <c r="J249" s="6">
        <v>7.4999999999999997E-2</v>
      </c>
      <c r="K249" s="6">
        <v>35.979999999999997</v>
      </c>
      <c r="L249" s="6">
        <v>2.5426780529999999</v>
      </c>
      <c r="M249" s="6">
        <v>-1</v>
      </c>
      <c r="N249" s="6">
        <v>0</v>
      </c>
      <c r="O249" s="6"/>
      <c r="P249" s="6"/>
      <c r="Q249" s="6"/>
      <c r="R249" s="6" t="s">
        <v>73</v>
      </c>
      <c r="S249" s="6"/>
      <c r="T249" s="6"/>
      <c r="U249" s="6"/>
    </row>
    <row r="250" spans="1:26" x14ac:dyDescent="0.25">
      <c r="A250" s="6">
        <v>40</v>
      </c>
      <c r="B250" s="6">
        <v>83</v>
      </c>
      <c r="C250" s="6">
        <v>0.17545406</v>
      </c>
      <c r="D250" s="6">
        <v>11024.1037</v>
      </c>
      <c r="E250" s="6">
        <v>25</v>
      </c>
      <c r="F250" s="6">
        <v>3</v>
      </c>
      <c r="G250" s="6">
        <v>243</v>
      </c>
      <c r="H250" s="6" t="s">
        <v>49</v>
      </c>
      <c r="I250" s="6">
        <v>0.255</v>
      </c>
      <c r="J250" s="6">
        <v>9.5000000000000001E-2</v>
      </c>
      <c r="K250" s="6">
        <v>114.81</v>
      </c>
      <c r="L250" s="6">
        <v>0.79009077800000005</v>
      </c>
      <c r="M250" s="6">
        <v>1</v>
      </c>
      <c r="N250" s="6">
        <v>1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>
        <v>40</v>
      </c>
      <c r="B251" s="6">
        <v>84</v>
      </c>
      <c r="C251" s="6">
        <v>0.17257020000000001</v>
      </c>
      <c r="D251" s="6">
        <v>10842.905500000001</v>
      </c>
      <c r="E251" s="6">
        <v>25</v>
      </c>
      <c r="F251" s="6">
        <v>4</v>
      </c>
      <c r="G251" s="6">
        <v>244</v>
      </c>
      <c r="H251" s="6" t="s">
        <v>25</v>
      </c>
      <c r="I251" s="6">
        <v>0.255</v>
      </c>
      <c r="J251" s="6">
        <v>0.105</v>
      </c>
      <c r="K251" s="6">
        <v>35.979999999999997</v>
      </c>
      <c r="L251" s="6">
        <v>2.5632630089999999</v>
      </c>
      <c r="M251" s="6">
        <v>1</v>
      </c>
      <c r="N251" s="6">
        <v>1</v>
      </c>
      <c r="O251" s="6"/>
      <c r="P251" s="6"/>
      <c r="Q251" s="6"/>
      <c r="R251" s="6" t="s">
        <v>74</v>
      </c>
      <c r="S251" s="6"/>
      <c r="T251" s="6"/>
      <c r="U251" s="6"/>
      <c r="V251" s="6"/>
      <c r="W251" s="6"/>
    </row>
    <row r="252" spans="1:26" x14ac:dyDescent="0.25">
      <c r="A252" s="6">
        <v>40</v>
      </c>
      <c r="B252" s="6">
        <v>85</v>
      </c>
      <c r="C252" s="6">
        <v>0.17328852</v>
      </c>
      <c r="D252" s="6">
        <v>10888.0388</v>
      </c>
      <c r="E252" s="6">
        <v>25</v>
      </c>
      <c r="F252" s="6">
        <v>5</v>
      </c>
      <c r="G252" s="6">
        <v>245</v>
      </c>
      <c r="H252" s="6" t="s">
        <v>49</v>
      </c>
      <c r="I252" s="6">
        <v>0.255</v>
      </c>
      <c r="J252" s="6">
        <v>0.125</v>
      </c>
      <c r="K252" s="6">
        <v>114.81</v>
      </c>
      <c r="L252" s="6">
        <v>0.79996432900000003</v>
      </c>
      <c r="M252" s="6">
        <v>1</v>
      </c>
      <c r="N252" s="6">
        <v>1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>
        <v>40</v>
      </c>
      <c r="B253" s="6">
        <v>86</v>
      </c>
      <c r="C253" s="6">
        <v>0.17717250000000001</v>
      </c>
      <c r="D253" s="6">
        <v>11132.076499999999</v>
      </c>
      <c r="E253" s="6">
        <v>25</v>
      </c>
      <c r="F253" s="6">
        <v>6</v>
      </c>
      <c r="G253" s="6">
        <v>246</v>
      </c>
      <c r="H253" s="6" t="s">
        <v>25</v>
      </c>
      <c r="I253" s="6">
        <v>0.255</v>
      </c>
      <c r="J253" s="6">
        <v>0.13500000000000001</v>
      </c>
      <c r="K253" s="6">
        <v>35.979999999999997</v>
      </c>
      <c r="L253" s="6">
        <v>2.4966787180000001</v>
      </c>
      <c r="M253" s="6">
        <v>-1</v>
      </c>
      <c r="N253" s="6">
        <v>1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>
        <v>40</v>
      </c>
      <c r="B254" s="6">
        <v>87</v>
      </c>
      <c r="C254" s="6">
        <v>0.17669667999999999</v>
      </c>
      <c r="D254" s="6">
        <v>11102.1798</v>
      </c>
      <c r="E254" s="6">
        <v>25</v>
      </c>
      <c r="F254" s="6">
        <v>7</v>
      </c>
      <c r="G254" s="6">
        <v>247</v>
      </c>
      <c r="H254" s="6" t="s">
        <v>49</v>
      </c>
      <c r="I254" s="6">
        <v>0.255</v>
      </c>
      <c r="J254" s="6">
        <v>0.155</v>
      </c>
      <c r="K254" s="6">
        <v>114.81</v>
      </c>
      <c r="L254" s="6">
        <v>0.78453446199999999</v>
      </c>
      <c r="M254" s="6">
        <v>-1</v>
      </c>
      <c r="N254" s="6">
        <v>0</v>
      </c>
      <c r="O254" s="6"/>
      <c r="P254" s="6"/>
      <c r="Q254" s="6"/>
      <c r="R254" s="6" t="s">
        <v>75</v>
      </c>
      <c r="S254" s="6"/>
      <c r="T254" s="6"/>
      <c r="U254" s="6"/>
      <c r="V254" s="6"/>
    </row>
    <row r="255" spans="1:26" x14ac:dyDescent="0.25">
      <c r="A255" s="6">
        <v>40</v>
      </c>
      <c r="B255" s="6">
        <v>88</v>
      </c>
      <c r="C255" s="6">
        <v>0.17628310999999999</v>
      </c>
      <c r="D255" s="6">
        <v>11076.1945</v>
      </c>
      <c r="E255" s="6">
        <v>25</v>
      </c>
      <c r="F255" s="6">
        <v>8</v>
      </c>
      <c r="G255" s="6">
        <v>248</v>
      </c>
      <c r="H255" s="6" t="s">
        <v>25</v>
      </c>
      <c r="I255" s="6">
        <v>0.255</v>
      </c>
      <c r="J255" s="6">
        <v>0.16500000000000001</v>
      </c>
      <c r="K255" s="6">
        <v>35.979999999999997</v>
      </c>
      <c r="L255" s="6">
        <v>2.5092750530000001</v>
      </c>
      <c r="M255" s="6">
        <v>1</v>
      </c>
      <c r="N255" s="6">
        <v>1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>
        <v>40</v>
      </c>
      <c r="B256" s="6">
        <v>89</v>
      </c>
      <c r="C256" s="6">
        <v>0.17175116000000001</v>
      </c>
      <c r="D256" s="6">
        <v>10791.4437</v>
      </c>
      <c r="E256" s="6">
        <v>25</v>
      </c>
      <c r="F256" s="6">
        <v>9</v>
      </c>
      <c r="G256" s="6">
        <v>249</v>
      </c>
      <c r="H256" s="6" t="s">
        <v>49</v>
      </c>
      <c r="I256" s="6">
        <v>0.255</v>
      </c>
      <c r="J256" s="6">
        <v>0.185</v>
      </c>
      <c r="K256" s="6">
        <v>114.81</v>
      </c>
      <c r="L256" s="6">
        <v>0.80712488199999999</v>
      </c>
      <c r="M256" s="6">
        <v>1</v>
      </c>
      <c r="N256" s="6">
        <v>0</v>
      </c>
      <c r="O256" s="6"/>
      <c r="P256" s="6"/>
      <c r="Q256" s="6"/>
      <c r="R256" s="6" t="s">
        <v>73</v>
      </c>
      <c r="S256" s="6"/>
      <c r="T256" s="6"/>
      <c r="U256" s="6"/>
    </row>
    <row r="257" spans="1:26" x14ac:dyDescent="0.25">
      <c r="A257" s="6">
        <v>40</v>
      </c>
      <c r="B257" s="6">
        <v>90</v>
      </c>
      <c r="C257" s="6">
        <v>0.17181363999999999</v>
      </c>
      <c r="D257" s="6">
        <v>10795.3694</v>
      </c>
      <c r="E257" s="6">
        <v>25</v>
      </c>
      <c r="F257" s="6">
        <v>10</v>
      </c>
      <c r="G257" s="6">
        <v>250</v>
      </c>
      <c r="H257" s="6" t="s">
        <v>25</v>
      </c>
      <c r="I257" s="6">
        <v>0.255</v>
      </c>
      <c r="J257" s="6">
        <v>0.19500000000000001</v>
      </c>
      <c r="K257" s="6">
        <v>35.979999999999997</v>
      </c>
      <c r="L257" s="6">
        <v>2.5745500190000001</v>
      </c>
      <c r="M257" s="6">
        <v>-1</v>
      </c>
      <c r="N257" s="6">
        <v>1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>
        <v>40</v>
      </c>
      <c r="B258" s="6">
        <v>91</v>
      </c>
      <c r="C258" s="6">
        <v>0.1720119</v>
      </c>
      <c r="D258" s="6">
        <v>10807.8264</v>
      </c>
      <c r="E258" s="6">
        <v>26</v>
      </c>
      <c r="F258" s="6">
        <v>1</v>
      </c>
      <c r="G258" s="6">
        <v>251</v>
      </c>
      <c r="H258" s="6" t="s">
        <v>49</v>
      </c>
      <c r="I258" s="6">
        <v>0.255</v>
      </c>
      <c r="J258" s="6">
        <v>0.215</v>
      </c>
      <c r="K258" s="6">
        <v>114.81</v>
      </c>
      <c r="L258" s="6">
        <v>0.80590142099999995</v>
      </c>
      <c r="M258" s="6">
        <v>1</v>
      </c>
      <c r="N258" s="6">
        <v>1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>
        <v>40</v>
      </c>
      <c r="B259" s="6">
        <v>92</v>
      </c>
      <c r="C259" s="6">
        <v>0.17670688000000001</v>
      </c>
      <c r="D259" s="6">
        <v>11102.8207</v>
      </c>
      <c r="E259" s="6">
        <v>26</v>
      </c>
      <c r="F259" s="6">
        <v>2</v>
      </c>
      <c r="G259" s="6">
        <v>252</v>
      </c>
      <c r="H259" s="6" t="s">
        <v>25</v>
      </c>
      <c r="I259" s="6">
        <v>0.255</v>
      </c>
      <c r="J259" s="6">
        <v>0.22500000000000001</v>
      </c>
      <c r="K259" s="6">
        <v>35.979999999999997</v>
      </c>
      <c r="L259" s="6">
        <v>2.503257429</v>
      </c>
      <c r="M259" s="6">
        <v>1</v>
      </c>
      <c r="N259" s="6">
        <v>1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>
        <v>40</v>
      </c>
      <c r="B260" s="6">
        <v>93</v>
      </c>
      <c r="C260" s="6">
        <v>0.17589871000000001</v>
      </c>
      <c r="D260" s="6">
        <v>11052.0419</v>
      </c>
      <c r="E260" s="6">
        <v>26</v>
      </c>
      <c r="F260" s="6">
        <v>3</v>
      </c>
      <c r="G260" s="6">
        <v>253</v>
      </c>
      <c r="H260" s="6" t="s">
        <v>49</v>
      </c>
      <c r="I260" s="6">
        <v>0.255</v>
      </c>
      <c r="J260" s="6">
        <v>0.245</v>
      </c>
      <c r="K260" s="6">
        <v>114.81</v>
      </c>
      <c r="L260" s="6">
        <v>0.78809352700000002</v>
      </c>
      <c r="M260" s="6">
        <v>-1</v>
      </c>
      <c r="N260" s="6">
        <v>1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>
        <v>40</v>
      </c>
      <c r="B261" s="6">
        <v>94</v>
      </c>
      <c r="C261" s="6">
        <v>0.17606005999999999</v>
      </c>
      <c r="D261" s="6">
        <v>11062.1798</v>
      </c>
      <c r="E261" s="6">
        <v>26</v>
      </c>
      <c r="F261" s="6">
        <v>4</v>
      </c>
      <c r="G261" s="6">
        <v>254</v>
      </c>
      <c r="H261" s="6" t="s">
        <v>25</v>
      </c>
      <c r="I261" s="6">
        <v>0.255</v>
      </c>
      <c r="J261" s="6">
        <v>0.255</v>
      </c>
      <c r="K261" s="6">
        <v>35.979999999999997</v>
      </c>
      <c r="L261" s="6">
        <v>2.5124540460000002</v>
      </c>
      <c r="M261" s="6">
        <v>1</v>
      </c>
      <c r="N261" s="6">
        <v>1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>
        <v>40</v>
      </c>
      <c r="B262" s="6">
        <v>95</v>
      </c>
      <c r="C262" s="6">
        <v>0.17676877999999999</v>
      </c>
      <c r="D262" s="6">
        <v>11106.71</v>
      </c>
      <c r="E262" s="6">
        <v>26</v>
      </c>
      <c r="F262" s="6">
        <v>5</v>
      </c>
      <c r="G262" s="6">
        <v>255</v>
      </c>
      <c r="H262" s="6" t="s">
        <v>49</v>
      </c>
      <c r="I262" s="6">
        <v>0.255</v>
      </c>
      <c r="J262" s="6">
        <v>0.27500000000000002</v>
      </c>
      <c r="K262" s="6">
        <v>114.81</v>
      </c>
      <c r="L262" s="6">
        <v>0.78421446800000005</v>
      </c>
      <c r="M262" s="6">
        <v>-1</v>
      </c>
      <c r="N262" s="6">
        <v>0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>
        <v>40</v>
      </c>
      <c r="B263" s="6">
        <v>96</v>
      </c>
      <c r="C263" s="6">
        <v>0.17534327999999999</v>
      </c>
      <c r="D263" s="6">
        <v>11017.1432</v>
      </c>
      <c r="E263" s="6">
        <v>26</v>
      </c>
      <c r="F263" s="6">
        <v>6</v>
      </c>
      <c r="G263" s="6">
        <v>256</v>
      </c>
      <c r="H263" s="6" t="s">
        <v>25</v>
      </c>
      <c r="I263" s="6">
        <v>0.255</v>
      </c>
      <c r="J263" s="6">
        <v>0.28499999999999998</v>
      </c>
      <c r="K263" s="6">
        <v>35.979999999999997</v>
      </c>
      <c r="L263" s="6">
        <v>2.5227246239999999</v>
      </c>
      <c r="M263" s="6">
        <v>-1</v>
      </c>
      <c r="N263" s="6">
        <v>1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>
        <v>40</v>
      </c>
      <c r="B264" s="6">
        <v>97</v>
      </c>
      <c r="C264" s="6">
        <v>0.17503579999999999</v>
      </c>
      <c r="D264" s="6">
        <v>10997.823700000001</v>
      </c>
      <c r="E264" s="6">
        <v>26</v>
      </c>
      <c r="F264" s="6">
        <v>7</v>
      </c>
      <c r="G264" s="6">
        <v>257</v>
      </c>
      <c r="H264" s="6" t="s">
        <v>49</v>
      </c>
      <c r="I264" s="6">
        <v>0.255</v>
      </c>
      <c r="J264" s="6">
        <v>0.30499999999999999</v>
      </c>
      <c r="K264" s="6">
        <v>114.81</v>
      </c>
      <c r="L264" s="6">
        <v>0.79197875299999998</v>
      </c>
      <c r="M264" s="6">
        <v>-1</v>
      </c>
      <c r="N264" s="6">
        <v>0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>
        <v>40</v>
      </c>
      <c r="B265" s="6">
        <v>98</v>
      </c>
      <c r="C265" s="6">
        <v>0.1771382</v>
      </c>
      <c r="D265" s="6">
        <v>11129.921399999999</v>
      </c>
      <c r="E265" s="6">
        <v>26</v>
      </c>
      <c r="F265" s="6">
        <v>8</v>
      </c>
      <c r="G265" s="6">
        <v>258</v>
      </c>
      <c r="H265" s="6" t="s">
        <v>25</v>
      </c>
      <c r="I265" s="6">
        <v>0.255</v>
      </c>
      <c r="J265" s="6">
        <v>0.315</v>
      </c>
      <c r="K265" s="6">
        <v>35.979999999999997</v>
      </c>
      <c r="L265" s="6">
        <v>2.4971621599999998</v>
      </c>
      <c r="M265" s="6">
        <v>1</v>
      </c>
      <c r="N265" s="6">
        <v>1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>
        <v>40</v>
      </c>
      <c r="B266" s="6">
        <v>99</v>
      </c>
      <c r="C266" s="6">
        <v>0.17256957000000001</v>
      </c>
      <c r="D266" s="6">
        <v>10842.865900000001</v>
      </c>
      <c r="E266" s="6">
        <v>26</v>
      </c>
      <c r="F266" s="6">
        <v>9</v>
      </c>
      <c r="G266" s="6">
        <v>259</v>
      </c>
      <c r="H266" s="6" t="s">
        <v>49</v>
      </c>
      <c r="I266" s="6">
        <v>0.255</v>
      </c>
      <c r="J266" s="6">
        <v>0.33500000000000002</v>
      </c>
      <c r="K266" s="6">
        <v>114.81</v>
      </c>
      <c r="L266" s="6">
        <v>0.80329709699999996</v>
      </c>
      <c r="M266" s="6">
        <v>1</v>
      </c>
      <c r="N266" s="6">
        <v>1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>
        <v>40</v>
      </c>
      <c r="B267" s="6">
        <v>100</v>
      </c>
      <c r="C267" s="6">
        <v>0.17489239000000001</v>
      </c>
      <c r="D267" s="6">
        <v>10988.813</v>
      </c>
      <c r="E267" s="6">
        <v>26</v>
      </c>
      <c r="F267" s="6">
        <v>10</v>
      </c>
      <c r="G267" s="6">
        <v>260</v>
      </c>
      <c r="H267" s="6" t="s">
        <v>25</v>
      </c>
      <c r="I267" s="6">
        <v>0.255</v>
      </c>
      <c r="J267" s="6">
        <v>0.34499999999999997</v>
      </c>
      <c r="K267" s="6">
        <v>35.979999999999997</v>
      </c>
      <c r="L267" s="6">
        <v>2.5292284600000001</v>
      </c>
      <c r="M267" s="6">
        <v>1</v>
      </c>
      <c r="N267" s="6">
        <v>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>
        <v>40</v>
      </c>
      <c r="B268" s="6">
        <v>101</v>
      </c>
      <c r="C268" s="6">
        <v>0.17517569999999999</v>
      </c>
      <c r="D268" s="6">
        <v>11006.613799999999</v>
      </c>
      <c r="E268" s="6">
        <v>27</v>
      </c>
      <c r="F268" s="6">
        <v>1</v>
      </c>
      <c r="G268" s="6">
        <v>261</v>
      </c>
      <c r="H268" s="6" t="s">
        <v>49</v>
      </c>
      <c r="I268" s="6">
        <v>0.29749999999999999</v>
      </c>
      <c r="J268" s="6">
        <v>6.5000000000000002E-2</v>
      </c>
      <c r="K268" s="6">
        <v>114.81</v>
      </c>
      <c r="L268" s="6">
        <v>0.79134625800000002</v>
      </c>
      <c r="M268" s="6">
        <v>-1</v>
      </c>
      <c r="N268" s="6">
        <v>1</v>
      </c>
      <c r="O268" s="6"/>
      <c r="P268" s="6"/>
      <c r="Q268" s="6"/>
      <c r="R268" s="6" t="s">
        <v>107</v>
      </c>
      <c r="S268" s="6"/>
      <c r="T268" s="6"/>
      <c r="U268" s="6"/>
    </row>
    <row r="269" spans="1:26" x14ac:dyDescent="0.25">
      <c r="A269" s="6">
        <v>40</v>
      </c>
      <c r="B269" s="6">
        <v>102</v>
      </c>
      <c r="C269" s="6">
        <v>0.17174801000000001</v>
      </c>
      <c r="D269" s="6">
        <v>10791.245699999999</v>
      </c>
      <c r="E269" s="6">
        <v>27</v>
      </c>
      <c r="F269" s="6">
        <v>2</v>
      </c>
      <c r="G269" s="6">
        <v>262</v>
      </c>
      <c r="H269" s="6" t="s">
        <v>25</v>
      </c>
      <c r="I269" s="6">
        <v>0.29749999999999999</v>
      </c>
      <c r="J269" s="6">
        <v>7.4999999999999997E-2</v>
      </c>
      <c r="K269" s="6">
        <v>35.979999999999997</v>
      </c>
      <c r="L269" s="6">
        <v>2.575533831</v>
      </c>
      <c r="M269" s="6">
        <v>1</v>
      </c>
      <c r="N269" s="6">
        <v>1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>
        <v>40</v>
      </c>
      <c r="B270" s="6">
        <v>103</v>
      </c>
      <c r="C270" s="6">
        <v>0.17523718999999999</v>
      </c>
      <c r="D270" s="6">
        <v>11010.4774</v>
      </c>
      <c r="E270" s="6">
        <v>27</v>
      </c>
      <c r="F270" s="6">
        <v>3</v>
      </c>
      <c r="G270" s="6">
        <v>263</v>
      </c>
      <c r="H270" s="6" t="s">
        <v>49</v>
      </c>
      <c r="I270" s="6">
        <v>0.29749999999999999</v>
      </c>
      <c r="J270" s="6">
        <v>9.5000000000000001E-2</v>
      </c>
      <c r="K270" s="6">
        <v>114.81</v>
      </c>
      <c r="L270" s="6">
        <v>0.79106857799999997</v>
      </c>
      <c r="M270" s="6">
        <v>1</v>
      </c>
      <c r="N270" s="6">
        <v>1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>
        <v>40</v>
      </c>
      <c r="B271" s="6">
        <v>104</v>
      </c>
      <c r="C271" s="6">
        <v>0.17219561999999999</v>
      </c>
      <c r="D271" s="6">
        <v>10819.3699</v>
      </c>
      <c r="E271" s="6">
        <v>27</v>
      </c>
      <c r="F271" s="6">
        <v>4</v>
      </c>
      <c r="G271" s="6">
        <v>264</v>
      </c>
      <c r="H271" s="6" t="s">
        <v>25</v>
      </c>
      <c r="I271" s="6">
        <v>0.29749999999999999</v>
      </c>
      <c r="J271" s="6">
        <v>0.105</v>
      </c>
      <c r="K271" s="6">
        <v>35.979999999999997</v>
      </c>
      <c r="L271" s="6">
        <v>2.568838918</v>
      </c>
      <c r="M271" s="6">
        <v>-1</v>
      </c>
      <c r="N271" s="6">
        <v>1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>
        <v>40</v>
      </c>
      <c r="B272" s="6">
        <v>105</v>
      </c>
      <c r="C272" s="6">
        <v>0.17742733999999999</v>
      </c>
      <c r="D272" s="6">
        <v>11148.088599999999</v>
      </c>
      <c r="E272" s="6">
        <v>27</v>
      </c>
      <c r="F272" s="6">
        <v>5</v>
      </c>
      <c r="G272" s="6">
        <v>265</v>
      </c>
      <c r="H272" s="6" t="s">
        <v>49</v>
      </c>
      <c r="I272" s="6">
        <v>0.29749999999999999</v>
      </c>
      <c r="J272" s="6">
        <v>0.125</v>
      </c>
      <c r="K272" s="6">
        <v>114.81</v>
      </c>
      <c r="L272" s="6">
        <v>0.781303686</v>
      </c>
      <c r="M272" s="6">
        <v>-1</v>
      </c>
      <c r="N272" s="6">
        <v>1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>
        <v>40</v>
      </c>
      <c r="B273" s="6">
        <v>106</v>
      </c>
      <c r="C273" s="6">
        <v>0.17768875000000001</v>
      </c>
      <c r="D273" s="6">
        <v>11164.5134</v>
      </c>
      <c r="E273" s="6">
        <v>27</v>
      </c>
      <c r="F273" s="6">
        <v>6</v>
      </c>
      <c r="G273" s="6">
        <v>266</v>
      </c>
      <c r="H273" s="6" t="s">
        <v>25</v>
      </c>
      <c r="I273" s="6">
        <v>0.29749999999999999</v>
      </c>
      <c r="J273" s="6">
        <v>0.13500000000000001</v>
      </c>
      <c r="K273" s="6">
        <v>35.979999999999997</v>
      </c>
      <c r="L273" s="6">
        <v>2.4894249639999999</v>
      </c>
      <c r="M273" s="6">
        <v>1</v>
      </c>
      <c r="N273" s="6">
        <v>1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>
        <v>40</v>
      </c>
      <c r="B274" s="6">
        <v>107</v>
      </c>
      <c r="C274" s="6">
        <v>0.17394457999999999</v>
      </c>
      <c r="D274" s="6">
        <v>10929.2603</v>
      </c>
      <c r="E274" s="6">
        <v>27</v>
      </c>
      <c r="F274" s="6">
        <v>7</v>
      </c>
      <c r="G274" s="6">
        <v>267</v>
      </c>
      <c r="H274" s="6" t="s">
        <v>49</v>
      </c>
      <c r="I274" s="6">
        <v>0.29749999999999999</v>
      </c>
      <c r="J274" s="6">
        <v>0.155</v>
      </c>
      <c r="K274" s="6">
        <v>114.81</v>
      </c>
      <c r="L274" s="6">
        <v>0.79694713500000003</v>
      </c>
      <c r="M274" s="6">
        <v>1</v>
      </c>
      <c r="N274" s="6">
        <v>1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>
        <v>40</v>
      </c>
      <c r="B275" s="6">
        <v>108</v>
      </c>
      <c r="C275" s="6">
        <v>0.17600209999999999</v>
      </c>
      <c r="D275" s="6">
        <v>11058.5381</v>
      </c>
      <c r="E275" s="6">
        <v>27</v>
      </c>
      <c r="F275" s="6">
        <v>8</v>
      </c>
      <c r="G275" s="6">
        <v>268</v>
      </c>
      <c r="H275" s="6" t="s">
        <v>25</v>
      </c>
      <c r="I275" s="6">
        <v>0.29749999999999999</v>
      </c>
      <c r="J275" s="6">
        <v>0.16500000000000001</v>
      </c>
      <c r="K275" s="6">
        <v>35.979999999999997</v>
      </c>
      <c r="L275" s="6">
        <v>2.513281433</v>
      </c>
      <c r="M275" s="6">
        <v>-1</v>
      </c>
      <c r="N275" s="6">
        <v>1</v>
      </c>
      <c r="O275" s="6"/>
      <c r="P275" s="6"/>
      <c r="Q275" s="6"/>
      <c r="R275" s="6" t="s">
        <v>77</v>
      </c>
      <c r="S275" s="6"/>
      <c r="T275" s="6"/>
      <c r="U275" s="6"/>
      <c r="V275" s="6"/>
      <c r="W275" s="6"/>
    </row>
    <row r="276" spans="1:26" x14ac:dyDescent="0.25">
      <c r="A276" s="6">
        <v>40</v>
      </c>
      <c r="B276" s="6">
        <v>109</v>
      </c>
      <c r="C276" s="6">
        <v>0.17253355000000001</v>
      </c>
      <c r="D276" s="6">
        <v>10840.602699999999</v>
      </c>
      <c r="E276" s="6">
        <v>27</v>
      </c>
      <c r="F276" s="6">
        <v>9</v>
      </c>
      <c r="G276" s="6">
        <v>269</v>
      </c>
      <c r="H276" s="6" t="s">
        <v>49</v>
      </c>
      <c r="I276" s="6">
        <v>0.29749999999999999</v>
      </c>
      <c r="J276" s="6">
        <v>0.185</v>
      </c>
      <c r="K276" s="6">
        <v>114.81</v>
      </c>
      <c r="L276" s="6">
        <v>0.80346480300000001</v>
      </c>
      <c r="M276" s="6">
        <v>-1</v>
      </c>
      <c r="N276" s="6">
        <v>1</v>
      </c>
      <c r="O276" s="6"/>
      <c r="P276" s="6"/>
      <c r="Q276" s="6"/>
      <c r="R276" s="6" t="s">
        <v>74</v>
      </c>
      <c r="S276" s="6"/>
      <c r="T276" s="6"/>
      <c r="U276" s="6"/>
      <c r="V276" s="6"/>
      <c r="W276" s="6"/>
    </row>
    <row r="277" spans="1:26" x14ac:dyDescent="0.25">
      <c r="A277" s="6">
        <v>40</v>
      </c>
      <c r="B277" s="6">
        <v>110</v>
      </c>
      <c r="C277" s="6">
        <v>0.17492113000000001</v>
      </c>
      <c r="D277" s="6">
        <v>10990.618700000001</v>
      </c>
      <c r="E277" s="6">
        <v>27</v>
      </c>
      <c r="F277" s="6">
        <v>10</v>
      </c>
      <c r="G277" s="6">
        <v>270</v>
      </c>
      <c r="H277" s="6" t="s">
        <v>25</v>
      </c>
      <c r="I277" s="6">
        <v>0.29749999999999999</v>
      </c>
      <c r="J277" s="6">
        <v>0.19500000000000001</v>
      </c>
      <c r="K277" s="6">
        <v>35.979999999999997</v>
      </c>
      <c r="L277" s="6">
        <v>2.5288129009999998</v>
      </c>
      <c r="M277" s="6">
        <v>-1</v>
      </c>
      <c r="N277" s="6">
        <v>1</v>
      </c>
      <c r="O277" s="6"/>
      <c r="P277" s="6"/>
      <c r="Q277" s="6"/>
      <c r="R277" s="6" t="s">
        <v>107</v>
      </c>
      <c r="S277" s="6"/>
      <c r="T277" s="6"/>
      <c r="U277" s="6"/>
    </row>
    <row r="278" spans="1:26" x14ac:dyDescent="0.25">
      <c r="A278" s="6">
        <v>40</v>
      </c>
      <c r="B278" s="6">
        <v>111</v>
      </c>
      <c r="C278" s="6">
        <v>0.17869035999999999</v>
      </c>
      <c r="D278" s="6">
        <v>11227.446400000001</v>
      </c>
      <c r="E278" s="6">
        <v>28</v>
      </c>
      <c r="F278" s="6">
        <v>1</v>
      </c>
      <c r="G278" s="6">
        <v>271</v>
      </c>
      <c r="H278" s="6" t="s">
        <v>49</v>
      </c>
      <c r="I278" s="6">
        <v>0.29749999999999999</v>
      </c>
      <c r="J278" s="6">
        <v>0.215</v>
      </c>
      <c r="K278" s="6">
        <v>114.81</v>
      </c>
      <c r="L278" s="6">
        <v>0.77578127200000002</v>
      </c>
      <c r="M278" s="6">
        <v>-1</v>
      </c>
      <c r="N278" s="6">
        <v>1</v>
      </c>
      <c r="O278" s="6"/>
      <c r="P278" s="6"/>
      <c r="Q278" s="6"/>
      <c r="R278" s="6" t="s">
        <v>78</v>
      </c>
      <c r="S278" s="6"/>
      <c r="T278" s="6"/>
      <c r="U278" s="6"/>
      <c r="V278" s="6"/>
      <c r="W278" s="6"/>
      <c r="X278" s="6"/>
    </row>
    <row r="279" spans="1:26" x14ac:dyDescent="0.25">
      <c r="A279" s="6">
        <v>40</v>
      </c>
      <c r="B279" s="6">
        <v>112</v>
      </c>
      <c r="C279" s="6">
        <v>0.17703232999999999</v>
      </c>
      <c r="D279" s="6">
        <v>11123.2693</v>
      </c>
      <c r="E279" s="6">
        <v>28</v>
      </c>
      <c r="F279" s="6">
        <v>2</v>
      </c>
      <c r="G279" s="6">
        <v>272</v>
      </c>
      <c r="H279" s="6" t="s">
        <v>25</v>
      </c>
      <c r="I279" s="6">
        <v>0.29749999999999999</v>
      </c>
      <c r="J279" s="6">
        <v>0.22500000000000001</v>
      </c>
      <c r="K279" s="6">
        <v>35.979999999999997</v>
      </c>
      <c r="L279" s="6">
        <v>2.4986555290000001</v>
      </c>
      <c r="M279" s="6">
        <v>-1</v>
      </c>
      <c r="N279" s="6">
        <v>1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>
        <v>40</v>
      </c>
      <c r="B280" s="6">
        <v>113</v>
      </c>
      <c r="C280" s="6">
        <v>0.1709608</v>
      </c>
      <c r="D280" s="6">
        <v>10741.7839</v>
      </c>
      <c r="E280" s="6">
        <v>28</v>
      </c>
      <c r="F280" s="6">
        <v>3</v>
      </c>
      <c r="G280" s="6">
        <v>273</v>
      </c>
      <c r="H280" s="6" t="s">
        <v>49</v>
      </c>
      <c r="I280" s="6">
        <v>0.29749999999999999</v>
      </c>
      <c r="J280" s="6">
        <v>0.245</v>
      </c>
      <c r="K280" s="6">
        <v>114.81</v>
      </c>
      <c r="L280" s="6">
        <v>0.81085625900000002</v>
      </c>
      <c r="M280" s="6">
        <v>-1</v>
      </c>
      <c r="N280" s="6">
        <v>1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>
        <v>40</v>
      </c>
      <c r="B281" s="6">
        <v>114</v>
      </c>
      <c r="C281" s="6">
        <v>0.17117378</v>
      </c>
      <c r="D281" s="6">
        <v>10755.165800000001</v>
      </c>
      <c r="E281" s="6">
        <v>28</v>
      </c>
      <c r="F281" s="6">
        <v>4</v>
      </c>
      <c r="G281" s="6">
        <v>274</v>
      </c>
      <c r="H281" s="6" t="s">
        <v>25</v>
      </c>
      <c r="I281" s="6">
        <v>0.29749999999999999</v>
      </c>
      <c r="J281" s="6">
        <v>0.255</v>
      </c>
      <c r="K281" s="6">
        <v>35.979999999999997</v>
      </c>
      <c r="L281" s="6">
        <v>2.5841738740000002</v>
      </c>
      <c r="M281" s="6">
        <v>-1</v>
      </c>
      <c r="N281" s="6">
        <v>1</v>
      </c>
      <c r="O281" s="6"/>
      <c r="P281" s="6"/>
      <c r="Q281" s="6"/>
      <c r="R281" s="6" t="s">
        <v>79</v>
      </c>
      <c r="S281" s="6"/>
      <c r="T281" s="6"/>
      <c r="U281" s="6"/>
      <c r="V281" s="6"/>
      <c r="W281" s="6"/>
    </row>
    <row r="282" spans="1:26" x14ac:dyDescent="0.25">
      <c r="A282" s="6">
        <v>40</v>
      </c>
      <c r="B282" s="6">
        <v>115</v>
      </c>
      <c r="C282" s="6">
        <v>0.17132418999999999</v>
      </c>
      <c r="D282" s="6">
        <v>10764.6163</v>
      </c>
      <c r="E282" s="6">
        <v>28</v>
      </c>
      <c r="F282" s="6">
        <v>5</v>
      </c>
      <c r="G282" s="6">
        <v>275</v>
      </c>
      <c r="H282" s="6" t="s">
        <v>49</v>
      </c>
      <c r="I282" s="6">
        <v>0.29749999999999999</v>
      </c>
      <c r="J282" s="6">
        <v>0.27500000000000002</v>
      </c>
      <c r="K282" s="6">
        <v>114.81</v>
      </c>
      <c r="L282" s="6">
        <v>0.80913637900000002</v>
      </c>
      <c r="M282" s="6">
        <v>-1</v>
      </c>
      <c r="N282" s="6">
        <v>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>
        <v>40</v>
      </c>
      <c r="B283" s="6">
        <v>116</v>
      </c>
      <c r="C283" s="6">
        <v>0.17604581</v>
      </c>
      <c r="D283" s="6">
        <v>11061.2845</v>
      </c>
      <c r="E283" s="6">
        <v>28</v>
      </c>
      <c r="F283" s="6">
        <v>6</v>
      </c>
      <c r="G283" s="6">
        <v>276</v>
      </c>
      <c r="H283" s="6" t="s">
        <v>25</v>
      </c>
      <c r="I283" s="6">
        <v>0.29749999999999999</v>
      </c>
      <c r="J283" s="6">
        <v>0.28499999999999998</v>
      </c>
      <c r="K283" s="6">
        <v>35.979999999999997</v>
      </c>
      <c r="L283" s="6">
        <v>2.5126574169999998</v>
      </c>
      <c r="M283" s="6">
        <v>-1</v>
      </c>
      <c r="N283" s="6">
        <v>1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>
        <v>40</v>
      </c>
      <c r="B284" s="6">
        <v>117</v>
      </c>
      <c r="C284" s="6">
        <v>0.1751453</v>
      </c>
      <c r="D284" s="6">
        <v>11004.703799999999</v>
      </c>
      <c r="E284" s="6">
        <v>28</v>
      </c>
      <c r="F284" s="6">
        <v>7</v>
      </c>
      <c r="G284" s="6">
        <v>277</v>
      </c>
      <c r="H284" s="6" t="s">
        <v>49</v>
      </c>
      <c r="I284" s="6">
        <v>0.29749999999999999</v>
      </c>
      <c r="J284" s="6">
        <v>0.30499999999999999</v>
      </c>
      <c r="K284" s="6">
        <v>114.81</v>
      </c>
      <c r="L284" s="6">
        <v>0.79148361199999995</v>
      </c>
      <c r="M284" s="6">
        <v>-1</v>
      </c>
      <c r="N284" s="6">
        <v>0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>
        <v>40</v>
      </c>
      <c r="B285" s="6">
        <v>118</v>
      </c>
      <c r="C285" s="6">
        <v>0.17444170000000001</v>
      </c>
      <c r="D285" s="6">
        <v>10960.4953</v>
      </c>
      <c r="E285" s="6">
        <v>28</v>
      </c>
      <c r="F285" s="6">
        <v>8</v>
      </c>
      <c r="G285" s="6">
        <v>278</v>
      </c>
      <c r="H285" s="6" t="s">
        <v>25</v>
      </c>
      <c r="I285" s="6">
        <v>0.29749999999999999</v>
      </c>
      <c r="J285" s="6">
        <v>0.315</v>
      </c>
      <c r="K285" s="6">
        <v>35.979999999999997</v>
      </c>
      <c r="L285" s="6">
        <v>2.5357630090000001</v>
      </c>
      <c r="M285" s="6">
        <v>-1</v>
      </c>
      <c r="N285" s="6">
        <v>1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>
        <v>40</v>
      </c>
      <c r="B286" s="6">
        <v>119</v>
      </c>
      <c r="C286" s="6">
        <v>0.17611489</v>
      </c>
      <c r="D286" s="6">
        <v>11065.624900000001</v>
      </c>
      <c r="E286" s="6">
        <v>28</v>
      </c>
      <c r="F286" s="6">
        <v>9</v>
      </c>
      <c r="G286" s="6">
        <v>279</v>
      </c>
      <c r="H286" s="6" t="s">
        <v>49</v>
      </c>
      <c r="I286" s="6">
        <v>0.29749999999999999</v>
      </c>
      <c r="J286" s="6">
        <v>0.33500000000000002</v>
      </c>
      <c r="K286" s="6">
        <v>114.81</v>
      </c>
      <c r="L286" s="6">
        <v>0.78712614599999997</v>
      </c>
      <c r="M286" s="6">
        <v>1</v>
      </c>
      <c r="N286" s="6">
        <v>1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>
        <v>40</v>
      </c>
      <c r="B287" s="6">
        <v>120</v>
      </c>
      <c r="C287" s="6">
        <v>0.1735681</v>
      </c>
      <c r="D287" s="6">
        <v>10905.6054</v>
      </c>
      <c r="E287" s="6">
        <v>28</v>
      </c>
      <c r="F287" s="6">
        <v>10</v>
      </c>
      <c r="G287" s="6">
        <v>280</v>
      </c>
      <c r="H287" s="6" t="s">
        <v>25</v>
      </c>
      <c r="I287" s="6">
        <v>0.29749999999999999</v>
      </c>
      <c r="J287" s="6">
        <v>0.34499999999999997</v>
      </c>
      <c r="K287" s="6">
        <v>35.979999999999997</v>
      </c>
      <c r="L287" s="6">
        <v>2.5485259679999999</v>
      </c>
      <c r="M287" s="6">
        <v>1</v>
      </c>
      <c r="N287" s="6">
        <v>1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F891-D69C-1646-8961-65CF9BEDC026}">
  <dimension ref="A1:Z1000"/>
  <sheetViews>
    <sheetView workbookViewId="0">
      <selection activeCell="B2" sqref="B2"/>
    </sheetView>
  </sheetViews>
  <sheetFormatPr baseColWidth="10" defaultRowHeight="17" x14ac:dyDescent="0.25"/>
  <sheetData>
    <row r="1" spans="1:26" x14ac:dyDescent="0.25">
      <c r="A1" s="6" t="s">
        <v>29</v>
      </c>
      <c r="B1" s="6" t="s">
        <v>14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54</v>
      </c>
      <c r="S1" s="6" t="s">
        <v>45</v>
      </c>
      <c r="T1" s="6" t="s">
        <v>46</v>
      </c>
      <c r="U1" s="6" t="s">
        <v>34</v>
      </c>
      <c r="V1" s="6" t="s">
        <v>47</v>
      </c>
      <c r="W1" s="6" t="s">
        <v>48</v>
      </c>
      <c r="X1" s="6" t="s">
        <v>14</v>
      </c>
      <c r="Y1" s="6" t="s">
        <v>51</v>
      </c>
      <c r="Z1" s="6" t="s">
        <v>52</v>
      </c>
    </row>
    <row r="2" spans="1:26" x14ac:dyDescent="0.25">
      <c r="A2" s="6">
        <v>39</v>
      </c>
      <c r="B2" s="6">
        <v>1</v>
      </c>
      <c r="C2" s="6">
        <v>0.16563971999999999</v>
      </c>
      <c r="D2" s="6">
        <v>10407.450500000001</v>
      </c>
      <c r="E2" s="6">
        <v>3</v>
      </c>
      <c r="F2" s="6">
        <v>1</v>
      </c>
      <c r="G2" s="6">
        <v>21</v>
      </c>
      <c r="H2" s="6" t="s">
        <v>49</v>
      </c>
      <c r="I2" s="6">
        <v>-0.1275</v>
      </c>
      <c r="J2" s="6">
        <v>6.5000000000000002E-2</v>
      </c>
      <c r="K2" s="6">
        <v>114.81</v>
      </c>
      <c r="L2" s="6">
        <v>0.83690454599999997</v>
      </c>
      <c r="M2" s="6">
        <v>-1</v>
      </c>
      <c r="N2" s="6">
        <v>1</v>
      </c>
      <c r="O2" s="6">
        <v>180</v>
      </c>
      <c r="P2" s="6">
        <v>180</v>
      </c>
      <c r="Q2" s="6">
        <v>181</v>
      </c>
      <c r="R2" s="6" t="s">
        <v>55</v>
      </c>
      <c r="S2" s="6">
        <v>114.81</v>
      </c>
      <c r="T2" s="6">
        <v>35.979999999999997</v>
      </c>
      <c r="U2" s="6">
        <v>1</v>
      </c>
      <c r="V2" s="6">
        <v>1</v>
      </c>
      <c r="W2" s="6"/>
      <c r="X2" s="6">
        <v>180</v>
      </c>
      <c r="Y2" s="6"/>
      <c r="Z2" s="6"/>
    </row>
    <row r="3" spans="1:26" x14ac:dyDescent="0.25">
      <c r="A3" s="6">
        <v>39</v>
      </c>
      <c r="B3" s="6">
        <v>2</v>
      </c>
      <c r="C3" s="6">
        <v>0.16930972</v>
      </c>
      <c r="D3" s="6">
        <v>10638.0435</v>
      </c>
      <c r="E3" s="6">
        <v>3</v>
      </c>
      <c r="F3" s="6">
        <v>2</v>
      </c>
      <c r="G3" s="6">
        <v>22</v>
      </c>
      <c r="H3" s="6" t="s">
        <v>25</v>
      </c>
      <c r="I3" s="6">
        <v>-0.1275</v>
      </c>
      <c r="J3" s="6">
        <v>7.4999999999999997E-2</v>
      </c>
      <c r="K3" s="6">
        <v>35.979999999999997</v>
      </c>
      <c r="L3" s="6">
        <v>2.612625017</v>
      </c>
      <c r="M3" s="6">
        <v>1</v>
      </c>
      <c r="N3" s="6">
        <v>1</v>
      </c>
      <c r="O3" s="6">
        <v>181</v>
      </c>
      <c r="P3" s="6">
        <v>182</v>
      </c>
      <c r="Q3" s="6">
        <v>183</v>
      </c>
      <c r="R3" s="6"/>
      <c r="S3" s="6"/>
      <c r="T3" s="6"/>
      <c r="U3" s="6">
        <v>2</v>
      </c>
      <c r="V3" s="6"/>
      <c r="W3" s="6">
        <v>1</v>
      </c>
      <c r="X3" s="6">
        <v>181</v>
      </c>
      <c r="Y3" s="6"/>
      <c r="Z3" s="6"/>
    </row>
    <row r="4" spans="1:26" x14ac:dyDescent="0.25">
      <c r="A4" s="6">
        <v>39</v>
      </c>
      <c r="B4" s="6">
        <v>3</v>
      </c>
      <c r="C4" s="6">
        <v>0.16608422</v>
      </c>
      <c r="D4" s="6">
        <v>10435.379300000001</v>
      </c>
      <c r="E4" s="6">
        <v>3</v>
      </c>
      <c r="F4" s="6">
        <v>4</v>
      </c>
      <c r="G4" s="6">
        <v>24</v>
      </c>
      <c r="H4" s="6" t="s">
        <v>25</v>
      </c>
      <c r="I4" s="6">
        <v>-0.1275</v>
      </c>
      <c r="J4" s="6">
        <v>0.105</v>
      </c>
      <c r="K4" s="6">
        <v>35.979999999999997</v>
      </c>
      <c r="L4" s="6">
        <v>2.6633644670000001</v>
      </c>
      <c r="M4" s="6">
        <v>-1</v>
      </c>
      <c r="N4" s="6">
        <v>0</v>
      </c>
      <c r="O4" s="6">
        <v>182</v>
      </c>
      <c r="P4" s="6">
        <v>184</v>
      </c>
      <c r="Q4" s="6">
        <v>185</v>
      </c>
      <c r="R4" s="6"/>
      <c r="S4" s="6"/>
      <c r="T4" s="6"/>
      <c r="U4" s="6">
        <v>3</v>
      </c>
      <c r="V4" s="6">
        <v>2</v>
      </c>
      <c r="W4" s="6"/>
      <c r="X4" s="6">
        <v>182</v>
      </c>
      <c r="Y4" s="6"/>
      <c r="Z4" s="6"/>
    </row>
    <row r="5" spans="1:26" x14ac:dyDescent="0.25">
      <c r="A5" s="6">
        <v>39</v>
      </c>
      <c r="B5" s="6">
        <v>4</v>
      </c>
      <c r="C5" s="6">
        <v>0.16908277999999999</v>
      </c>
      <c r="D5" s="6">
        <v>10623.7844</v>
      </c>
      <c r="E5" s="6">
        <v>3</v>
      </c>
      <c r="F5" s="6">
        <v>3</v>
      </c>
      <c r="G5" s="6">
        <v>23</v>
      </c>
      <c r="H5" s="6" t="s">
        <v>49</v>
      </c>
      <c r="I5" s="6">
        <v>-0.1275</v>
      </c>
      <c r="J5" s="6">
        <v>9.5000000000000001E-2</v>
      </c>
      <c r="K5" s="6">
        <v>114.81</v>
      </c>
      <c r="L5" s="6">
        <v>0.81986252400000004</v>
      </c>
      <c r="M5" s="6">
        <v>-1</v>
      </c>
      <c r="N5" s="6">
        <v>1</v>
      </c>
      <c r="O5" s="6">
        <v>183</v>
      </c>
      <c r="P5" s="6">
        <v>186</v>
      </c>
      <c r="Q5" s="6"/>
      <c r="R5" s="6"/>
      <c r="S5" s="6"/>
      <c r="T5" s="6"/>
      <c r="U5" s="6">
        <v>4</v>
      </c>
      <c r="V5" s="6"/>
      <c r="W5" s="6">
        <v>2</v>
      </c>
      <c r="X5" s="6">
        <v>183</v>
      </c>
      <c r="Y5" s="6"/>
      <c r="Z5" s="6"/>
    </row>
    <row r="6" spans="1:26" x14ac:dyDescent="0.25">
      <c r="A6" s="6">
        <v>39</v>
      </c>
      <c r="B6" s="6">
        <v>5</v>
      </c>
      <c r="C6" s="6">
        <v>0.16902587999999999</v>
      </c>
      <c r="D6" s="6">
        <v>10620.2093</v>
      </c>
      <c r="E6" s="6">
        <v>3</v>
      </c>
      <c r="F6" s="6">
        <v>5</v>
      </c>
      <c r="G6" s="6">
        <v>25</v>
      </c>
      <c r="H6" s="6" t="s">
        <v>49</v>
      </c>
      <c r="I6" s="6">
        <v>-0.1275</v>
      </c>
      <c r="J6" s="6">
        <v>0.125</v>
      </c>
      <c r="K6" s="6">
        <v>114.81</v>
      </c>
      <c r="L6" s="6">
        <v>0.82013851800000004</v>
      </c>
      <c r="M6" s="6">
        <v>-1</v>
      </c>
      <c r="N6" s="6">
        <v>0</v>
      </c>
      <c r="O6" s="6">
        <v>184</v>
      </c>
      <c r="P6" s="6">
        <v>187</v>
      </c>
      <c r="Q6" s="6"/>
      <c r="R6" s="6"/>
      <c r="S6" s="6"/>
      <c r="T6" s="6"/>
      <c r="U6" s="6">
        <v>5</v>
      </c>
      <c r="V6" s="6">
        <v>3</v>
      </c>
      <c r="W6" s="6"/>
      <c r="X6" s="6">
        <v>184</v>
      </c>
      <c r="Y6" s="6"/>
      <c r="Z6" s="6"/>
    </row>
    <row r="7" spans="1:26" x14ac:dyDescent="0.25">
      <c r="A7" s="6">
        <v>39</v>
      </c>
      <c r="B7" s="6">
        <v>6</v>
      </c>
      <c r="C7" s="6">
        <v>0.1657816</v>
      </c>
      <c r="D7" s="6">
        <v>10416.365100000001</v>
      </c>
      <c r="E7" s="6">
        <v>3</v>
      </c>
      <c r="F7" s="6">
        <v>6</v>
      </c>
      <c r="G7" s="6">
        <v>26</v>
      </c>
      <c r="H7" s="6" t="s">
        <v>25</v>
      </c>
      <c r="I7" s="6">
        <v>-0.1275</v>
      </c>
      <c r="J7" s="6">
        <v>0.13500000000000001</v>
      </c>
      <c r="K7" s="6">
        <v>35.979999999999997</v>
      </c>
      <c r="L7" s="6">
        <v>2.6682262090000002</v>
      </c>
      <c r="M7" s="6">
        <v>-1</v>
      </c>
      <c r="N7" s="6">
        <v>1</v>
      </c>
      <c r="O7" s="6">
        <v>185</v>
      </c>
      <c r="P7" s="6">
        <v>188</v>
      </c>
      <c r="Q7" s="6"/>
      <c r="R7" s="6" t="s">
        <v>56</v>
      </c>
      <c r="S7" s="6">
        <v>6</v>
      </c>
      <c r="T7" s="6"/>
      <c r="U7" s="6">
        <v>3</v>
      </c>
      <c r="V7" s="6">
        <v>185</v>
      </c>
      <c r="W7" s="6"/>
      <c r="X7" s="6"/>
      <c r="Y7" s="6"/>
    </row>
    <row r="8" spans="1:26" x14ac:dyDescent="0.25">
      <c r="A8" s="6">
        <v>39</v>
      </c>
      <c r="B8" s="6">
        <v>7</v>
      </c>
      <c r="C8" s="6">
        <v>0.16931752</v>
      </c>
      <c r="D8" s="6">
        <v>10638.5335</v>
      </c>
      <c r="E8" s="6">
        <v>3</v>
      </c>
      <c r="F8" s="6">
        <v>7</v>
      </c>
      <c r="G8" s="6">
        <v>27</v>
      </c>
      <c r="H8" s="6" t="s">
        <v>49</v>
      </c>
      <c r="I8" s="6">
        <v>-0.1275</v>
      </c>
      <c r="J8" s="6">
        <v>0.155</v>
      </c>
      <c r="K8" s="6">
        <v>114.81</v>
      </c>
      <c r="L8" s="6">
        <v>0.81872587500000005</v>
      </c>
      <c r="M8" s="6">
        <v>1</v>
      </c>
      <c r="N8" s="6">
        <v>1</v>
      </c>
      <c r="O8" s="6">
        <v>186</v>
      </c>
      <c r="P8" s="6">
        <v>189</v>
      </c>
      <c r="Q8" s="6"/>
      <c r="R8" s="6"/>
      <c r="S8" s="6"/>
      <c r="T8" s="6"/>
      <c r="U8" s="6">
        <v>7</v>
      </c>
      <c r="V8" s="6">
        <v>4</v>
      </c>
      <c r="W8" s="6"/>
      <c r="X8" s="6">
        <v>186</v>
      </c>
      <c r="Y8" s="6"/>
      <c r="Z8" s="6"/>
    </row>
    <row r="9" spans="1:26" x14ac:dyDescent="0.25">
      <c r="A9" s="6">
        <v>39</v>
      </c>
      <c r="B9" s="6">
        <v>8</v>
      </c>
      <c r="C9" s="6">
        <v>0.16973882000000001</v>
      </c>
      <c r="D9" s="6">
        <v>10665.0046</v>
      </c>
      <c r="E9" s="6">
        <v>3</v>
      </c>
      <c r="F9" s="6">
        <v>8</v>
      </c>
      <c r="G9" s="6">
        <v>28</v>
      </c>
      <c r="H9" s="6" t="s">
        <v>25</v>
      </c>
      <c r="I9" s="6">
        <v>-0.1275</v>
      </c>
      <c r="J9" s="6">
        <v>0.16500000000000001</v>
      </c>
      <c r="K9" s="6">
        <v>35.979999999999997</v>
      </c>
      <c r="L9" s="6">
        <v>2.6060202970000002</v>
      </c>
      <c r="M9" s="6">
        <v>1</v>
      </c>
      <c r="N9" s="6">
        <v>1</v>
      </c>
      <c r="O9" s="6"/>
      <c r="P9" s="6">
        <v>190</v>
      </c>
      <c r="Q9" s="6"/>
      <c r="R9" s="6"/>
      <c r="S9" s="6"/>
      <c r="T9" s="6"/>
      <c r="U9" s="6">
        <v>9</v>
      </c>
      <c r="V9" s="6">
        <v>5</v>
      </c>
      <c r="W9" s="6"/>
      <c r="X9" s="6">
        <v>187</v>
      </c>
      <c r="Y9" s="6"/>
      <c r="Z9" s="6"/>
    </row>
    <row r="10" spans="1:26" x14ac:dyDescent="0.25">
      <c r="A10" s="6">
        <v>39</v>
      </c>
      <c r="B10" s="6">
        <v>9</v>
      </c>
      <c r="C10" s="6">
        <v>0.16671438</v>
      </c>
      <c r="D10" s="6">
        <v>10474.973400000001</v>
      </c>
      <c r="E10" s="6">
        <v>3</v>
      </c>
      <c r="F10" s="6">
        <v>9</v>
      </c>
      <c r="G10" s="6">
        <v>29</v>
      </c>
      <c r="H10" s="6" t="s">
        <v>49</v>
      </c>
      <c r="I10" s="6">
        <v>-0.1275</v>
      </c>
      <c r="J10" s="6">
        <v>0.185</v>
      </c>
      <c r="K10" s="6">
        <v>114.81</v>
      </c>
      <c r="L10" s="6">
        <v>0.83150976399999998</v>
      </c>
      <c r="M10" s="6">
        <v>-1</v>
      </c>
      <c r="N10" s="6">
        <v>1</v>
      </c>
      <c r="O10" s="6">
        <v>187</v>
      </c>
      <c r="P10" s="6">
        <v>191</v>
      </c>
      <c r="Q10" s="6"/>
      <c r="R10" s="6"/>
      <c r="S10" s="6"/>
      <c r="T10" s="6"/>
      <c r="U10" s="6">
        <v>11</v>
      </c>
      <c r="V10" s="6">
        <v>6</v>
      </c>
      <c r="W10" s="6"/>
      <c r="X10" s="6">
        <v>188</v>
      </c>
      <c r="Y10" s="6"/>
      <c r="Z10" s="6"/>
    </row>
    <row r="11" spans="1:26" x14ac:dyDescent="0.25">
      <c r="A11" s="6">
        <v>39</v>
      </c>
      <c r="B11" s="6">
        <v>10</v>
      </c>
      <c r="C11" s="6">
        <v>0.16868031</v>
      </c>
      <c r="D11" s="6">
        <v>10598.496499999999</v>
      </c>
      <c r="E11" s="6">
        <v>3</v>
      </c>
      <c r="F11" s="6">
        <v>10</v>
      </c>
      <c r="G11" s="6">
        <v>30</v>
      </c>
      <c r="H11" s="6" t="s">
        <v>25</v>
      </c>
      <c r="I11" s="6">
        <v>-0.1275</v>
      </c>
      <c r="J11" s="6">
        <v>0.19500000000000001</v>
      </c>
      <c r="K11" s="6">
        <v>35.979999999999997</v>
      </c>
      <c r="L11" s="6">
        <v>2.6223737090000001</v>
      </c>
      <c r="M11" s="6">
        <v>-1</v>
      </c>
      <c r="N11" s="6">
        <v>1</v>
      </c>
      <c r="O11" s="6"/>
      <c r="P11" s="6">
        <v>192</v>
      </c>
      <c r="Q11" s="6"/>
      <c r="R11" s="6" t="s">
        <v>56</v>
      </c>
      <c r="S11" s="6">
        <v>13</v>
      </c>
      <c r="T11" s="6">
        <v>7</v>
      </c>
      <c r="U11" s="6"/>
      <c r="V11" s="6">
        <v>189</v>
      </c>
      <c r="W11" s="6"/>
      <c r="X11" s="6"/>
      <c r="Y11" s="6"/>
    </row>
    <row r="12" spans="1:26" x14ac:dyDescent="0.25">
      <c r="A12" s="6">
        <v>39</v>
      </c>
      <c r="B12" s="6">
        <v>11</v>
      </c>
      <c r="C12" s="6">
        <v>0.12399594</v>
      </c>
      <c r="D12" s="6">
        <v>7790.8946800000003</v>
      </c>
      <c r="E12" s="6">
        <v>4</v>
      </c>
      <c r="F12" s="6">
        <v>2</v>
      </c>
      <c r="G12" s="6">
        <v>32</v>
      </c>
      <c r="H12" s="6" t="s">
        <v>25</v>
      </c>
      <c r="I12" s="6">
        <v>-0.1275</v>
      </c>
      <c r="J12" s="6">
        <v>0.22500000000000001</v>
      </c>
      <c r="K12" s="6">
        <v>35.979999999999997</v>
      </c>
      <c r="L12" s="6">
        <v>3.5673975310000001</v>
      </c>
      <c r="M12" s="6">
        <v>1</v>
      </c>
      <c r="N12" s="6">
        <v>0</v>
      </c>
      <c r="O12" s="6">
        <v>188</v>
      </c>
      <c r="P12" s="6">
        <v>1</v>
      </c>
      <c r="Q12" s="6">
        <v>2</v>
      </c>
      <c r="R12" s="6" t="s">
        <v>56</v>
      </c>
      <c r="S12" s="6">
        <v>15</v>
      </c>
      <c r="T12" s="6">
        <v>8</v>
      </c>
      <c r="U12" s="6"/>
      <c r="V12" s="6">
        <v>190</v>
      </c>
      <c r="W12" s="6"/>
      <c r="X12" s="6"/>
      <c r="Y12" s="6"/>
    </row>
    <row r="13" spans="1:26" x14ac:dyDescent="0.25">
      <c r="A13" s="6">
        <v>39</v>
      </c>
      <c r="B13" s="6">
        <v>12</v>
      </c>
      <c r="C13" s="6">
        <v>0.16761690000000001</v>
      </c>
      <c r="D13" s="6">
        <v>10531.680399999999</v>
      </c>
      <c r="E13" s="6">
        <v>4</v>
      </c>
      <c r="F13" s="6">
        <v>1</v>
      </c>
      <c r="G13" s="6">
        <v>31</v>
      </c>
      <c r="H13" s="6" t="s">
        <v>49</v>
      </c>
      <c r="I13" s="6">
        <v>-0.1275</v>
      </c>
      <c r="J13" s="6">
        <v>0.215</v>
      </c>
      <c r="K13" s="6">
        <v>114.81</v>
      </c>
      <c r="L13" s="6">
        <v>0.827032565</v>
      </c>
      <c r="M13" s="6">
        <v>1</v>
      </c>
      <c r="N13" s="6">
        <v>1</v>
      </c>
      <c r="O13" s="6"/>
      <c r="P13" s="6">
        <v>3</v>
      </c>
      <c r="Q13" s="6">
        <v>4</v>
      </c>
      <c r="R13" s="6"/>
      <c r="S13" s="6"/>
      <c r="T13" s="6"/>
      <c r="U13" s="6">
        <v>17</v>
      </c>
      <c r="V13" s="6">
        <v>9</v>
      </c>
      <c r="W13" s="6"/>
      <c r="X13" s="6">
        <v>191</v>
      </c>
      <c r="Y13" s="6"/>
      <c r="Z13" s="6"/>
    </row>
    <row r="14" spans="1:26" x14ac:dyDescent="0.25">
      <c r="A14" s="6">
        <v>39</v>
      </c>
      <c r="B14" s="6">
        <v>13</v>
      </c>
      <c r="C14" s="6">
        <v>0.16626850000000001</v>
      </c>
      <c r="D14" s="6">
        <v>10446.958000000001</v>
      </c>
      <c r="E14" s="6">
        <v>4</v>
      </c>
      <c r="F14" s="6">
        <v>3</v>
      </c>
      <c r="G14" s="6">
        <v>33</v>
      </c>
      <c r="H14" s="6" t="s">
        <v>49</v>
      </c>
      <c r="I14" s="6">
        <v>-0.1275</v>
      </c>
      <c r="J14" s="6">
        <v>0.245</v>
      </c>
      <c r="K14" s="6">
        <v>114.81</v>
      </c>
      <c r="L14" s="6">
        <v>0.83373961200000002</v>
      </c>
      <c r="M14" s="6">
        <v>1</v>
      </c>
      <c r="N14" s="6">
        <v>0</v>
      </c>
      <c r="O14" s="6">
        <v>189</v>
      </c>
      <c r="P14" s="6">
        <v>5</v>
      </c>
      <c r="Q14" s="6">
        <v>6</v>
      </c>
      <c r="R14" s="6"/>
      <c r="S14" s="6"/>
      <c r="T14" s="6"/>
      <c r="U14" s="6">
        <v>19</v>
      </c>
      <c r="V14" s="6">
        <v>10</v>
      </c>
      <c r="W14" s="6"/>
      <c r="X14" s="6">
        <v>192</v>
      </c>
      <c r="Y14" s="6"/>
      <c r="Z14" s="6"/>
    </row>
    <row r="15" spans="1:26" x14ac:dyDescent="0.25">
      <c r="A15" s="6">
        <v>39</v>
      </c>
      <c r="B15" s="6">
        <v>14</v>
      </c>
      <c r="C15" s="6">
        <v>0.17006545000000001</v>
      </c>
      <c r="D15" s="6">
        <v>10685.527400000001</v>
      </c>
      <c r="E15" s="6">
        <v>4</v>
      </c>
      <c r="F15" s="6">
        <v>4</v>
      </c>
      <c r="G15" s="6">
        <v>34</v>
      </c>
      <c r="H15" s="6" t="s">
        <v>25</v>
      </c>
      <c r="I15" s="6">
        <v>-0.1275</v>
      </c>
      <c r="J15" s="6">
        <v>0.255</v>
      </c>
      <c r="K15" s="6">
        <v>35.979999999999997</v>
      </c>
      <c r="L15" s="6">
        <v>2.6010151389999998</v>
      </c>
      <c r="M15" s="6">
        <v>1</v>
      </c>
      <c r="N15" s="6">
        <v>1</v>
      </c>
      <c r="O15" s="6"/>
      <c r="P15" s="6">
        <v>7</v>
      </c>
      <c r="Q15" s="6">
        <v>8</v>
      </c>
      <c r="R15" s="6" t="s">
        <v>58</v>
      </c>
      <c r="S15" s="6">
        <v>21</v>
      </c>
      <c r="T15" s="6">
        <v>11</v>
      </c>
      <c r="U15" s="6"/>
      <c r="V15" s="6">
        <v>1</v>
      </c>
      <c r="W15" s="6"/>
      <c r="X15" s="6"/>
      <c r="Y15" s="6"/>
    </row>
    <row r="16" spans="1:26" x14ac:dyDescent="0.25">
      <c r="A16" s="6">
        <v>39</v>
      </c>
      <c r="B16" s="6">
        <v>15</v>
      </c>
      <c r="C16" s="6">
        <v>0.16624702</v>
      </c>
      <c r="D16" s="6">
        <v>10445.6083</v>
      </c>
      <c r="E16" s="6">
        <v>4</v>
      </c>
      <c r="F16" s="6">
        <v>5</v>
      </c>
      <c r="G16" s="6">
        <v>35</v>
      </c>
      <c r="H16" s="6" t="s">
        <v>49</v>
      </c>
      <c r="I16" s="6">
        <v>-0.1275</v>
      </c>
      <c r="J16" s="6">
        <v>0.27500000000000002</v>
      </c>
      <c r="K16" s="6">
        <v>114.81</v>
      </c>
      <c r="L16" s="6">
        <v>0.83384733600000005</v>
      </c>
      <c r="M16" s="6">
        <v>1</v>
      </c>
      <c r="N16" s="6">
        <v>1</v>
      </c>
      <c r="O16" s="6">
        <v>190</v>
      </c>
      <c r="P16" s="6">
        <v>9</v>
      </c>
      <c r="Q16" s="6">
        <v>10</v>
      </c>
      <c r="R16" s="6"/>
      <c r="S16" s="6"/>
      <c r="T16" s="6"/>
      <c r="U16" s="6">
        <v>22</v>
      </c>
      <c r="V16" s="6"/>
      <c r="W16" s="6">
        <v>11</v>
      </c>
      <c r="X16" s="6">
        <v>2</v>
      </c>
      <c r="Y16" s="6"/>
      <c r="Z16" s="6"/>
    </row>
    <row r="17" spans="1:26" x14ac:dyDescent="0.25">
      <c r="A17" s="6">
        <v>39</v>
      </c>
      <c r="B17" s="6">
        <v>16</v>
      </c>
      <c r="C17" s="6">
        <v>0.16981167999999999</v>
      </c>
      <c r="D17" s="6">
        <v>10669.5825</v>
      </c>
      <c r="E17" s="6">
        <v>4</v>
      </c>
      <c r="F17" s="6">
        <v>6</v>
      </c>
      <c r="G17" s="6">
        <v>36</v>
      </c>
      <c r="H17" s="6" t="s">
        <v>25</v>
      </c>
      <c r="I17" s="6">
        <v>-0.1275</v>
      </c>
      <c r="J17" s="6">
        <v>0.28499999999999998</v>
      </c>
      <c r="K17" s="6">
        <v>35.979999999999997</v>
      </c>
      <c r="L17" s="6">
        <v>2.6049021489999999</v>
      </c>
      <c r="M17" s="6">
        <v>1</v>
      </c>
      <c r="N17" s="6">
        <v>1</v>
      </c>
      <c r="O17" s="6"/>
      <c r="P17" s="6">
        <v>11</v>
      </c>
      <c r="Q17" s="6">
        <v>12</v>
      </c>
      <c r="R17" s="6"/>
      <c r="S17" s="6"/>
      <c r="T17" s="6"/>
      <c r="U17" s="6">
        <v>23</v>
      </c>
      <c r="V17" s="6">
        <v>12</v>
      </c>
      <c r="W17" s="6"/>
      <c r="X17" s="6">
        <v>3</v>
      </c>
      <c r="Y17" s="6"/>
      <c r="Z17" s="6"/>
    </row>
    <row r="18" spans="1:26" x14ac:dyDescent="0.25">
      <c r="A18" s="6">
        <v>39</v>
      </c>
      <c r="B18" s="6">
        <v>17</v>
      </c>
      <c r="C18" s="6">
        <v>0.16776526</v>
      </c>
      <c r="D18" s="6">
        <v>10541.002200000001</v>
      </c>
      <c r="E18" s="6">
        <v>4</v>
      </c>
      <c r="F18" s="6">
        <v>7</v>
      </c>
      <c r="G18" s="6">
        <v>37</v>
      </c>
      <c r="H18" s="6" t="s">
        <v>49</v>
      </c>
      <c r="I18" s="6">
        <v>-0.1275</v>
      </c>
      <c r="J18" s="6">
        <v>0.30499999999999999</v>
      </c>
      <c r="K18" s="6">
        <v>114.81</v>
      </c>
      <c r="L18" s="6">
        <v>0.82630119400000002</v>
      </c>
      <c r="M18" s="6">
        <v>-1</v>
      </c>
      <c r="N18" s="6">
        <v>1</v>
      </c>
      <c r="O18" s="6">
        <v>191</v>
      </c>
      <c r="P18" s="6">
        <v>13</v>
      </c>
      <c r="Q18" s="6">
        <v>14</v>
      </c>
      <c r="R18" s="6"/>
      <c r="S18" s="6"/>
      <c r="T18" s="6"/>
      <c r="U18" s="6">
        <v>24</v>
      </c>
      <c r="V18" s="6"/>
      <c r="W18" s="6">
        <v>12</v>
      </c>
      <c r="X18" s="6">
        <v>4</v>
      </c>
      <c r="Y18" s="6"/>
      <c r="Z18" s="6"/>
    </row>
    <row r="19" spans="1:26" x14ac:dyDescent="0.25">
      <c r="A19" s="6">
        <v>39</v>
      </c>
      <c r="B19" s="6">
        <v>18</v>
      </c>
      <c r="C19" s="6">
        <v>0.16783840999999999</v>
      </c>
      <c r="D19" s="6">
        <v>10545.5983</v>
      </c>
      <c r="E19" s="6">
        <v>4</v>
      </c>
      <c r="F19" s="6">
        <v>8</v>
      </c>
      <c r="G19" s="6">
        <v>38</v>
      </c>
      <c r="H19" s="6" t="s">
        <v>25</v>
      </c>
      <c r="I19" s="6">
        <v>-0.1275</v>
      </c>
      <c r="J19" s="6">
        <v>0.315</v>
      </c>
      <c r="K19" s="6">
        <v>35.979999999999997</v>
      </c>
      <c r="L19" s="6">
        <v>2.6355278879999999</v>
      </c>
      <c r="M19" s="6">
        <v>1</v>
      </c>
      <c r="N19" s="6">
        <v>1</v>
      </c>
      <c r="O19" s="6"/>
      <c r="P19" s="6">
        <v>15</v>
      </c>
      <c r="Q19" s="6">
        <v>16</v>
      </c>
      <c r="R19" s="6"/>
      <c r="S19" s="6"/>
      <c r="T19" s="6"/>
      <c r="U19" s="6">
        <v>25</v>
      </c>
      <c r="V19" s="6">
        <v>13</v>
      </c>
      <c r="W19" s="6"/>
      <c r="X19" s="6">
        <v>5</v>
      </c>
      <c r="Y19" s="6"/>
      <c r="Z19" s="6"/>
    </row>
    <row r="20" spans="1:26" x14ac:dyDescent="0.25">
      <c r="A20" s="6">
        <v>39</v>
      </c>
      <c r="B20" s="6">
        <v>19</v>
      </c>
      <c r="C20" s="6">
        <v>0.16839153000000001</v>
      </c>
      <c r="D20" s="6">
        <v>10580.3519</v>
      </c>
      <c r="E20" s="6">
        <v>4</v>
      </c>
      <c r="F20" s="6">
        <v>9</v>
      </c>
      <c r="G20" s="6">
        <v>39</v>
      </c>
      <c r="H20" s="6" t="s">
        <v>49</v>
      </c>
      <c r="I20" s="6">
        <v>-0.1275</v>
      </c>
      <c r="J20" s="6">
        <v>0.33500000000000002</v>
      </c>
      <c r="K20" s="6">
        <v>114.81</v>
      </c>
      <c r="L20" s="6">
        <v>0.823228073</v>
      </c>
      <c r="M20" s="6">
        <v>-1</v>
      </c>
      <c r="N20" s="6">
        <v>1</v>
      </c>
      <c r="O20" s="6">
        <v>192</v>
      </c>
      <c r="P20" s="6">
        <v>17</v>
      </c>
      <c r="Q20" s="6">
        <v>18</v>
      </c>
      <c r="R20" s="6"/>
      <c r="S20" s="6"/>
      <c r="T20" s="6"/>
      <c r="U20" s="6">
        <v>26</v>
      </c>
      <c r="V20" s="6"/>
      <c r="W20" s="6">
        <v>13</v>
      </c>
      <c r="X20" s="6">
        <v>6</v>
      </c>
      <c r="Y20" s="6"/>
      <c r="Z20" s="6"/>
    </row>
    <row r="21" spans="1:26" x14ac:dyDescent="0.25">
      <c r="A21" s="6">
        <v>39</v>
      </c>
      <c r="B21" s="6">
        <v>20</v>
      </c>
      <c r="C21" s="6">
        <v>0.17005635999999999</v>
      </c>
      <c r="D21" s="6">
        <v>10684.956200000001</v>
      </c>
      <c r="E21" s="6">
        <v>4</v>
      </c>
      <c r="F21" s="6">
        <v>10</v>
      </c>
      <c r="G21" s="6">
        <v>40</v>
      </c>
      <c r="H21" s="6" t="s">
        <v>25</v>
      </c>
      <c r="I21" s="6">
        <v>-0.1275</v>
      </c>
      <c r="J21" s="6">
        <v>0.34499999999999997</v>
      </c>
      <c r="K21" s="6">
        <v>35.979999999999997</v>
      </c>
      <c r="L21" s="6">
        <v>2.6011541710000001</v>
      </c>
      <c r="M21" s="6">
        <v>1</v>
      </c>
      <c r="N21" s="6">
        <v>1</v>
      </c>
      <c r="O21" s="6"/>
      <c r="P21" s="6">
        <v>19</v>
      </c>
      <c r="Q21" s="6">
        <v>20</v>
      </c>
      <c r="R21" s="6"/>
      <c r="S21" s="6"/>
      <c r="T21" s="6"/>
      <c r="U21" s="6">
        <v>27</v>
      </c>
      <c r="V21" s="6">
        <v>14</v>
      </c>
      <c r="W21" s="6"/>
      <c r="X21" s="6">
        <v>7</v>
      </c>
      <c r="Y21" s="6"/>
      <c r="Z21" s="6"/>
    </row>
    <row r="22" spans="1:26" x14ac:dyDescent="0.25">
      <c r="A22" s="6">
        <v>39</v>
      </c>
      <c r="B22" s="6">
        <v>21</v>
      </c>
      <c r="C22" s="6">
        <v>0.17243401999999999</v>
      </c>
      <c r="D22" s="6">
        <v>10834.349</v>
      </c>
      <c r="E22" s="6">
        <v>5</v>
      </c>
      <c r="F22" s="6">
        <v>1</v>
      </c>
      <c r="G22" s="6">
        <v>41</v>
      </c>
      <c r="H22" s="6" t="s">
        <v>49</v>
      </c>
      <c r="I22" s="6">
        <v>-8.5000000000000006E-2</v>
      </c>
      <c r="J22" s="6">
        <v>6.5000000000000002E-2</v>
      </c>
      <c r="K22" s="6">
        <v>114.81</v>
      </c>
      <c r="L22" s="6">
        <v>0.80392856800000001</v>
      </c>
      <c r="M22" s="6">
        <v>-1</v>
      </c>
      <c r="N22" s="6">
        <v>1</v>
      </c>
      <c r="O22" s="6">
        <v>1</v>
      </c>
      <c r="P22" s="6">
        <v>21</v>
      </c>
      <c r="Q22" s="6"/>
      <c r="R22" s="6"/>
      <c r="S22" s="6"/>
      <c r="T22" s="6"/>
      <c r="U22" s="6">
        <v>28</v>
      </c>
      <c r="V22" s="6"/>
      <c r="W22" s="6">
        <v>14</v>
      </c>
      <c r="X22" s="6">
        <v>8</v>
      </c>
      <c r="Y22" s="6"/>
      <c r="Z22" s="6"/>
    </row>
    <row r="23" spans="1:26" x14ac:dyDescent="0.25">
      <c r="A23" s="6">
        <v>39</v>
      </c>
      <c r="B23" s="6">
        <v>22</v>
      </c>
      <c r="C23" s="6">
        <v>0.17163228999999999</v>
      </c>
      <c r="D23" s="6">
        <v>10783.9748</v>
      </c>
      <c r="E23" s="6">
        <v>5</v>
      </c>
      <c r="F23" s="6">
        <v>4</v>
      </c>
      <c r="G23" s="6">
        <v>44</v>
      </c>
      <c r="H23" s="6" t="s">
        <v>25</v>
      </c>
      <c r="I23" s="6">
        <v>-8.5000000000000006E-2</v>
      </c>
      <c r="J23" s="6">
        <v>0.105</v>
      </c>
      <c r="K23" s="6">
        <v>35.979999999999997</v>
      </c>
      <c r="L23" s="6">
        <v>2.577270339</v>
      </c>
      <c r="M23" s="6">
        <v>-1</v>
      </c>
      <c r="N23" s="6">
        <v>0</v>
      </c>
      <c r="O23" s="6">
        <v>2</v>
      </c>
      <c r="P23" s="6">
        <v>22</v>
      </c>
      <c r="Q23" s="6">
        <v>23</v>
      </c>
      <c r="R23" s="6" t="s">
        <v>59</v>
      </c>
      <c r="S23" s="6">
        <v>29</v>
      </c>
      <c r="T23" s="6">
        <v>15</v>
      </c>
      <c r="U23" s="6"/>
      <c r="V23" s="6">
        <v>9</v>
      </c>
      <c r="W23" s="6"/>
      <c r="X23" s="6"/>
      <c r="Y23" s="6"/>
      <c r="Z23" s="6"/>
    </row>
    <row r="24" spans="1:26" x14ac:dyDescent="0.25">
      <c r="A24" s="6">
        <v>39</v>
      </c>
      <c r="B24" s="6">
        <v>23</v>
      </c>
      <c r="C24" s="6">
        <v>0.17522239000000001</v>
      </c>
      <c r="D24" s="6">
        <v>11009.547500000001</v>
      </c>
      <c r="E24" s="6">
        <v>5</v>
      </c>
      <c r="F24" s="6">
        <v>3</v>
      </c>
      <c r="G24" s="6">
        <v>43</v>
      </c>
      <c r="H24" s="6" t="s">
        <v>49</v>
      </c>
      <c r="I24" s="6">
        <v>-8.5000000000000006E-2</v>
      </c>
      <c r="J24" s="6">
        <v>9.5000000000000001E-2</v>
      </c>
      <c r="K24" s="6">
        <v>114.81</v>
      </c>
      <c r="L24" s="6">
        <v>0.79113539499999996</v>
      </c>
      <c r="M24" s="6">
        <v>1</v>
      </c>
      <c r="N24" s="6">
        <v>1</v>
      </c>
      <c r="O24" s="6">
        <v>3</v>
      </c>
      <c r="P24" s="6">
        <v>24</v>
      </c>
      <c r="Q24" s="6">
        <v>25</v>
      </c>
      <c r="R24" s="6"/>
      <c r="S24" s="6"/>
      <c r="T24" s="6"/>
      <c r="U24" s="6">
        <v>30</v>
      </c>
      <c r="V24" s="6"/>
      <c r="W24" s="6">
        <v>15</v>
      </c>
      <c r="X24" s="6">
        <v>10</v>
      </c>
      <c r="Y24" s="6"/>
      <c r="Z24" s="6"/>
    </row>
    <row r="25" spans="1:26" x14ac:dyDescent="0.25">
      <c r="A25" s="6">
        <v>39</v>
      </c>
      <c r="B25" s="6">
        <v>24</v>
      </c>
      <c r="C25" s="6">
        <v>0.17182897</v>
      </c>
      <c r="D25" s="6">
        <v>10796.3326</v>
      </c>
      <c r="E25" s="6">
        <v>5</v>
      </c>
      <c r="F25" s="6">
        <v>5</v>
      </c>
      <c r="G25" s="6">
        <v>45</v>
      </c>
      <c r="H25" s="6" t="s">
        <v>49</v>
      </c>
      <c r="I25" s="6">
        <v>-8.5000000000000006E-2</v>
      </c>
      <c r="J25" s="6">
        <v>0.125</v>
      </c>
      <c r="K25" s="6">
        <v>114.81</v>
      </c>
      <c r="L25" s="6">
        <v>0.80675938800000002</v>
      </c>
      <c r="M25" s="6">
        <v>-1</v>
      </c>
      <c r="N25" s="6">
        <v>1</v>
      </c>
      <c r="O25" s="6">
        <v>4</v>
      </c>
      <c r="P25" s="6">
        <v>26</v>
      </c>
      <c r="Q25" s="6">
        <v>27</v>
      </c>
      <c r="R25" s="6"/>
      <c r="S25" s="6"/>
      <c r="T25" s="6"/>
      <c r="U25" s="6">
        <v>31</v>
      </c>
      <c r="V25" s="6">
        <v>16</v>
      </c>
      <c r="W25" s="6"/>
      <c r="X25" s="6">
        <v>11</v>
      </c>
      <c r="Y25" s="6"/>
      <c r="Z25" s="6"/>
    </row>
    <row r="26" spans="1:26" x14ac:dyDescent="0.25">
      <c r="A26" s="6">
        <v>39</v>
      </c>
      <c r="B26" s="6">
        <v>25</v>
      </c>
      <c r="C26" s="6">
        <v>0.16859603000000001</v>
      </c>
      <c r="D26" s="6">
        <v>10593.200999999999</v>
      </c>
      <c r="E26" s="6">
        <v>5</v>
      </c>
      <c r="F26" s="6">
        <v>6</v>
      </c>
      <c r="G26" s="6">
        <v>46</v>
      </c>
      <c r="H26" s="6" t="s">
        <v>25</v>
      </c>
      <c r="I26" s="6">
        <v>-8.5000000000000006E-2</v>
      </c>
      <c r="J26" s="6">
        <v>0.13500000000000001</v>
      </c>
      <c r="K26" s="6">
        <v>35.979999999999997</v>
      </c>
      <c r="L26" s="6">
        <v>2.6236846159999998</v>
      </c>
      <c r="M26" s="6">
        <v>-1</v>
      </c>
      <c r="N26" s="6">
        <v>1</v>
      </c>
      <c r="O26" s="6">
        <v>5</v>
      </c>
      <c r="P26" s="6">
        <v>28</v>
      </c>
      <c r="Q26" s="6">
        <v>30</v>
      </c>
      <c r="R26" s="6"/>
      <c r="S26" s="6"/>
      <c r="T26" s="6"/>
      <c r="U26" s="6">
        <v>32</v>
      </c>
      <c r="V26" s="6"/>
      <c r="W26" s="6">
        <v>16</v>
      </c>
      <c r="X26" s="6">
        <v>12</v>
      </c>
      <c r="Y26" s="6"/>
      <c r="Z26" s="6"/>
    </row>
    <row r="27" spans="1:26" x14ac:dyDescent="0.25">
      <c r="A27" s="6">
        <v>39</v>
      </c>
      <c r="B27" s="6">
        <v>26</v>
      </c>
      <c r="C27" s="6">
        <v>0.17138993999999999</v>
      </c>
      <c r="D27" s="6">
        <v>10768.747499999999</v>
      </c>
      <c r="E27" s="6">
        <v>5</v>
      </c>
      <c r="F27" s="6">
        <v>7</v>
      </c>
      <c r="G27" s="6">
        <v>47</v>
      </c>
      <c r="H27" s="6" t="s">
        <v>49</v>
      </c>
      <c r="I27" s="6">
        <v>-8.5000000000000006E-2</v>
      </c>
      <c r="J27" s="6">
        <v>0.155</v>
      </c>
      <c r="K27" s="6">
        <v>114.81</v>
      </c>
      <c r="L27" s="6">
        <v>0.80882597099999998</v>
      </c>
      <c r="M27" s="6">
        <v>1</v>
      </c>
      <c r="N27" s="6">
        <v>1</v>
      </c>
      <c r="O27" s="6">
        <v>6</v>
      </c>
      <c r="P27" s="6">
        <v>31</v>
      </c>
      <c r="Q27" s="6">
        <v>32</v>
      </c>
      <c r="R27" s="6"/>
      <c r="S27" s="6"/>
      <c r="T27" s="6"/>
      <c r="U27" s="6">
        <v>33</v>
      </c>
      <c r="V27" s="6">
        <v>17</v>
      </c>
      <c r="W27" s="6"/>
      <c r="X27" s="6">
        <v>13</v>
      </c>
      <c r="Y27" s="6"/>
      <c r="Z27" s="6"/>
    </row>
    <row r="28" spans="1:26" x14ac:dyDescent="0.25">
      <c r="A28" s="6">
        <v>39</v>
      </c>
      <c r="B28" s="6">
        <v>27</v>
      </c>
      <c r="C28" s="6">
        <v>0.16893531000000001</v>
      </c>
      <c r="D28" s="6">
        <v>10614.518599999999</v>
      </c>
      <c r="E28" s="6">
        <v>5</v>
      </c>
      <c r="F28" s="6">
        <v>8</v>
      </c>
      <c r="G28" s="6">
        <v>48</v>
      </c>
      <c r="H28" s="6" t="s">
        <v>25</v>
      </c>
      <c r="I28" s="6">
        <v>-8.5000000000000006E-2</v>
      </c>
      <c r="J28" s="6">
        <v>0.16500000000000001</v>
      </c>
      <c r="K28" s="6">
        <v>35.979999999999997</v>
      </c>
      <c r="L28" s="6">
        <v>2.618415358</v>
      </c>
      <c r="M28" s="6">
        <v>1</v>
      </c>
      <c r="N28" s="6">
        <v>1</v>
      </c>
      <c r="O28" s="6">
        <v>7</v>
      </c>
      <c r="P28" s="6">
        <v>33</v>
      </c>
      <c r="Q28" s="6">
        <v>34</v>
      </c>
      <c r="R28" s="6" t="s">
        <v>60</v>
      </c>
      <c r="S28" s="6"/>
      <c r="T28" s="6"/>
      <c r="U28" s="6">
        <v>34</v>
      </c>
      <c r="V28" s="6"/>
      <c r="W28" s="6">
        <v>17</v>
      </c>
      <c r="X28" s="6">
        <v>14</v>
      </c>
      <c r="Y28" s="6"/>
      <c r="Z28" s="6"/>
    </row>
    <row r="29" spans="1:26" x14ac:dyDescent="0.25">
      <c r="A29" s="6">
        <v>39</v>
      </c>
      <c r="B29" s="6">
        <v>28</v>
      </c>
      <c r="C29" s="6">
        <v>0.16891149</v>
      </c>
      <c r="D29" s="6">
        <v>10613.0219</v>
      </c>
      <c r="E29" s="6">
        <v>5</v>
      </c>
      <c r="F29" s="6">
        <v>9</v>
      </c>
      <c r="G29" s="6">
        <v>49</v>
      </c>
      <c r="H29" s="6" t="s">
        <v>49</v>
      </c>
      <c r="I29" s="6">
        <v>-8.5000000000000006E-2</v>
      </c>
      <c r="J29" s="6">
        <v>0.185</v>
      </c>
      <c r="K29" s="6">
        <v>114.81</v>
      </c>
      <c r="L29" s="6">
        <v>0.82069393099999999</v>
      </c>
      <c r="M29" s="6">
        <v>1</v>
      </c>
      <c r="N29" s="6">
        <v>1</v>
      </c>
      <c r="O29" s="6">
        <v>8</v>
      </c>
      <c r="P29" s="6">
        <v>35</v>
      </c>
      <c r="Q29" s="6">
        <v>36</v>
      </c>
      <c r="R29" s="6"/>
      <c r="S29" s="6"/>
      <c r="T29" s="6"/>
      <c r="U29" s="6">
        <v>35</v>
      </c>
      <c r="V29" s="6">
        <v>18</v>
      </c>
      <c r="W29" s="6"/>
      <c r="X29" s="6">
        <v>15</v>
      </c>
      <c r="Y29" s="6"/>
      <c r="Z29" s="6"/>
    </row>
    <row r="30" spans="1:26" x14ac:dyDescent="0.25">
      <c r="A30" s="6">
        <v>39</v>
      </c>
      <c r="B30" s="6">
        <v>29</v>
      </c>
      <c r="C30" s="6"/>
      <c r="D30" s="6">
        <v>0</v>
      </c>
      <c r="E30" s="6">
        <v>5</v>
      </c>
      <c r="F30" s="6">
        <v>2</v>
      </c>
      <c r="G30" s="6">
        <v>42</v>
      </c>
      <c r="H30" s="6" t="s">
        <v>25</v>
      </c>
      <c r="I30" s="6">
        <v>-8.5000000000000006E-2</v>
      </c>
      <c r="J30" s="6">
        <v>7.4999999999999997E-2</v>
      </c>
      <c r="K30" s="6">
        <v>0</v>
      </c>
      <c r="L30" s="6">
        <v>0</v>
      </c>
      <c r="M30" s="6">
        <v>0</v>
      </c>
      <c r="N30" s="6">
        <v>0</v>
      </c>
      <c r="O30" s="6">
        <v>9</v>
      </c>
      <c r="P30" s="6">
        <v>37</v>
      </c>
      <c r="Q30" s="6">
        <v>38</v>
      </c>
      <c r="R30" s="25" t="s">
        <v>61</v>
      </c>
      <c r="S30" s="6"/>
      <c r="T30" s="6"/>
      <c r="U30" s="6">
        <v>36</v>
      </c>
      <c r="V30" s="6"/>
      <c r="W30" s="6">
        <v>18</v>
      </c>
      <c r="X30" s="6">
        <v>16</v>
      </c>
      <c r="Y30" s="6"/>
      <c r="Z30" s="6"/>
    </row>
    <row r="31" spans="1:26" x14ac:dyDescent="0.25">
      <c r="A31" s="6">
        <v>39</v>
      </c>
      <c r="B31" s="6">
        <v>30</v>
      </c>
      <c r="C31" s="6">
        <v>0.16690257999999999</v>
      </c>
      <c r="D31" s="6">
        <v>10486.7984</v>
      </c>
      <c r="E31" s="6">
        <v>5</v>
      </c>
      <c r="F31" s="6">
        <v>10</v>
      </c>
      <c r="G31" s="6">
        <v>50</v>
      </c>
      <c r="H31" s="6" t="s">
        <v>25</v>
      </c>
      <c r="I31" s="6">
        <v>-8.5000000000000006E-2</v>
      </c>
      <c r="J31" s="6">
        <v>0.19500000000000001</v>
      </c>
      <c r="K31" s="6">
        <v>35.979999999999997</v>
      </c>
      <c r="L31" s="6">
        <v>2.6503054069999998</v>
      </c>
      <c r="M31" s="6">
        <v>-1</v>
      </c>
      <c r="N31" s="6">
        <v>1</v>
      </c>
      <c r="O31" s="6">
        <v>10</v>
      </c>
      <c r="P31" s="6">
        <v>39</v>
      </c>
      <c r="Q31" s="6">
        <v>40</v>
      </c>
      <c r="R31" s="6"/>
      <c r="S31" s="6"/>
      <c r="T31" s="6"/>
      <c r="U31" s="6">
        <v>37</v>
      </c>
      <c r="V31" s="6">
        <v>19</v>
      </c>
      <c r="W31" s="6"/>
      <c r="X31" s="6">
        <v>17</v>
      </c>
      <c r="Y31" s="6"/>
      <c r="Z31" s="6"/>
    </row>
    <row r="32" spans="1:26" x14ac:dyDescent="0.25">
      <c r="A32" s="6">
        <v>39</v>
      </c>
      <c r="B32" s="6">
        <v>31</v>
      </c>
      <c r="C32" s="6">
        <v>0.16912188</v>
      </c>
      <c r="D32" s="6">
        <v>10626.241099999999</v>
      </c>
      <c r="E32" s="6">
        <v>6</v>
      </c>
      <c r="F32" s="6">
        <v>1</v>
      </c>
      <c r="G32" s="6">
        <v>51</v>
      </c>
      <c r="H32" s="6" t="s">
        <v>49</v>
      </c>
      <c r="I32" s="6">
        <v>-8.5000000000000006E-2</v>
      </c>
      <c r="J32" s="6">
        <v>0.215</v>
      </c>
      <c r="K32" s="6">
        <v>114.81</v>
      </c>
      <c r="L32" s="6">
        <v>0.819672976</v>
      </c>
      <c r="M32" s="6">
        <v>1</v>
      </c>
      <c r="N32" s="6">
        <v>1</v>
      </c>
      <c r="O32" s="6">
        <v>11</v>
      </c>
      <c r="P32" s="6">
        <v>41</v>
      </c>
      <c r="Q32" s="6">
        <v>42</v>
      </c>
      <c r="R32" s="6" t="s">
        <v>62</v>
      </c>
      <c r="S32" s="6">
        <v>38</v>
      </c>
      <c r="T32" s="6"/>
      <c r="U32" s="6">
        <v>19</v>
      </c>
      <c r="V32" s="6">
        <v>18</v>
      </c>
      <c r="W32" s="6"/>
      <c r="X32" s="6"/>
      <c r="Y32" s="6"/>
      <c r="Z32" s="6"/>
    </row>
    <row r="33" spans="1:26" x14ac:dyDescent="0.25">
      <c r="A33" s="6">
        <v>39</v>
      </c>
      <c r="B33" s="6">
        <v>32</v>
      </c>
      <c r="C33" s="6">
        <v>0.16788797</v>
      </c>
      <c r="D33" s="6">
        <v>10548.712299999999</v>
      </c>
      <c r="E33" s="6">
        <v>6</v>
      </c>
      <c r="F33" s="6">
        <v>3</v>
      </c>
      <c r="G33" s="6">
        <v>53</v>
      </c>
      <c r="H33" s="6" t="s">
        <v>49</v>
      </c>
      <c r="I33" s="6">
        <v>-8.5000000000000006E-2</v>
      </c>
      <c r="J33" s="6">
        <v>0.245</v>
      </c>
      <c r="K33" s="6">
        <v>114.81</v>
      </c>
      <c r="L33" s="6">
        <v>0.82569724700000002</v>
      </c>
      <c r="M33" s="6">
        <v>-1</v>
      </c>
      <c r="N33" s="6">
        <v>0</v>
      </c>
      <c r="O33" s="6">
        <v>12</v>
      </c>
      <c r="P33" s="6">
        <v>43</v>
      </c>
      <c r="Q33" s="6">
        <v>44</v>
      </c>
      <c r="R33" s="6"/>
      <c r="S33" s="6"/>
      <c r="T33" s="6"/>
      <c r="U33" s="6">
        <v>39</v>
      </c>
      <c r="V33" s="6">
        <v>20</v>
      </c>
      <c r="W33" s="6"/>
      <c r="X33" s="6">
        <v>19</v>
      </c>
      <c r="Y33" s="6"/>
      <c r="Z33" s="6"/>
    </row>
    <row r="34" spans="1:26" x14ac:dyDescent="0.25">
      <c r="A34" s="6">
        <v>39</v>
      </c>
      <c r="B34" s="6">
        <v>33</v>
      </c>
      <c r="C34" s="6">
        <v>0.16933228</v>
      </c>
      <c r="D34" s="6">
        <v>10639.4609</v>
      </c>
      <c r="E34" s="6">
        <v>6</v>
      </c>
      <c r="F34" s="6">
        <v>2</v>
      </c>
      <c r="G34" s="6">
        <v>52</v>
      </c>
      <c r="H34" s="6" t="s">
        <v>25</v>
      </c>
      <c r="I34" s="6">
        <v>-8.5000000000000006E-2</v>
      </c>
      <c r="J34" s="6">
        <v>0.22500000000000001</v>
      </c>
      <c r="K34" s="6">
        <v>35.979999999999997</v>
      </c>
      <c r="L34" s="6">
        <v>2.612276939</v>
      </c>
      <c r="M34" s="6">
        <v>-1</v>
      </c>
      <c r="N34" s="6">
        <v>1</v>
      </c>
      <c r="O34" s="6">
        <v>13</v>
      </c>
      <c r="P34" s="6">
        <v>45</v>
      </c>
      <c r="Q34" s="6">
        <v>46</v>
      </c>
      <c r="R34" s="6" t="s">
        <v>56</v>
      </c>
      <c r="S34" s="6">
        <v>40</v>
      </c>
      <c r="T34" s="6"/>
      <c r="U34" s="6">
        <v>20</v>
      </c>
      <c r="V34" s="6">
        <v>20</v>
      </c>
      <c r="W34" s="6"/>
      <c r="X34" s="6"/>
      <c r="Y34" s="6"/>
    </row>
    <row r="35" spans="1:26" x14ac:dyDescent="0.25">
      <c r="A35" s="6">
        <v>39</v>
      </c>
      <c r="B35" s="6">
        <v>34</v>
      </c>
      <c r="C35" s="6">
        <v>0.16888017999999999</v>
      </c>
      <c r="D35" s="6">
        <v>10611.054700000001</v>
      </c>
      <c r="E35" s="6">
        <v>6</v>
      </c>
      <c r="F35" s="6">
        <v>4</v>
      </c>
      <c r="G35" s="6">
        <v>54</v>
      </c>
      <c r="H35" s="6" t="s">
        <v>25</v>
      </c>
      <c r="I35" s="6">
        <v>-8.5000000000000006E-2</v>
      </c>
      <c r="J35" s="6">
        <v>0.255</v>
      </c>
      <c r="K35" s="6">
        <v>35.979999999999997</v>
      </c>
      <c r="L35" s="6">
        <v>2.6192701249999999</v>
      </c>
      <c r="M35" s="6">
        <v>-1</v>
      </c>
      <c r="N35" s="6">
        <v>0</v>
      </c>
      <c r="O35" s="6">
        <v>14</v>
      </c>
      <c r="P35" s="6">
        <v>47</v>
      </c>
      <c r="Q35" s="6">
        <v>48</v>
      </c>
      <c r="R35" s="6" t="s">
        <v>63</v>
      </c>
      <c r="S35" s="6">
        <v>41</v>
      </c>
      <c r="T35" s="6">
        <v>21</v>
      </c>
      <c r="U35" s="6"/>
      <c r="V35" s="6">
        <v>21</v>
      </c>
      <c r="W35" s="6"/>
      <c r="X35" s="6"/>
      <c r="Y35" s="6"/>
    </row>
    <row r="36" spans="1:26" x14ac:dyDescent="0.25">
      <c r="A36" s="6">
        <v>39</v>
      </c>
      <c r="B36" s="6">
        <v>35</v>
      </c>
      <c r="C36" s="6">
        <v>0.16980894999999999</v>
      </c>
      <c r="D36" s="6">
        <v>10669.411</v>
      </c>
      <c r="E36" s="6">
        <v>6</v>
      </c>
      <c r="F36" s="6">
        <v>5</v>
      </c>
      <c r="G36" s="6">
        <v>55</v>
      </c>
      <c r="H36" s="6" t="s">
        <v>49</v>
      </c>
      <c r="I36" s="6">
        <v>-8.5000000000000006E-2</v>
      </c>
      <c r="J36" s="6">
        <v>0.27500000000000002</v>
      </c>
      <c r="K36" s="6">
        <v>114.81</v>
      </c>
      <c r="L36" s="6">
        <v>0.81635646799999995</v>
      </c>
      <c r="M36" s="6">
        <v>-1</v>
      </c>
      <c r="N36" s="6">
        <v>1</v>
      </c>
      <c r="O36" s="6">
        <v>15</v>
      </c>
      <c r="P36" s="6">
        <v>49</v>
      </c>
      <c r="Q36" s="6">
        <v>50</v>
      </c>
      <c r="R36" s="6"/>
      <c r="S36" s="6"/>
      <c r="T36" s="6"/>
      <c r="U36" s="6">
        <v>43</v>
      </c>
      <c r="V36" s="6">
        <v>22</v>
      </c>
      <c r="W36" s="6"/>
      <c r="X36" s="6">
        <v>22</v>
      </c>
      <c r="Y36" s="6"/>
      <c r="Z36" s="6"/>
    </row>
    <row r="37" spans="1:26" x14ac:dyDescent="0.25">
      <c r="A37" s="6">
        <v>39</v>
      </c>
      <c r="B37" s="6">
        <v>36</v>
      </c>
      <c r="C37" s="6">
        <v>0.17052433</v>
      </c>
      <c r="D37" s="6">
        <v>10714.3596</v>
      </c>
      <c r="E37" s="6">
        <v>6</v>
      </c>
      <c r="F37" s="6">
        <v>6</v>
      </c>
      <c r="G37" s="6">
        <v>56</v>
      </c>
      <c r="H37" s="6" t="s">
        <v>25</v>
      </c>
      <c r="I37" s="6">
        <v>-8.5000000000000006E-2</v>
      </c>
      <c r="J37" s="6">
        <v>0.28499999999999998</v>
      </c>
      <c r="K37" s="6">
        <v>35.979999999999997</v>
      </c>
      <c r="L37" s="6">
        <v>2.5940158229999999</v>
      </c>
      <c r="M37" s="6">
        <v>1</v>
      </c>
      <c r="N37" s="6">
        <v>1</v>
      </c>
      <c r="O37" s="6">
        <v>16</v>
      </c>
      <c r="P37" s="6">
        <v>51</v>
      </c>
      <c r="Q37" s="6">
        <v>52</v>
      </c>
      <c r="R37" s="6"/>
      <c r="S37" s="6"/>
      <c r="T37" s="6"/>
      <c r="U37" s="6">
        <v>44</v>
      </c>
      <c r="V37" s="6"/>
      <c r="W37" s="6">
        <v>22</v>
      </c>
      <c r="X37" s="6">
        <v>23</v>
      </c>
      <c r="Y37" s="6"/>
      <c r="Z37" s="6"/>
    </row>
    <row r="38" spans="1:26" x14ac:dyDescent="0.25">
      <c r="A38" s="6">
        <v>39</v>
      </c>
      <c r="B38" s="6">
        <v>37</v>
      </c>
      <c r="C38" s="6">
        <v>0.17028562</v>
      </c>
      <c r="D38" s="6">
        <v>10699.3611</v>
      </c>
      <c r="E38" s="6">
        <v>6</v>
      </c>
      <c r="F38" s="6">
        <v>7</v>
      </c>
      <c r="G38" s="6">
        <v>57</v>
      </c>
      <c r="H38" s="6" t="s">
        <v>49</v>
      </c>
      <c r="I38" s="6">
        <v>-8.5000000000000006E-2</v>
      </c>
      <c r="J38" s="6">
        <v>0.30499999999999999</v>
      </c>
      <c r="K38" s="6">
        <v>114.81</v>
      </c>
      <c r="L38" s="6">
        <v>0.81407129199999995</v>
      </c>
      <c r="M38" s="6">
        <v>1</v>
      </c>
      <c r="N38" s="6">
        <v>1</v>
      </c>
      <c r="O38" s="6">
        <v>17</v>
      </c>
      <c r="P38" s="6">
        <v>53</v>
      </c>
      <c r="Q38" s="6">
        <v>54</v>
      </c>
      <c r="R38" s="6"/>
      <c r="S38" s="6"/>
      <c r="T38" s="6"/>
      <c r="U38" s="6">
        <v>45</v>
      </c>
      <c r="V38" s="6">
        <v>23</v>
      </c>
      <c r="W38" s="6"/>
      <c r="X38" s="6">
        <v>24</v>
      </c>
      <c r="Y38" s="6"/>
      <c r="Z38" s="6"/>
    </row>
    <row r="39" spans="1:26" x14ac:dyDescent="0.25">
      <c r="A39" s="6">
        <v>39</v>
      </c>
      <c r="B39" s="6">
        <v>38</v>
      </c>
      <c r="C39" s="6">
        <v>0.16816911000000001</v>
      </c>
      <c r="D39" s="6">
        <v>10566.3768</v>
      </c>
      <c r="E39" s="6">
        <v>6</v>
      </c>
      <c r="F39" s="6">
        <v>8</v>
      </c>
      <c r="G39" s="6">
        <v>58</v>
      </c>
      <c r="H39" s="6" t="s">
        <v>25</v>
      </c>
      <c r="I39" s="6">
        <v>-8.5000000000000006E-2</v>
      </c>
      <c r="J39" s="6">
        <v>0.315</v>
      </c>
      <c r="K39" s="6">
        <v>35.979999999999997</v>
      </c>
      <c r="L39" s="6">
        <v>2.6303451930000001</v>
      </c>
      <c r="M39" s="6">
        <v>-1</v>
      </c>
      <c r="N39" s="6">
        <v>1</v>
      </c>
      <c r="O39" s="6">
        <v>18</v>
      </c>
      <c r="P39" s="6">
        <v>55</v>
      </c>
      <c r="Q39" s="6">
        <v>56</v>
      </c>
      <c r="R39" s="6"/>
      <c r="S39" s="6"/>
      <c r="T39" s="6"/>
      <c r="U39" s="6">
        <v>46</v>
      </c>
      <c r="V39" s="6"/>
      <c r="W39" s="6">
        <v>23</v>
      </c>
      <c r="X39" s="6">
        <v>25</v>
      </c>
      <c r="Y39" s="6"/>
      <c r="Z39" s="6"/>
    </row>
    <row r="40" spans="1:26" x14ac:dyDescent="0.25">
      <c r="A40" s="6">
        <v>39</v>
      </c>
      <c r="B40" s="6">
        <v>39</v>
      </c>
      <c r="C40" s="6">
        <v>0.16829744999999999</v>
      </c>
      <c r="D40" s="6">
        <v>10574.440699999999</v>
      </c>
      <c r="E40" s="6">
        <v>6</v>
      </c>
      <c r="F40" s="6">
        <v>9</v>
      </c>
      <c r="G40" s="6">
        <v>59</v>
      </c>
      <c r="H40" s="6" t="s">
        <v>49</v>
      </c>
      <c r="I40" s="6">
        <v>-8.5000000000000006E-2</v>
      </c>
      <c r="J40" s="6">
        <v>0.33500000000000002</v>
      </c>
      <c r="K40" s="6">
        <v>114.81</v>
      </c>
      <c r="L40" s="6">
        <v>0.823688266</v>
      </c>
      <c r="M40" s="6">
        <v>-1</v>
      </c>
      <c r="N40" s="6">
        <v>1</v>
      </c>
      <c r="O40" s="6">
        <v>19</v>
      </c>
      <c r="P40" s="6">
        <v>57</v>
      </c>
      <c r="Q40" s="6">
        <v>58</v>
      </c>
      <c r="R40" s="6"/>
      <c r="S40" s="6"/>
      <c r="T40" s="6"/>
      <c r="U40" s="6">
        <v>47</v>
      </c>
      <c r="V40" s="6">
        <v>24</v>
      </c>
      <c r="W40" s="6"/>
      <c r="X40" s="6">
        <v>26</v>
      </c>
      <c r="Y40" s="6"/>
      <c r="Z40" s="6"/>
    </row>
    <row r="41" spans="1:26" x14ac:dyDescent="0.25">
      <c r="A41" s="6">
        <v>39</v>
      </c>
      <c r="B41" s="6">
        <v>40</v>
      </c>
      <c r="C41" s="6">
        <v>0.12650317</v>
      </c>
      <c r="D41" s="6">
        <v>7948.4285900000004</v>
      </c>
      <c r="E41" s="6">
        <v>6</v>
      </c>
      <c r="F41" s="6">
        <v>10</v>
      </c>
      <c r="G41" s="6">
        <v>60</v>
      </c>
      <c r="H41" s="6" t="s">
        <v>25</v>
      </c>
      <c r="I41" s="6">
        <v>-8.5000000000000006E-2</v>
      </c>
      <c r="J41" s="6">
        <v>0.34499999999999997</v>
      </c>
      <c r="K41" s="6">
        <v>35.979999999999997</v>
      </c>
      <c r="L41" s="6">
        <v>3.496693483</v>
      </c>
      <c r="M41" s="6">
        <v>-1</v>
      </c>
      <c r="N41" s="6">
        <v>0</v>
      </c>
      <c r="O41" s="6">
        <v>20</v>
      </c>
      <c r="P41" s="6">
        <v>59</v>
      </c>
      <c r="Q41" s="6">
        <v>60</v>
      </c>
      <c r="R41" s="6" t="s">
        <v>56</v>
      </c>
      <c r="S41" s="6">
        <v>48</v>
      </c>
      <c r="T41" s="6"/>
      <c r="U41" s="6">
        <v>24</v>
      </c>
      <c r="V41" s="6">
        <v>27</v>
      </c>
      <c r="W41" s="6"/>
      <c r="X41" s="6"/>
      <c r="Y41" s="6"/>
    </row>
    <row r="42" spans="1:26" x14ac:dyDescent="0.25">
      <c r="A42" s="6">
        <v>39</v>
      </c>
      <c r="B42" s="6">
        <v>41</v>
      </c>
      <c r="C42" s="6">
        <v>0.16647690000000001</v>
      </c>
      <c r="D42" s="6">
        <v>10460.052100000001</v>
      </c>
      <c r="E42" s="6">
        <v>7</v>
      </c>
      <c r="F42" s="6">
        <v>1</v>
      </c>
      <c r="G42" s="6">
        <v>61</v>
      </c>
      <c r="H42" s="6" t="s">
        <v>49</v>
      </c>
      <c r="I42" s="6">
        <v>-0.03</v>
      </c>
      <c r="J42" s="6">
        <v>6.5000000000000002E-2</v>
      </c>
      <c r="K42" s="6">
        <v>114.81</v>
      </c>
      <c r="L42" s="6">
        <v>0.83269591600000004</v>
      </c>
      <c r="M42" s="6">
        <v>1</v>
      </c>
      <c r="N42" s="6">
        <v>0</v>
      </c>
      <c r="O42" s="6">
        <v>21</v>
      </c>
      <c r="P42" s="6">
        <v>61</v>
      </c>
      <c r="Q42" s="6">
        <v>62</v>
      </c>
      <c r="R42" s="6" t="s">
        <v>63</v>
      </c>
      <c r="S42" s="6">
        <v>49</v>
      </c>
      <c r="T42" s="6">
        <v>25</v>
      </c>
      <c r="U42" s="6"/>
      <c r="V42" s="6">
        <v>28</v>
      </c>
      <c r="W42" s="6"/>
      <c r="X42" s="6"/>
      <c r="Y42" s="6"/>
    </row>
    <row r="43" spans="1:26" x14ac:dyDescent="0.25">
      <c r="A43" s="6">
        <v>39</v>
      </c>
      <c r="B43" s="6">
        <v>42</v>
      </c>
      <c r="C43" s="6">
        <v>0.16964884999999999</v>
      </c>
      <c r="D43" s="6">
        <v>10659.3516</v>
      </c>
      <c r="E43" s="6">
        <v>7</v>
      </c>
      <c r="F43" s="6">
        <v>2</v>
      </c>
      <c r="G43" s="6">
        <v>62</v>
      </c>
      <c r="H43" s="6" t="s">
        <v>25</v>
      </c>
      <c r="I43" s="6">
        <v>-0.03</v>
      </c>
      <c r="J43" s="6">
        <v>7.4999999999999997E-2</v>
      </c>
      <c r="K43" s="6">
        <v>35.979999999999997</v>
      </c>
      <c r="L43" s="6">
        <v>2.6074023500000001</v>
      </c>
      <c r="M43" s="6">
        <v>1</v>
      </c>
      <c r="N43" s="6">
        <v>1</v>
      </c>
      <c r="O43" s="6"/>
      <c r="P43" s="6">
        <v>63</v>
      </c>
      <c r="Q43" s="6">
        <v>64</v>
      </c>
      <c r="R43" s="6"/>
      <c r="S43" s="6"/>
      <c r="T43" s="6"/>
      <c r="U43" s="6">
        <v>50</v>
      </c>
      <c r="V43" s="6"/>
      <c r="W43" s="6">
        <v>25</v>
      </c>
      <c r="X43" s="6">
        <v>30</v>
      </c>
      <c r="Y43" s="6"/>
      <c r="Z43" s="6"/>
    </row>
    <row r="44" spans="1:26" x14ac:dyDescent="0.25">
      <c r="A44" s="6">
        <v>39</v>
      </c>
      <c r="B44" s="6">
        <v>43</v>
      </c>
      <c r="C44" s="6">
        <v>0.16689374000000001</v>
      </c>
      <c r="D44" s="6">
        <v>10486.243</v>
      </c>
      <c r="E44" s="6">
        <v>7</v>
      </c>
      <c r="F44" s="6">
        <v>6</v>
      </c>
      <c r="G44" s="6">
        <v>66</v>
      </c>
      <c r="H44" s="6" t="s">
        <v>25</v>
      </c>
      <c r="I44" s="6">
        <v>-0.03</v>
      </c>
      <c r="J44" s="6">
        <v>0.13500000000000001</v>
      </c>
      <c r="K44" s="6">
        <v>35.979999999999997</v>
      </c>
      <c r="L44" s="6">
        <v>2.6504457879999999</v>
      </c>
      <c r="M44" s="6">
        <v>1</v>
      </c>
      <c r="N44" s="6">
        <v>1</v>
      </c>
      <c r="O44" s="6">
        <v>22</v>
      </c>
      <c r="P44" s="6">
        <v>65</v>
      </c>
      <c r="Q44" s="6">
        <v>66</v>
      </c>
      <c r="R44" s="6"/>
      <c r="S44" s="6"/>
      <c r="T44" s="6"/>
      <c r="U44" s="6">
        <v>51</v>
      </c>
      <c r="V44" s="6">
        <v>26</v>
      </c>
      <c r="W44" s="6"/>
      <c r="X44" s="6">
        <v>31</v>
      </c>
      <c r="Y44" s="6"/>
      <c r="Z44" s="6"/>
    </row>
    <row r="45" spans="1:26" x14ac:dyDescent="0.25">
      <c r="A45" s="6">
        <v>39</v>
      </c>
      <c r="B45" s="6">
        <v>44</v>
      </c>
      <c r="C45" s="6">
        <v>0.16958782</v>
      </c>
      <c r="D45" s="6">
        <v>10655.517</v>
      </c>
      <c r="E45" s="6">
        <v>7</v>
      </c>
      <c r="F45" s="6">
        <v>4</v>
      </c>
      <c r="G45" s="6">
        <v>64</v>
      </c>
      <c r="H45" s="6" t="s">
        <v>25</v>
      </c>
      <c r="I45" s="6">
        <v>-0.03</v>
      </c>
      <c r="J45" s="6">
        <v>0.105</v>
      </c>
      <c r="K45" s="6">
        <v>35.979999999999997</v>
      </c>
      <c r="L45" s="6">
        <v>2.6083406820000001</v>
      </c>
      <c r="M45" s="6">
        <v>1</v>
      </c>
      <c r="N45" s="6">
        <v>1</v>
      </c>
      <c r="O45" s="6">
        <v>23</v>
      </c>
      <c r="P45" s="6">
        <v>67</v>
      </c>
      <c r="Q45" s="6">
        <v>68</v>
      </c>
      <c r="R45" s="6"/>
      <c r="S45" s="6"/>
      <c r="T45" s="6"/>
      <c r="U45" s="6">
        <v>52</v>
      </c>
      <c r="V45" s="6"/>
      <c r="W45" s="6">
        <v>26</v>
      </c>
      <c r="X45" s="6">
        <v>32</v>
      </c>
      <c r="Y45" s="6"/>
      <c r="Z45" s="6"/>
    </row>
    <row r="46" spans="1:26" x14ac:dyDescent="0.25">
      <c r="A46" s="6">
        <v>39</v>
      </c>
      <c r="B46" s="6">
        <v>45</v>
      </c>
      <c r="C46" s="6">
        <v>0.16716897</v>
      </c>
      <c r="D46" s="6">
        <v>10503.5362</v>
      </c>
      <c r="E46" s="6">
        <v>7</v>
      </c>
      <c r="F46" s="6">
        <v>5</v>
      </c>
      <c r="G46" s="6">
        <v>65</v>
      </c>
      <c r="H46" s="6" t="s">
        <v>49</v>
      </c>
      <c r="I46" s="6">
        <v>-0.03</v>
      </c>
      <c r="J46" s="6">
        <v>0.125</v>
      </c>
      <c r="K46" s="6">
        <v>114.81</v>
      </c>
      <c r="L46" s="6">
        <v>0.82924860199999995</v>
      </c>
      <c r="M46" s="6">
        <v>-1</v>
      </c>
      <c r="N46" s="6">
        <v>0</v>
      </c>
      <c r="O46" s="6">
        <v>24</v>
      </c>
      <c r="P46" s="6">
        <v>69</v>
      </c>
      <c r="Q46" s="6">
        <v>70</v>
      </c>
      <c r="R46" s="6" t="s">
        <v>63</v>
      </c>
      <c r="S46" s="6">
        <v>53</v>
      </c>
      <c r="T46" s="6">
        <v>27</v>
      </c>
      <c r="U46" s="6"/>
      <c r="V46" s="6">
        <v>33</v>
      </c>
      <c r="W46" s="6"/>
      <c r="X46" s="6"/>
      <c r="Y46" s="6"/>
    </row>
    <row r="47" spans="1:26" x14ac:dyDescent="0.25">
      <c r="A47" s="6">
        <v>39</v>
      </c>
      <c r="B47" s="6">
        <v>46</v>
      </c>
      <c r="C47" s="6">
        <v>0.16951717999999999</v>
      </c>
      <c r="D47" s="6">
        <v>10651.0785</v>
      </c>
      <c r="E47" s="6">
        <v>7</v>
      </c>
      <c r="F47" s="6">
        <v>3</v>
      </c>
      <c r="G47" s="6">
        <v>63</v>
      </c>
      <c r="H47" s="6" t="s">
        <v>49</v>
      </c>
      <c r="I47" s="6">
        <v>-0.03</v>
      </c>
      <c r="J47" s="6">
        <v>9.5000000000000001E-2</v>
      </c>
      <c r="K47" s="6">
        <v>114.81</v>
      </c>
      <c r="L47" s="6">
        <v>0.81776156700000002</v>
      </c>
      <c r="M47" s="6">
        <v>1</v>
      </c>
      <c r="N47" s="6">
        <v>1</v>
      </c>
      <c r="O47" s="6">
        <v>25</v>
      </c>
      <c r="P47" s="6">
        <v>71</v>
      </c>
      <c r="Q47" s="6">
        <v>72</v>
      </c>
      <c r="R47" s="6"/>
      <c r="S47" s="6"/>
      <c r="T47" s="6"/>
      <c r="U47" s="6">
        <v>54</v>
      </c>
      <c r="V47" s="6"/>
      <c r="W47" s="6">
        <v>27</v>
      </c>
      <c r="X47" s="6">
        <v>34</v>
      </c>
      <c r="Y47" s="6"/>
      <c r="Z47" s="6"/>
    </row>
    <row r="48" spans="1:26" x14ac:dyDescent="0.25">
      <c r="A48" s="6">
        <v>39</v>
      </c>
      <c r="B48" s="6">
        <v>47</v>
      </c>
      <c r="C48" s="6">
        <v>0.16824507</v>
      </c>
      <c r="D48" s="6">
        <v>10571.1495</v>
      </c>
      <c r="E48" s="6">
        <v>7</v>
      </c>
      <c r="F48" s="6">
        <v>7</v>
      </c>
      <c r="G48" s="6">
        <v>67</v>
      </c>
      <c r="H48" s="6" t="s">
        <v>49</v>
      </c>
      <c r="I48" s="6">
        <v>-0.03</v>
      </c>
      <c r="J48" s="6">
        <v>0.155</v>
      </c>
      <c r="K48" s="6">
        <v>114.81</v>
      </c>
      <c r="L48" s="6">
        <v>0.82394470600000003</v>
      </c>
      <c r="M48" s="6">
        <v>-1</v>
      </c>
      <c r="N48" s="6">
        <v>1</v>
      </c>
      <c r="O48" s="6">
        <v>26</v>
      </c>
      <c r="P48" s="6">
        <v>73</v>
      </c>
      <c r="Q48" s="6">
        <v>74</v>
      </c>
      <c r="R48" s="6"/>
      <c r="S48" s="6"/>
      <c r="T48" s="6"/>
      <c r="U48" s="6">
        <v>55</v>
      </c>
      <c r="V48" s="6">
        <v>28</v>
      </c>
      <c r="W48" s="6"/>
      <c r="X48" s="6">
        <v>35</v>
      </c>
      <c r="Y48" s="6"/>
      <c r="Z48" s="6"/>
    </row>
    <row r="49" spans="1:26" x14ac:dyDescent="0.25">
      <c r="A49" s="6">
        <v>39</v>
      </c>
      <c r="B49" s="6">
        <v>48</v>
      </c>
      <c r="C49" s="6">
        <v>0.16710504000000001</v>
      </c>
      <c r="D49" s="6">
        <v>10499.5193</v>
      </c>
      <c r="E49" s="6">
        <v>7</v>
      </c>
      <c r="F49" s="6">
        <v>8</v>
      </c>
      <c r="G49" s="6">
        <v>68</v>
      </c>
      <c r="H49" s="6" t="s">
        <v>25</v>
      </c>
      <c r="I49" s="6">
        <v>-0.03</v>
      </c>
      <c r="J49" s="6">
        <v>0.16500000000000001</v>
      </c>
      <c r="K49" s="6">
        <v>35.979999999999997</v>
      </c>
      <c r="L49" s="6">
        <v>2.6470943669999998</v>
      </c>
      <c r="M49" s="6">
        <v>1</v>
      </c>
      <c r="N49" s="6">
        <v>1</v>
      </c>
      <c r="O49" s="6">
        <v>27</v>
      </c>
      <c r="P49" s="6">
        <v>75</v>
      </c>
      <c r="Q49" s="6">
        <v>76</v>
      </c>
      <c r="R49" s="6"/>
      <c r="S49" s="6"/>
      <c r="T49" s="6"/>
      <c r="U49" s="6">
        <v>56</v>
      </c>
      <c r="V49" s="6"/>
      <c r="W49" s="6">
        <v>28</v>
      </c>
      <c r="X49" s="6">
        <v>36</v>
      </c>
      <c r="Y49" s="6"/>
      <c r="Z49" s="6"/>
    </row>
    <row r="50" spans="1:26" x14ac:dyDescent="0.25">
      <c r="A50" s="6">
        <v>39</v>
      </c>
      <c r="B50" s="6">
        <v>49</v>
      </c>
      <c r="C50" s="6">
        <v>0.16778836</v>
      </c>
      <c r="D50" s="6">
        <v>10542.453600000001</v>
      </c>
      <c r="E50" s="6">
        <v>7</v>
      </c>
      <c r="F50" s="6">
        <v>9</v>
      </c>
      <c r="G50" s="6">
        <v>69</v>
      </c>
      <c r="H50" s="6" t="s">
        <v>49</v>
      </c>
      <c r="I50" s="6">
        <v>-0.03</v>
      </c>
      <c r="J50" s="6">
        <v>0.185</v>
      </c>
      <c r="K50" s="6">
        <v>114.81</v>
      </c>
      <c r="L50" s="6">
        <v>0.82618743500000003</v>
      </c>
      <c r="M50" s="6">
        <v>1</v>
      </c>
      <c r="N50" s="6">
        <v>1</v>
      </c>
      <c r="O50" s="6">
        <v>28</v>
      </c>
      <c r="P50" s="6">
        <v>79</v>
      </c>
      <c r="Q50" s="6">
        <v>80</v>
      </c>
      <c r="R50" s="6" t="s">
        <v>64</v>
      </c>
      <c r="S50" s="6">
        <v>57</v>
      </c>
      <c r="T50" s="6">
        <v>29</v>
      </c>
      <c r="U50" s="6"/>
      <c r="V50" s="6">
        <v>37</v>
      </c>
      <c r="W50" s="6"/>
      <c r="X50" s="6"/>
      <c r="Y50" s="6"/>
    </row>
    <row r="51" spans="1:26" x14ac:dyDescent="0.25">
      <c r="A51" s="6">
        <v>39</v>
      </c>
      <c r="B51" s="6">
        <v>50</v>
      </c>
      <c r="C51" s="6">
        <v>0.16917766000000001</v>
      </c>
      <c r="D51" s="6">
        <v>10629.7459</v>
      </c>
      <c r="E51" s="6">
        <v>7</v>
      </c>
      <c r="F51" s="6">
        <v>10</v>
      </c>
      <c r="G51" s="6">
        <v>70</v>
      </c>
      <c r="H51" s="6" t="s">
        <v>25</v>
      </c>
      <c r="I51" s="6">
        <v>-0.03</v>
      </c>
      <c r="J51" s="6">
        <v>0.19500000000000001</v>
      </c>
      <c r="K51" s="6">
        <v>35.979999999999997</v>
      </c>
      <c r="L51" s="6">
        <v>2.614664431</v>
      </c>
      <c r="M51" s="6">
        <v>1</v>
      </c>
      <c r="N51" s="6">
        <v>1</v>
      </c>
      <c r="O51" s="6">
        <v>30</v>
      </c>
      <c r="P51" s="6">
        <v>81</v>
      </c>
      <c r="Q51" s="6">
        <v>82</v>
      </c>
      <c r="R51" s="6"/>
      <c r="S51" s="6"/>
      <c r="T51" s="6"/>
      <c r="U51" s="6">
        <v>58</v>
      </c>
      <c r="V51" s="6"/>
      <c r="W51" s="6">
        <v>29</v>
      </c>
      <c r="X51" s="6">
        <v>38</v>
      </c>
      <c r="Y51" s="6"/>
      <c r="Z51" s="6"/>
    </row>
    <row r="52" spans="1:26" x14ac:dyDescent="0.25">
      <c r="A52" s="6">
        <v>39</v>
      </c>
      <c r="B52" s="6">
        <v>51</v>
      </c>
      <c r="C52" s="6">
        <v>0.16957052</v>
      </c>
      <c r="D52" s="6">
        <v>10654.43</v>
      </c>
      <c r="E52" s="6">
        <v>8</v>
      </c>
      <c r="F52" s="6">
        <v>1</v>
      </c>
      <c r="G52" s="6">
        <v>71</v>
      </c>
      <c r="H52" s="6" t="s">
        <v>49</v>
      </c>
      <c r="I52" s="6">
        <v>-0.03</v>
      </c>
      <c r="J52" s="6">
        <v>0.215</v>
      </c>
      <c r="K52" s="6">
        <v>114.81</v>
      </c>
      <c r="L52" s="6">
        <v>0.81750433199999994</v>
      </c>
      <c r="M52" s="6">
        <v>-1</v>
      </c>
      <c r="N52" s="6">
        <v>1</v>
      </c>
      <c r="O52" s="6">
        <v>31</v>
      </c>
      <c r="P52" s="6">
        <v>83</v>
      </c>
      <c r="Q52" s="6">
        <v>84</v>
      </c>
      <c r="R52" s="6" t="s">
        <v>56</v>
      </c>
      <c r="S52" s="6">
        <v>59</v>
      </c>
      <c r="T52" s="6">
        <v>30</v>
      </c>
      <c r="U52" s="6"/>
      <c r="V52" s="6">
        <v>39</v>
      </c>
      <c r="W52" s="6"/>
      <c r="X52" s="6"/>
      <c r="Y52" s="6"/>
    </row>
    <row r="53" spans="1:26" x14ac:dyDescent="0.25">
      <c r="A53" s="6">
        <v>39</v>
      </c>
      <c r="B53" s="6">
        <v>52</v>
      </c>
      <c r="C53" s="6">
        <v>0.16913781</v>
      </c>
      <c r="D53" s="6">
        <v>10627.242</v>
      </c>
      <c r="E53" s="6">
        <v>8</v>
      </c>
      <c r="F53" s="6">
        <v>2</v>
      </c>
      <c r="G53" s="6">
        <v>72</v>
      </c>
      <c r="H53" s="6" t="s">
        <v>25</v>
      </c>
      <c r="I53" s="6">
        <v>-0.03</v>
      </c>
      <c r="J53" s="6">
        <v>0.22500000000000001</v>
      </c>
      <c r="K53" s="6">
        <v>35.979999999999997</v>
      </c>
      <c r="L53" s="6">
        <v>2.615280464</v>
      </c>
      <c r="M53" s="6">
        <v>1</v>
      </c>
      <c r="N53" s="6">
        <v>1</v>
      </c>
      <c r="O53" s="6">
        <v>32</v>
      </c>
      <c r="P53" s="6">
        <v>85</v>
      </c>
      <c r="Q53" s="6">
        <v>86</v>
      </c>
      <c r="R53" s="6"/>
      <c r="S53" s="6"/>
      <c r="T53" s="6"/>
      <c r="U53" s="6">
        <v>60</v>
      </c>
      <c r="V53" s="6"/>
      <c r="W53" s="6">
        <v>30</v>
      </c>
      <c r="X53" s="6">
        <v>40</v>
      </c>
      <c r="Y53" s="6"/>
      <c r="Z53" s="6"/>
    </row>
    <row r="54" spans="1:26" x14ac:dyDescent="0.25">
      <c r="A54" s="6">
        <v>39</v>
      </c>
      <c r="B54" s="6">
        <v>53</v>
      </c>
      <c r="C54" s="6">
        <v>0.16914022000000001</v>
      </c>
      <c r="D54" s="6">
        <v>10627.3935</v>
      </c>
      <c r="E54" s="6">
        <v>8</v>
      </c>
      <c r="F54" s="6">
        <v>3</v>
      </c>
      <c r="G54" s="6">
        <v>73</v>
      </c>
      <c r="H54" s="6" t="s">
        <v>49</v>
      </c>
      <c r="I54" s="6">
        <v>-0.03</v>
      </c>
      <c r="J54" s="6">
        <v>0.245</v>
      </c>
      <c r="K54" s="6">
        <v>114.81</v>
      </c>
      <c r="L54" s="6">
        <v>0.81958409799999998</v>
      </c>
      <c r="M54" s="6">
        <v>-1</v>
      </c>
      <c r="N54" s="6">
        <v>1</v>
      </c>
      <c r="O54" s="6">
        <v>33</v>
      </c>
      <c r="P54" s="6">
        <v>87</v>
      </c>
      <c r="Q54" s="6">
        <v>88</v>
      </c>
      <c r="R54" s="6"/>
      <c r="S54" s="6"/>
      <c r="T54" s="6"/>
      <c r="U54" s="6">
        <v>61</v>
      </c>
      <c r="V54" s="6">
        <v>31</v>
      </c>
      <c r="W54" s="6"/>
      <c r="X54" s="6">
        <v>41</v>
      </c>
      <c r="Y54" s="6"/>
      <c r="Z54" s="6"/>
    </row>
    <row r="55" spans="1:26" x14ac:dyDescent="0.25">
      <c r="A55" s="6">
        <v>39</v>
      </c>
      <c r="B55" s="6">
        <v>54</v>
      </c>
      <c r="C55" s="6">
        <v>0.16716022999999999</v>
      </c>
      <c r="D55" s="6">
        <v>10502.986999999999</v>
      </c>
      <c r="E55" s="6">
        <v>8</v>
      </c>
      <c r="F55" s="6">
        <v>4</v>
      </c>
      <c r="G55" s="6">
        <v>74</v>
      </c>
      <c r="H55" s="6" t="s">
        <v>25</v>
      </c>
      <c r="I55" s="6">
        <v>-0.03</v>
      </c>
      <c r="J55" s="6">
        <v>0.255</v>
      </c>
      <c r="K55" s="6">
        <v>35.979999999999997</v>
      </c>
      <c r="L55" s="6">
        <v>2.646220397</v>
      </c>
      <c r="M55" s="6">
        <v>1</v>
      </c>
      <c r="N55" s="6">
        <v>0</v>
      </c>
      <c r="O55" s="6">
        <v>34</v>
      </c>
      <c r="P55" s="6">
        <v>89</v>
      </c>
      <c r="Q55" s="6">
        <v>90</v>
      </c>
      <c r="R55" s="6" t="s">
        <v>64</v>
      </c>
      <c r="S55" s="6">
        <v>62</v>
      </c>
      <c r="T55" s="6"/>
      <c r="U55" s="6">
        <v>31</v>
      </c>
      <c r="V55" s="6">
        <v>42</v>
      </c>
      <c r="W55" s="6"/>
      <c r="X55" s="6"/>
      <c r="Y55" s="6"/>
    </row>
    <row r="56" spans="1:26" x14ac:dyDescent="0.25">
      <c r="A56" s="6">
        <v>39</v>
      </c>
      <c r="B56" s="6">
        <v>55</v>
      </c>
      <c r="C56" s="6">
        <v>0.17203446999999999</v>
      </c>
      <c r="D56" s="6">
        <v>10809.244500000001</v>
      </c>
      <c r="E56" s="6">
        <v>8</v>
      </c>
      <c r="F56" s="6">
        <v>5</v>
      </c>
      <c r="G56" s="6">
        <v>75</v>
      </c>
      <c r="H56" s="6" t="s">
        <v>49</v>
      </c>
      <c r="I56" s="6">
        <v>-0.03</v>
      </c>
      <c r="J56" s="6">
        <v>0.27500000000000002</v>
      </c>
      <c r="K56" s="6">
        <v>114.81</v>
      </c>
      <c r="L56" s="6">
        <v>0.80579569100000004</v>
      </c>
      <c r="M56" s="6">
        <v>-1</v>
      </c>
      <c r="N56" s="6">
        <v>1</v>
      </c>
      <c r="O56" s="6">
        <v>35</v>
      </c>
      <c r="P56" s="6">
        <v>91</v>
      </c>
      <c r="Q56" s="6">
        <v>92</v>
      </c>
      <c r="R56" s="6"/>
      <c r="S56" s="6"/>
      <c r="T56" s="6"/>
      <c r="U56" s="6">
        <v>63</v>
      </c>
      <c r="V56" s="6">
        <v>32</v>
      </c>
      <c r="W56" s="6"/>
      <c r="X56" s="6">
        <v>43</v>
      </c>
      <c r="Y56" s="6"/>
      <c r="Z56" s="6"/>
    </row>
    <row r="57" spans="1:26" x14ac:dyDescent="0.25">
      <c r="A57" s="6">
        <v>39</v>
      </c>
      <c r="B57" s="6">
        <v>56</v>
      </c>
      <c r="C57" s="6">
        <v>0.17028657999999999</v>
      </c>
      <c r="D57" s="6">
        <v>10699.421399999999</v>
      </c>
      <c r="E57" s="6">
        <v>8</v>
      </c>
      <c r="F57" s="6">
        <v>6</v>
      </c>
      <c r="G57" s="6">
        <v>76</v>
      </c>
      <c r="H57" s="6" t="s">
        <v>25</v>
      </c>
      <c r="I57" s="6">
        <v>-0.03</v>
      </c>
      <c r="J57" s="6">
        <v>0.28499999999999998</v>
      </c>
      <c r="K57" s="6">
        <v>35.979999999999997</v>
      </c>
      <c r="L57" s="6">
        <v>2.5976375250000001</v>
      </c>
      <c r="M57" s="6">
        <v>-1</v>
      </c>
      <c r="N57" s="6">
        <v>1</v>
      </c>
      <c r="O57" s="6">
        <v>36</v>
      </c>
      <c r="P57" s="6">
        <v>93</v>
      </c>
      <c r="Q57" s="6">
        <v>94</v>
      </c>
      <c r="R57" s="6"/>
      <c r="S57" s="6"/>
      <c r="T57" s="6"/>
      <c r="U57" s="6">
        <v>64</v>
      </c>
      <c r="V57" s="6"/>
      <c r="W57" s="6">
        <v>32</v>
      </c>
      <c r="X57" s="6">
        <v>44</v>
      </c>
      <c r="Y57" s="6"/>
      <c r="Z57" s="6"/>
    </row>
    <row r="58" spans="1:26" x14ac:dyDescent="0.25">
      <c r="A58" s="6">
        <v>39</v>
      </c>
      <c r="B58" s="6">
        <v>57</v>
      </c>
      <c r="C58" s="6">
        <v>0.17145235</v>
      </c>
      <c r="D58" s="6">
        <v>10772.668900000001</v>
      </c>
      <c r="E58" s="6">
        <v>8</v>
      </c>
      <c r="F58" s="6">
        <v>8</v>
      </c>
      <c r="G58" s="6">
        <v>78</v>
      </c>
      <c r="H58" s="6" t="s">
        <v>25</v>
      </c>
      <c r="I58" s="6">
        <v>-0.03</v>
      </c>
      <c r="J58" s="6">
        <v>0.315</v>
      </c>
      <c r="K58" s="6">
        <v>35.979999999999997</v>
      </c>
      <c r="L58" s="6">
        <v>2.5799751949999998</v>
      </c>
      <c r="M58" s="6">
        <v>1</v>
      </c>
      <c r="N58" s="6">
        <v>1</v>
      </c>
      <c r="O58" s="6">
        <v>37</v>
      </c>
      <c r="P58" s="6">
        <v>95</v>
      </c>
      <c r="Q58" s="6">
        <v>96</v>
      </c>
      <c r="R58" s="6" t="s">
        <v>63</v>
      </c>
      <c r="S58" s="6">
        <v>65</v>
      </c>
      <c r="T58" s="6">
        <v>33</v>
      </c>
      <c r="U58" s="6"/>
      <c r="V58" s="6">
        <v>45</v>
      </c>
      <c r="W58" s="6"/>
      <c r="X58" s="6"/>
      <c r="Y58" s="6"/>
    </row>
    <row r="59" spans="1:26" x14ac:dyDescent="0.25">
      <c r="A59" s="6">
        <v>39</v>
      </c>
      <c r="B59" s="6">
        <v>58</v>
      </c>
      <c r="C59" s="6">
        <v>0.16801500999999999</v>
      </c>
      <c r="D59" s="6">
        <v>10556.6944</v>
      </c>
      <c r="E59" s="6">
        <v>8</v>
      </c>
      <c r="F59" s="6">
        <v>7</v>
      </c>
      <c r="G59" s="6">
        <v>77</v>
      </c>
      <c r="H59" s="6" t="s">
        <v>49</v>
      </c>
      <c r="I59" s="6">
        <v>-0.03</v>
      </c>
      <c r="J59" s="6">
        <v>0.30499999999999999</v>
      </c>
      <c r="K59" s="6">
        <v>114.81</v>
      </c>
      <c r="L59" s="6">
        <v>0.82507291900000002</v>
      </c>
      <c r="M59" s="6">
        <v>1</v>
      </c>
      <c r="N59" s="6">
        <v>0</v>
      </c>
      <c r="O59" s="6">
        <v>38</v>
      </c>
      <c r="P59" s="6">
        <v>97</v>
      </c>
      <c r="Q59" s="6">
        <v>98</v>
      </c>
      <c r="R59" s="6"/>
      <c r="S59" s="6"/>
      <c r="T59" s="6"/>
      <c r="U59" s="6">
        <v>66</v>
      </c>
      <c r="V59" s="6"/>
      <c r="W59" s="6">
        <v>33</v>
      </c>
      <c r="X59" s="6">
        <v>46</v>
      </c>
      <c r="Y59" s="6"/>
      <c r="Z59" s="6"/>
    </row>
    <row r="60" spans="1:26" x14ac:dyDescent="0.25">
      <c r="A60" s="6">
        <v>39</v>
      </c>
      <c r="B60" s="6">
        <v>59</v>
      </c>
      <c r="C60" s="6">
        <v>0.17087023000000001</v>
      </c>
      <c r="D60" s="6">
        <v>10736.093199999999</v>
      </c>
      <c r="E60" s="6">
        <v>8</v>
      </c>
      <c r="F60" s="6">
        <v>9</v>
      </c>
      <c r="G60" s="6">
        <v>79</v>
      </c>
      <c r="H60" s="6" t="s">
        <v>49</v>
      </c>
      <c r="I60" s="6">
        <v>-0.03</v>
      </c>
      <c r="J60" s="6">
        <v>0.33500000000000002</v>
      </c>
      <c r="K60" s="6">
        <v>114.81</v>
      </c>
      <c r="L60" s="6">
        <v>0.81128605399999998</v>
      </c>
      <c r="M60" s="6">
        <v>-1</v>
      </c>
      <c r="N60" s="6">
        <v>1</v>
      </c>
      <c r="O60" s="6">
        <v>39</v>
      </c>
      <c r="P60" s="6">
        <v>99</v>
      </c>
      <c r="Q60" s="6">
        <v>100</v>
      </c>
      <c r="R60" s="6"/>
      <c r="S60" s="6"/>
      <c r="T60" s="6"/>
      <c r="U60" s="6">
        <v>67</v>
      </c>
      <c r="V60" s="6">
        <v>34</v>
      </c>
      <c r="W60" s="6"/>
      <c r="X60" s="6">
        <v>47</v>
      </c>
      <c r="Y60" s="6"/>
      <c r="Z60" s="6"/>
    </row>
    <row r="61" spans="1:26" x14ac:dyDescent="0.25">
      <c r="A61" s="6">
        <v>39</v>
      </c>
      <c r="B61" s="6">
        <v>60</v>
      </c>
      <c r="C61" s="6">
        <v>0.16840062</v>
      </c>
      <c r="D61" s="6">
        <v>10580.923000000001</v>
      </c>
      <c r="E61" s="6">
        <v>8</v>
      </c>
      <c r="F61" s="6">
        <v>10</v>
      </c>
      <c r="G61" s="6">
        <v>80</v>
      </c>
      <c r="H61" s="6" t="s">
        <v>25</v>
      </c>
      <c r="I61" s="6">
        <v>-0.03</v>
      </c>
      <c r="J61" s="6">
        <v>0.34499999999999997</v>
      </c>
      <c r="K61" s="6">
        <v>35.979999999999997</v>
      </c>
      <c r="L61" s="6">
        <v>2.6267291070000001</v>
      </c>
      <c r="M61" s="6">
        <v>-1</v>
      </c>
      <c r="N61" s="6">
        <v>0</v>
      </c>
      <c r="O61" s="6">
        <v>40</v>
      </c>
      <c r="P61" s="6">
        <v>101</v>
      </c>
      <c r="Q61" s="6">
        <v>102</v>
      </c>
      <c r="R61" s="6"/>
      <c r="S61" s="6"/>
      <c r="T61" s="6"/>
      <c r="U61" s="6">
        <v>68</v>
      </c>
      <c r="V61" s="6"/>
      <c r="W61" s="6">
        <v>34</v>
      </c>
      <c r="X61" s="6">
        <v>48</v>
      </c>
      <c r="Y61" s="6"/>
      <c r="Z61" s="6"/>
    </row>
    <row r="62" spans="1:26" x14ac:dyDescent="0.25">
      <c r="A62" s="6">
        <v>39</v>
      </c>
      <c r="B62" s="6">
        <v>61</v>
      </c>
      <c r="C62" s="6">
        <v>0.16849465</v>
      </c>
      <c r="D62" s="6">
        <v>10586.831099999999</v>
      </c>
      <c r="E62" s="6">
        <v>9</v>
      </c>
      <c r="F62" s="6">
        <v>1</v>
      </c>
      <c r="G62" s="6">
        <v>221</v>
      </c>
      <c r="H62" s="6" t="s">
        <v>49</v>
      </c>
      <c r="I62" s="6">
        <v>-0.255</v>
      </c>
      <c r="J62" s="6">
        <v>6.5000000000000002E-2</v>
      </c>
      <c r="K62" s="6">
        <v>114.81</v>
      </c>
      <c r="L62" s="6">
        <v>0.82272425100000002</v>
      </c>
      <c r="M62" s="6">
        <v>1</v>
      </c>
      <c r="N62" s="6">
        <v>0</v>
      </c>
      <c r="O62" s="6">
        <v>41</v>
      </c>
      <c r="P62" s="6">
        <v>103</v>
      </c>
      <c r="Q62" s="6">
        <v>104</v>
      </c>
      <c r="R62" s="6"/>
      <c r="S62" s="6"/>
      <c r="T62" s="6"/>
      <c r="U62" s="6">
        <v>69</v>
      </c>
      <c r="V62" s="6">
        <v>35</v>
      </c>
      <c r="W62" s="6"/>
      <c r="X62" s="6">
        <v>49</v>
      </c>
      <c r="Y62" s="6"/>
      <c r="Z62" s="6"/>
    </row>
    <row r="63" spans="1:26" x14ac:dyDescent="0.25">
      <c r="A63" s="6">
        <v>39</v>
      </c>
      <c r="B63" s="6">
        <v>62</v>
      </c>
      <c r="C63" s="6">
        <v>0.16836205000000001</v>
      </c>
      <c r="D63" s="6">
        <v>10578.499599999999</v>
      </c>
      <c r="E63" s="6">
        <v>9</v>
      </c>
      <c r="F63" s="6">
        <v>2</v>
      </c>
      <c r="G63" s="6">
        <v>222</v>
      </c>
      <c r="H63" s="6" t="s">
        <v>25</v>
      </c>
      <c r="I63" s="6">
        <v>-0.255</v>
      </c>
      <c r="J63" s="6">
        <v>7.4999999999999997E-2</v>
      </c>
      <c r="K63" s="6">
        <v>35.979999999999997</v>
      </c>
      <c r="L63" s="6">
        <v>2.6273308630000001</v>
      </c>
      <c r="M63" s="6">
        <v>1</v>
      </c>
      <c r="N63" s="6">
        <v>1</v>
      </c>
      <c r="O63" s="6">
        <v>42</v>
      </c>
      <c r="P63" s="6">
        <v>105</v>
      </c>
      <c r="Q63" s="6">
        <v>106</v>
      </c>
      <c r="R63" s="6" t="s">
        <v>64</v>
      </c>
      <c r="S63" s="6">
        <v>70</v>
      </c>
      <c r="T63" s="6"/>
      <c r="U63" s="6">
        <v>35</v>
      </c>
      <c r="V63" s="6">
        <v>50</v>
      </c>
      <c r="W63" s="6"/>
      <c r="X63" s="6"/>
      <c r="Y63" s="6"/>
    </row>
    <row r="64" spans="1:26" x14ac:dyDescent="0.25">
      <c r="A64" s="6">
        <v>39</v>
      </c>
      <c r="B64" s="6">
        <v>63</v>
      </c>
      <c r="C64" s="6">
        <v>0.16695283999999999</v>
      </c>
      <c r="D64" s="6">
        <v>10489.9563</v>
      </c>
      <c r="E64" s="6">
        <v>9</v>
      </c>
      <c r="F64" s="6">
        <v>3</v>
      </c>
      <c r="G64" s="6">
        <v>223</v>
      </c>
      <c r="H64" s="6" t="s">
        <v>49</v>
      </c>
      <c r="I64" s="6">
        <v>-0.255</v>
      </c>
      <c r="J64" s="6">
        <v>9.5000000000000001E-2</v>
      </c>
      <c r="K64" s="6">
        <v>114.81</v>
      </c>
      <c r="L64" s="6">
        <v>0.83032211199999995</v>
      </c>
      <c r="M64" s="6">
        <v>1</v>
      </c>
      <c r="N64" s="6">
        <v>0</v>
      </c>
      <c r="O64" s="6">
        <v>43</v>
      </c>
      <c r="P64" s="6">
        <v>107</v>
      </c>
      <c r="Q64" s="6">
        <v>108</v>
      </c>
      <c r="R64" s="6" t="s">
        <v>64</v>
      </c>
      <c r="S64" s="6">
        <v>71</v>
      </c>
      <c r="T64" s="6">
        <v>36</v>
      </c>
      <c r="U64" s="6"/>
      <c r="V64" s="6">
        <v>51</v>
      </c>
      <c r="W64" s="6"/>
      <c r="X64" s="6"/>
      <c r="Y64" s="6"/>
    </row>
    <row r="65" spans="1:26" x14ac:dyDescent="0.25">
      <c r="A65" s="6">
        <v>39</v>
      </c>
      <c r="B65" s="6">
        <v>64</v>
      </c>
      <c r="C65" s="6">
        <v>0.16839899999999999</v>
      </c>
      <c r="D65" s="6">
        <v>10580.8212</v>
      </c>
      <c r="E65" s="6">
        <v>9</v>
      </c>
      <c r="F65" s="6">
        <v>4</v>
      </c>
      <c r="G65" s="6">
        <v>224</v>
      </c>
      <c r="H65" s="6" t="s">
        <v>25</v>
      </c>
      <c r="I65" s="6">
        <v>-0.255</v>
      </c>
      <c r="J65" s="6">
        <v>0.105</v>
      </c>
      <c r="K65" s="6">
        <v>35.979999999999997</v>
      </c>
      <c r="L65" s="6">
        <v>2.6267543760000001</v>
      </c>
      <c r="M65" s="6">
        <v>-1</v>
      </c>
      <c r="N65" s="6">
        <v>0</v>
      </c>
      <c r="O65" s="6">
        <v>44</v>
      </c>
      <c r="P65" s="6">
        <v>109</v>
      </c>
      <c r="Q65" s="6">
        <v>110</v>
      </c>
      <c r="R65" s="6" t="s">
        <v>64</v>
      </c>
      <c r="S65" s="6">
        <v>72</v>
      </c>
      <c r="T65" s="6"/>
      <c r="U65" s="6">
        <v>36</v>
      </c>
      <c r="V65" s="6">
        <v>52</v>
      </c>
      <c r="W65" s="6"/>
      <c r="X65" s="6"/>
      <c r="Y65" s="6"/>
    </row>
    <row r="66" spans="1:26" x14ac:dyDescent="0.25">
      <c r="A66" s="6">
        <v>39</v>
      </c>
      <c r="B66" s="6">
        <v>65</v>
      </c>
      <c r="C66" s="6">
        <v>0.16553404999999999</v>
      </c>
      <c r="D66" s="6">
        <v>10400.811100000001</v>
      </c>
      <c r="E66" s="6">
        <v>9</v>
      </c>
      <c r="F66" s="6">
        <v>5</v>
      </c>
      <c r="G66" s="6">
        <v>225</v>
      </c>
      <c r="H66" s="6" t="s">
        <v>49</v>
      </c>
      <c r="I66" s="6">
        <v>-0.255</v>
      </c>
      <c r="J66" s="6">
        <v>0.125</v>
      </c>
      <c r="K66" s="6">
        <v>114.81</v>
      </c>
      <c r="L66" s="6">
        <v>0.83743879099999996</v>
      </c>
      <c r="M66" s="6">
        <v>1</v>
      </c>
      <c r="N66" s="6">
        <v>1</v>
      </c>
      <c r="O66" s="6">
        <v>45</v>
      </c>
      <c r="P66" s="6">
        <v>111</v>
      </c>
      <c r="Q66" s="6">
        <v>112</v>
      </c>
      <c r="R66" s="6"/>
      <c r="S66" s="6"/>
      <c r="T66" s="6"/>
      <c r="U66" s="6">
        <v>73</v>
      </c>
      <c r="V66" s="6">
        <v>37</v>
      </c>
      <c r="W66" s="6"/>
      <c r="X66" s="6">
        <v>53</v>
      </c>
      <c r="Y66" s="6"/>
      <c r="Z66" s="6"/>
    </row>
    <row r="67" spans="1:26" x14ac:dyDescent="0.25">
      <c r="A67" s="6">
        <v>39</v>
      </c>
      <c r="B67" s="6">
        <v>66</v>
      </c>
      <c r="C67" s="6">
        <v>0.16710095999999999</v>
      </c>
      <c r="D67" s="6">
        <v>10499.263000000001</v>
      </c>
      <c r="E67" s="6">
        <v>9</v>
      </c>
      <c r="F67" s="6">
        <v>6</v>
      </c>
      <c r="G67" s="6">
        <v>226</v>
      </c>
      <c r="H67" s="6" t="s">
        <v>25</v>
      </c>
      <c r="I67" s="6">
        <v>-0.255</v>
      </c>
      <c r="J67" s="6">
        <v>0.13500000000000001</v>
      </c>
      <c r="K67" s="6">
        <v>35.979999999999997</v>
      </c>
      <c r="L67" s="6">
        <v>2.6471589999999998</v>
      </c>
      <c r="M67" s="6">
        <v>1</v>
      </c>
      <c r="N67" s="6">
        <v>1</v>
      </c>
      <c r="O67" s="6">
        <v>46</v>
      </c>
      <c r="P67" s="6">
        <v>113</v>
      </c>
      <c r="Q67" s="6">
        <v>114</v>
      </c>
      <c r="R67" s="6"/>
      <c r="S67" s="6"/>
      <c r="T67" s="6"/>
      <c r="U67" s="6">
        <v>74</v>
      </c>
      <c r="V67" s="6"/>
      <c r="W67" s="6">
        <v>37</v>
      </c>
      <c r="X67" s="6">
        <v>54</v>
      </c>
      <c r="Y67" s="6"/>
      <c r="Z67" s="6"/>
    </row>
    <row r="68" spans="1:26" x14ac:dyDescent="0.25">
      <c r="A68" s="6">
        <v>39</v>
      </c>
      <c r="B68" s="6">
        <v>67</v>
      </c>
      <c r="C68" s="6">
        <v>0.17012383</v>
      </c>
      <c r="D68" s="6">
        <v>10689.1955</v>
      </c>
      <c r="E68" s="6">
        <v>9</v>
      </c>
      <c r="F68" s="6">
        <v>7</v>
      </c>
      <c r="G68" s="6">
        <v>227</v>
      </c>
      <c r="H68" s="6" t="s">
        <v>49</v>
      </c>
      <c r="I68" s="6">
        <v>-0.255</v>
      </c>
      <c r="J68" s="6">
        <v>0.155</v>
      </c>
      <c r="K68" s="6">
        <v>114.81</v>
      </c>
      <c r="L68" s="6">
        <v>0.81484548499999998</v>
      </c>
      <c r="M68" s="6">
        <v>1</v>
      </c>
      <c r="N68" s="6">
        <v>0</v>
      </c>
      <c r="O68" s="6">
        <v>47</v>
      </c>
      <c r="P68" s="6">
        <v>116</v>
      </c>
      <c r="Q68" s="6">
        <v>118</v>
      </c>
      <c r="R68" s="6"/>
      <c r="S68" s="6"/>
      <c r="T68" s="6"/>
      <c r="U68" s="6">
        <v>75</v>
      </c>
      <c r="V68" s="6">
        <v>38</v>
      </c>
      <c r="W68" s="6"/>
      <c r="X68" s="6">
        <v>55</v>
      </c>
      <c r="Y68" s="6"/>
      <c r="Z68" s="6"/>
    </row>
    <row r="69" spans="1:26" x14ac:dyDescent="0.25">
      <c r="A69" s="6">
        <v>39</v>
      </c>
      <c r="B69" s="6">
        <v>68</v>
      </c>
      <c r="C69" s="6">
        <v>0.16870362</v>
      </c>
      <c r="D69" s="6">
        <v>10599.9611</v>
      </c>
      <c r="E69" s="6">
        <v>9</v>
      </c>
      <c r="F69" s="6">
        <v>8</v>
      </c>
      <c r="G69" s="6">
        <v>228</v>
      </c>
      <c r="H69" s="6" t="s">
        <v>25</v>
      </c>
      <c r="I69" s="6">
        <v>-0.255</v>
      </c>
      <c r="J69" s="6">
        <v>0.16500000000000001</v>
      </c>
      <c r="K69" s="6">
        <v>35.979999999999997</v>
      </c>
      <c r="L69" s="6">
        <v>2.6220113719999998</v>
      </c>
      <c r="M69" s="6">
        <v>-1</v>
      </c>
      <c r="N69" s="6">
        <v>1</v>
      </c>
      <c r="O69" s="6">
        <v>48</v>
      </c>
      <c r="P69" s="6">
        <v>120</v>
      </c>
      <c r="Q69" s="6">
        <v>121</v>
      </c>
      <c r="R69" s="6"/>
      <c r="S69" s="6"/>
      <c r="T69" s="6"/>
      <c r="U69" s="6">
        <v>76</v>
      </c>
      <c r="V69" s="6"/>
      <c r="W69" s="6">
        <v>38</v>
      </c>
      <c r="X69" s="6">
        <v>56</v>
      </c>
      <c r="Y69" s="6"/>
      <c r="Z69" s="6"/>
    </row>
    <row r="70" spans="1:26" x14ac:dyDescent="0.25">
      <c r="A70" s="6">
        <v>39</v>
      </c>
      <c r="B70" s="6">
        <v>69</v>
      </c>
      <c r="C70" s="6">
        <v>0.16676473</v>
      </c>
      <c r="D70" s="6">
        <v>10478.137000000001</v>
      </c>
      <c r="E70" s="6">
        <v>9</v>
      </c>
      <c r="F70" s="6">
        <v>10</v>
      </c>
      <c r="G70" s="6">
        <v>230</v>
      </c>
      <c r="H70" s="6" t="s">
        <v>25</v>
      </c>
      <c r="I70" s="6">
        <v>-0.255</v>
      </c>
      <c r="J70" s="6">
        <v>0.19500000000000001</v>
      </c>
      <c r="K70" s="6">
        <v>35.979999999999997</v>
      </c>
      <c r="L70" s="6">
        <v>2.652496185</v>
      </c>
      <c r="M70" s="6">
        <v>1</v>
      </c>
      <c r="N70" s="6">
        <v>1</v>
      </c>
      <c r="O70" s="6">
        <v>49</v>
      </c>
      <c r="P70" s="6">
        <v>122</v>
      </c>
      <c r="Q70" s="6">
        <v>123</v>
      </c>
      <c r="R70" s="6"/>
      <c r="S70" s="6"/>
      <c r="T70" s="6"/>
      <c r="U70" s="6">
        <v>77</v>
      </c>
      <c r="V70" s="6">
        <v>39</v>
      </c>
      <c r="W70" s="6"/>
      <c r="X70" s="6">
        <v>57</v>
      </c>
      <c r="Y70" s="6"/>
      <c r="Z70" s="6"/>
    </row>
    <row r="71" spans="1:26" x14ac:dyDescent="0.25">
      <c r="A71" s="6">
        <v>39</v>
      </c>
      <c r="B71" s="6">
        <v>70</v>
      </c>
      <c r="C71" s="6">
        <v>0.16939982000000001</v>
      </c>
      <c r="D71" s="6">
        <v>10643.704599999999</v>
      </c>
      <c r="E71" s="6">
        <v>9</v>
      </c>
      <c r="F71" s="6">
        <v>9</v>
      </c>
      <c r="G71" s="6">
        <v>229</v>
      </c>
      <c r="H71" s="6" t="s">
        <v>49</v>
      </c>
      <c r="I71" s="6">
        <v>-0.255</v>
      </c>
      <c r="J71" s="6">
        <v>0.185</v>
      </c>
      <c r="K71" s="6">
        <v>114.81</v>
      </c>
      <c r="L71" s="6">
        <v>0.81832811100000002</v>
      </c>
      <c r="M71" s="6">
        <v>-1</v>
      </c>
      <c r="N71" s="6">
        <v>0</v>
      </c>
      <c r="O71" s="6">
        <v>50</v>
      </c>
      <c r="P71" s="6">
        <v>124</v>
      </c>
      <c r="Q71" s="6">
        <v>125</v>
      </c>
      <c r="R71" s="6"/>
      <c r="S71" s="6"/>
      <c r="T71" s="6"/>
      <c r="U71" s="6">
        <v>78</v>
      </c>
      <c r="V71" s="6"/>
      <c r="W71" s="6">
        <v>39</v>
      </c>
      <c r="X71" s="6">
        <v>58</v>
      </c>
      <c r="Y71" s="6"/>
      <c r="Z71" s="6"/>
    </row>
    <row r="72" spans="1:26" x14ac:dyDescent="0.25">
      <c r="A72" s="6">
        <v>39</v>
      </c>
      <c r="B72" s="6">
        <v>71</v>
      </c>
      <c r="C72" s="6">
        <v>0.16738042</v>
      </c>
      <c r="D72" s="6">
        <v>10516.822</v>
      </c>
      <c r="E72" s="6">
        <v>10</v>
      </c>
      <c r="F72" s="6">
        <v>1</v>
      </c>
      <c r="G72" s="6">
        <v>231</v>
      </c>
      <c r="H72" s="6" t="s">
        <v>49</v>
      </c>
      <c r="I72" s="6">
        <v>-0.255</v>
      </c>
      <c r="J72" s="6">
        <v>0.215</v>
      </c>
      <c r="K72" s="6">
        <v>114.81</v>
      </c>
      <c r="L72" s="6">
        <v>0.82820102100000004</v>
      </c>
      <c r="M72" s="6">
        <v>-1</v>
      </c>
      <c r="N72" s="6">
        <v>1</v>
      </c>
      <c r="O72" s="6">
        <v>51</v>
      </c>
      <c r="P72" s="6">
        <v>127</v>
      </c>
      <c r="Q72" s="6">
        <v>128</v>
      </c>
      <c r="R72" s="6"/>
      <c r="S72" s="6"/>
      <c r="T72" s="6"/>
      <c r="U72" s="6">
        <v>79</v>
      </c>
      <c r="V72" s="6">
        <v>40</v>
      </c>
      <c r="W72" s="6"/>
      <c r="X72" s="6">
        <v>59</v>
      </c>
      <c r="Y72" s="6"/>
      <c r="Z72" s="6"/>
    </row>
    <row r="73" spans="1:26" x14ac:dyDescent="0.25">
      <c r="A73" s="6">
        <v>39</v>
      </c>
      <c r="B73" s="6">
        <v>72</v>
      </c>
      <c r="C73" s="6">
        <v>0.16908446999999999</v>
      </c>
      <c r="D73" s="6">
        <v>10623.890600000001</v>
      </c>
      <c r="E73" s="6">
        <v>10</v>
      </c>
      <c r="F73" s="6">
        <v>2</v>
      </c>
      <c r="G73" s="6">
        <v>232</v>
      </c>
      <c r="H73" s="6" t="s">
        <v>25</v>
      </c>
      <c r="I73" s="6">
        <v>-0.255</v>
      </c>
      <c r="J73" s="6">
        <v>0.22500000000000001</v>
      </c>
      <c r="K73" s="6">
        <v>35.979999999999997</v>
      </c>
      <c r="L73" s="6">
        <v>2.6161054890000002</v>
      </c>
      <c r="M73" s="6">
        <v>1</v>
      </c>
      <c r="N73" s="6">
        <v>1</v>
      </c>
      <c r="O73" s="6">
        <v>52</v>
      </c>
      <c r="P73" s="6">
        <v>129</v>
      </c>
      <c r="Q73" s="6">
        <v>130</v>
      </c>
      <c r="R73" s="6"/>
      <c r="S73" s="6"/>
      <c r="T73" s="6"/>
      <c r="U73" s="6">
        <v>80</v>
      </c>
      <c r="V73" s="6"/>
      <c r="W73" s="6">
        <v>40</v>
      </c>
      <c r="X73" s="6">
        <v>60</v>
      </c>
      <c r="Y73" s="6"/>
      <c r="Z73" s="6"/>
    </row>
    <row r="74" spans="1:26" x14ac:dyDescent="0.25">
      <c r="A74" s="6">
        <v>39</v>
      </c>
      <c r="B74" s="6">
        <v>73</v>
      </c>
      <c r="C74" s="6">
        <v>0.16891038</v>
      </c>
      <c r="D74" s="6">
        <v>10612.9522</v>
      </c>
      <c r="E74" s="6">
        <v>10</v>
      </c>
      <c r="F74" s="6">
        <v>3</v>
      </c>
      <c r="G74" s="6">
        <v>233</v>
      </c>
      <c r="H74" s="6" t="s">
        <v>49</v>
      </c>
      <c r="I74" s="6">
        <v>-0.255</v>
      </c>
      <c r="J74" s="6">
        <v>0.245</v>
      </c>
      <c r="K74" s="6">
        <v>114.81</v>
      </c>
      <c r="L74" s="6">
        <v>0.82069932400000001</v>
      </c>
      <c r="M74" s="6">
        <v>-1</v>
      </c>
      <c r="N74" s="6">
        <v>1</v>
      </c>
      <c r="O74" s="6">
        <v>53</v>
      </c>
      <c r="P74" s="6">
        <v>131</v>
      </c>
      <c r="Q74" s="6">
        <v>132</v>
      </c>
      <c r="R74" s="6"/>
      <c r="S74" s="6"/>
      <c r="T74" s="6"/>
      <c r="U74" s="6">
        <v>81</v>
      </c>
      <c r="V74" s="6">
        <v>41</v>
      </c>
      <c r="W74" s="6"/>
      <c r="X74" s="6">
        <v>61</v>
      </c>
      <c r="Y74" s="6"/>
      <c r="Z74" s="6"/>
    </row>
    <row r="75" spans="1:26" x14ac:dyDescent="0.25">
      <c r="A75" s="6">
        <v>39</v>
      </c>
      <c r="B75" s="6">
        <v>74</v>
      </c>
      <c r="C75" s="6">
        <v>0.17052042000000001</v>
      </c>
      <c r="D75" s="6">
        <v>10714.114</v>
      </c>
      <c r="E75" s="6">
        <v>10</v>
      </c>
      <c r="F75" s="6">
        <v>4</v>
      </c>
      <c r="G75" s="6">
        <v>234</v>
      </c>
      <c r="H75" s="6" t="s">
        <v>25</v>
      </c>
      <c r="I75" s="6">
        <v>-0.255</v>
      </c>
      <c r="J75" s="6">
        <v>0.255</v>
      </c>
      <c r="K75" s="6">
        <v>35.979999999999997</v>
      </c>
      <c r="L75" s="6">
        <v>2.5940753029999999</v>
      </c>
      <c r="M75" s="6">
        <v>1</v>
      </c>
      <c r="N75" s="6">
        <v>1</v>
      </c>
      <c r="O75" s="6">
        <v>54</v>
      </c>
      <c r="P75" s="6">
        <v>133</v>
      </c>
      <c r="Q75" s="6">
        <v>134</v>
      </c>
      <c r="R75" s="6"/>
      <c r="S75" s="6"/>
      <c r="T75" s="6"/>
      <c r="U75" s="6">
        <v>82</v>
      </c>
      <c r="V75" s="6"/>
      <c r="W75" s="6">
        <v>41</v>
      </c>
      <c r="X75" s="6">
        <v>62</v>
      </c>
      <c r="Y75" s="6"/>
      <c r="Z75" s="6"/>
    </row>
    <row r="76" spans="1:26" x14ac:dyDescent="0.25">
      <c r="A76" s="6">
        <v>39</v>
      </c>
      <c r="B76" s="6">
        <v>75</v>
      </c>
      <c r="C76" s="6">
        <v>0.17094955000000001</v>
      </c>
      <c r="D76" s="6">
        <v>10741.076999999999</v>
      </c>
      <c r="E76" s="6">
        <v>10</v>
      </c>
      <c r="F76" s="6">
        <v>5</v>
      </c>
      <c r="G76" s="6">
        <v>235</v>
      </c>
      <c r="H76" s="6" t="s">
        <v>49</v>
      </c>
      <c r="I76" s="6">
        <v>-0.255</v>
      </c>
      <c r="J76" s="6">
        <v>0.27500000000000002</v>
      </c>
      <c r="K76" s="6">
        <v>114.81</v>
      </c>
      <c r="L76" s="6">
        <v>0.81090962</v>
      </c>
      <c r="M76" s="6">
        <v>-1</v>
      </c>
      <c r="N76" s="6">
        <v>1</v>
      </c>
      <c r="O76" s="6">
        <v>55</v>
      </c>
      <c r="P76" s="6">
        <v>135</v>
      </c>
      <c r="Q76" s="6">
        <v>136</v>
      </c>
      <c r="R76" s="6"/>
      <c r="S76" s="6"/>
      <c r="T76" s="6"/>
      <c r="U76" s="6">
        <v>83</v>
      </c>
      <c r="V76" s="6">
        <v>42</v>
      </c>
      <c r="W76" s="6"/>
      <c r="X76" s="6">
        <v>63</v>
      </c>
      <c r="Y76" s="6"/>
      <c r="Z76" s="6"/>
    </row>
    <row r="77" spans="1:26" x14ac:dyDescent="0.25">
      <c r="A77" s="6">
        <v>39</v>
      </c>
      <c r="B77" s="6">
        <v>76</v>
      </c>
      <c r="C77" s="6">
        <v>0.17005026000000001</v>
      </c>
      <c r="D77" s="6">
        <v>10684.573</v>
      </c>
      <c r="E77" s="6">
        <v>10</v>
      </c>
      <c r="F77" s="6">
        <v>7</v>
      </c>
      <c r="G77" s="6">
        <v>237</v>
      </c>
      <c r="H77" s="6" t="s">
        <v>49</v>
      </c>
      <c r="I77" s="6">
        <v>-0.255</v>
      </c>
      <c r="J77" s="6">
        <v>0.30499999999999999</v>
      </c>
      <c r="K77" s="6">
        <v>114.81</v>
      </c>
      <c r="L77" s="6">
        <v>0.81519801700000005</v>
      </c>
      <c r="M77" s="6">
        <v>-1</v>
      </c>
      <c r="N77" s="6">
        <v>1</v>
      </c>
      <c r="O77" s="6">
        <v>56</v>
      </c>
      <c r="P77" s="6">
        <v>137</v>
      </c>
      <c r="Q77" s="6">
        <v>138</v>
      </c>
      <c r="R77" s="6"/>
      <c r="S77" s="6"/>
      <c r="T77" s="6"/>
      <c r="U77" s="6">
        <v>84</v>
      </c>
      <c r="V77" s="6"/>
      <c r="W77" s="6">
        <v>42</v>
      </c>
      <c r="X77" s="6">
        <v>64</v>
      </c>
      <c r="Y77" s="6"/>
      <c r="Z77" s="6"/>
    </row>
    <row r="78" spans="1:26" x14ac:dyDescent="0.25">
      <c r="A78" s="6"/>
      <c r="B78" s="6">
        <v>77</v>
      </c>
      <c r="C78" s="6"/>
      <c r="D78" s="6">
        <v>0</v>
      </c>
      <c r="E78" s="6"/>
      <c r="F78" s="6"/>
      <c r="G78" s="6"/>
      <c r="H78" s="6"/>
      <c r="I78" s="6"/>
      <c r="J78" s="6"/>
      <c r="K78" s="6"/>
      <c r="L78" s="6" t="e">
        <v>#DIV/0!</v>
      </c>
      <c r="M78" s="6">
        <v>0</v>
      </c>
      <c r="N78" s="6">
        <v>0</v>
      </c>
      <c r="O78" s="6">
        <v>57</v>
      </c>
      <c r="P78" s="6">
        <v>139</v>
      </c>
      <c r="Q78" s="6">
        <v>140</v>
      </c>
      <c r="R78" s="6"/>
      <c r="S78" s="6"/>
      <c r="T78" s="6"/>
      <c r="U78" s="6">
        <v>85</v>
      </c>
      <c r="V78" s="6">
        <v>43</v>
      </c>
      <c r="W78" s="6"/>
      <c r="X78" s="6">
        <v>65</v>
      </c>
      <c r="Y78" s="6"/>
      <c r="Z78" s="6"/>
    </row>
    <row r="79" spans="1:26" x14ac:dyDescent="0.25">
      <c r="A79" s="6"/>
      <c r="B79" s="6">
        <v>78</v>
      </c>
      <c r="C79" s="6"/>
      <c r="D79" s="6">
        <v>0</v>
      </c>
      <c r="E79" s="6"/>
      <c r="F79" s="6"/>
      <c r="G79" s="6"/>
      <c r="H79" s="6"/>
      <c r="I79" s="6"/>
      <c r="J79" s="6"/>
      <c r="K79" s="6"/>
      <c r="L79" s="6" t="e">
        <v>#DIV/0!</v>
      </c>
      <c r="M79" s="6">
        <v>0</v>
      </c>
      <c r="N79" s="6">
        <v>0</v>
      </c>
      <c r="O79" s="6">
        <v>58</v>
      </c>
      <c r="P79" s="6">
        <v>141</v>
      </c>
      <c r="Q79" s="6">
        <v>142</v>
      </c>
      <c r="R79" s="6"/>
      <c r="S79" s="6"/>
      <c r="T79" s="6"/>
      <c r="U79" s="6">
        <v>86</v>
      </c>
      <c r="V79" s="6"/>
      <c r="W79" s="6">
        <v>43</v>
      </c>
      <c r="X79" s="6">
        <v>66</v>
      </c>
      <c r="Y79" s="6"/>
      <c r="Z79" s="6"/>
    </row>
    <row r="80" spans="1:26" x14ac:dyDescent="0.25">
      <c r="A80" s="6">
        <v>39</v>
      </c>
      <c r="B80" s="6">
        <v>79</v>
      </c>
      <c r="C80" s="6">
        <v>0.16723557999999999</v>
      </c>
      <c r="D80" s="6">
        <v>10507.7214</v>
      </c>
      <c r="E80" s="6">
        <v>10</v>
      </c>
      <c r="F80" s="6">
        <v>6</v>
      </c>
      <c r="G80" s="6">
        <v>236</v>
      </c>
      <c r="H80" s="6" t="s">
        <v>25</v>
      </c>
      <c r="I80" s="6">
        <v>-0.255</v>
      </c>
      <c r="J80" s="6">
        <v>0.28499999999999998</v>
      </c>
      <c r="K80" s="6">
        <v>35.979999999999997</v>
      </c>
      <c r="L80" s="6">
        <v>2.6450281100000002</v>
      </c>
      <c r="M80" s="6">
        <v>-1</v>
      </c>
      <c r="N80" s="6">
        <v>0</v>
      </c>
      <c r="O80" s="6">
        <v>59</v>
      </c>
      <c r="P80" s="6">
        <v>143</v>
      </c>
      <c r="Q80" s="6">
        <v>144</v>
      </c>
      <c r="R80" s="6"/>
      <c r="S80" s="6"/>
      <c r="T80" s="6"/>
      <c r="U80" s="6">
        <v>87</v>
      </c>
      <c r="V80" s="6">
        <v>44</v>
      </c>
      <c r="W80" s="6"/>
      <c r="X80" s="6">
        <v>67</v>
      </c>
      <c r="Y80" s="6"/>
      <c r="Z80" s="6"/>
    </row>
    <row r="81" spans="1:26" x14ac:dyDescent="0.25">
      <c r="A81" s="6">
        <v>39</v>
      </c>
      <c r="B81" s="6">
        <v>80</v>
      </c>
      <c r="C81" s="6">
        <v>0.1709196</v>
      </c>
      <c r="D81" s="6">
        <v>10739.1952</v>
      </c>
      <c r="E81" s="6">
        <v>10</v>
      </c>
      <c r="F81" s="6">
        <v>8</v>
      </c>
      <c r="G81" s="6">
        <v>238</v>
      </c>
      <c r="H81" s="6" t="s">
        <v>25</v>
      </c>
      <c r="I81" s="6">
        <v>-0.255</v>
      </c>
      <c r="J81" s="6">
        <v>0.315</v>
      </c>
      <c r="K81" s="6">
        <v>35.979999999999997</v>
      </c>
      <c r="L81" s="6">
        <v>2.5880168810000002</v>
      </c>
      <c r="M81" s="6">
        <v>-1</v>
      </c>
      <c r="N81" s="6">
        <v>0</v>
      </c>
      <c r="O81" s="6">
        <v>60</v>
      </c>
      <c r="P81" s="6">
        <v>145</v>
      </c>
      <c r="Q81" s="6">
        <v>146</v>
      </c>
      <c r="R81" s="25" t="s">
        <v>56</v>
      </c>
      <c r="S81" s="6">
        <v>88</v>
      </c>
      <c r="T81" s="6"/>
      <c r="U81" s="6">
        <v>44</v>
      </c>
      <c r="V81" s="6">
        <v>68</v>
      </c>
      <c r="W81" s="6"/>
      <c r="X81" s="6"/>
      <c r="Y81" s="6"/>
    </row>
    <row r="82" spans="1:26" x14ac:dyDescent="0.25">
      <c r="A82" s="6">
        <v>39</v>
      </c>
      <c r="B82" s="6">
        <v>81</v>
      </c>
      <c r="C82" s="6">
        <v>0.16791956</v>
      </c>
      <c r="D82" s="6">
        <v>10550.697099999999</v>
      </c>
      <c r="E82" s="6">
        <v>10</v>
      </c>
      <c r="F82" s="6">
        <v>9</v>
      </c>
      <c r="G82" s="6">
        <v>239</v>
      </c>
      <c r="H82" s="6" t="s">
        <v>49</v>
      </c>
      <c r="I82" s="6">
        <v>-0.255</v>
      </c>
      <c r="J82" s="6">
        <v>0.33500000000000002</v>
      </c>
      <c r="K82" s="6">
        <v>114.81</v>
      </c>
      <c r="L82" s="6">
        <v>0.82554191200000004</v>
      </c>
      <c r="M82" s="6">
        <v>-1</v>
      </c>
      <c r="N82" s="6">
        <v>1</v>
      </c>
      <c r="O82" s="6">
        <v>61</v>
      </c>
      <c r="P82" s="6">
        <v>147</v>
      </c>
      <c r="Q82" s="6">
        <v>148</v>
      </c>
      <c r="R82" s="6"/>
      <c r="S82" s="6"/>
      <c r="T82" s="6"/>
      <c r="U82" s="6">
        <v>89</v>
      </c>
      <c r="V82" s="6">
        <v>45</v>
      </c>
      <c r="W82" s="6"/>
      <c r="X82" s="6">
        <v>69</v>
      </c>
      <c r="Y82" s="6"/>
      <c r="Z82" s="6"/>
    </row>
    <row r="83" spans="1:26" x14ac:dyDescent="0.25">
      <c r="A83" s="6">
        <v>39</v>
      </c>
      <c r="B83" s="6">
        <v>82</v>
      </c>
      <c r="C83" s="6">
        <v>0.16703894999999999</v>
      </c>
      <c r="D83" s="6">
        <v>10495.3668</v>
      </c>
      <c r="E83" s="6">
        <v>10</v>
      </c>
      <c r="F83" s="6">
        <v>10</v>
      </c>
      <c r="G83" s="6">
        <v>240</v>
      </c>
      <c r="H83" s="6" t="s">
        <v>25</v>
      </c>
      <c r="I83" s="6">
        <v>-0.255</v>
      </c>
      <c r="J83" s="6">
        <v>0.34499999999999997</v>
      </c>
      <c r="K83" s="6">
        <v>35.979999999999997</v>
      </c>
      <c r="L83" s="6">
        <v>2.6481417070000002</v>
      </c>
      <c r="M83" s="6">
        <v>1</v>
      </c>
      <c r="N83" s="6">
        <v>1</v>
      </c>
      <c r="O83" s="6">
        <v>62</v>
      </c>
      <c r="P83" s="6">
        <v>149</v>
      </c>
      <c r="Q83" s="6">
        <v>150</v>
      </c>
      <c r="R83" s="6"/>
      <c r="S83" s="6"/>
      <c r="T83" s="6"/>
      <c r="U83" s="6">
        <v>90</v>
      </c>
      <c r="V83" s="6"/>
      <c r="W83" s="6">
        <v>45</v>
      </c>
      <c r="X83" s="6">
        <v>70</v>
      </c>
      <c r="Y83" s="6"/>
      <c r="Z83" s="6"/>
    </row>
    <row r="84" spans="1:26" x14ac:dyDescent="0.25">
      <c r="A84" s="6">
        <v>39</v>
      </c>
      <c r="B84" s="6">
        <v>83</v>
      </c>
      <c r="C84" s="6">
        <v>0.16715857000000001</v>
      </c>
      <c r="D84" s="6">
        <v>10502.8827</v>
      </c>
      <c r="E84" s="6">
        <v>11</v>
      </c>
      <c r="F84" s="6">
        <v>1</v>
      </c>
      <c r="G84" s="6">
        <v>101</v>
      </c>
      <c r="H84" s="6" t="s">
        <v>49</v>
      </c>
      <c r="I84" s="6">
        <v>0.01</v>
      </c>
      <c r="J84" s="6">
        <v>6.5000000000000002E-2</v>
      </c>
      <c r="K84" s="6">
        <v>114.81</v>
      </c>
      <c r="L84" s="6">
        <v>0.82930019499999996</v>
      </c>
      <c r="M84" s="6">
        <v>1</v>
      </c>
      <c r="N84" s="6">
        <v>1</v>
      </c>
      <c r="O84" s="6">
        <v>63</v>
      </c>
      <c r="P84" s="6">
        <v>151</v>
      </c>
      <c r="Q84" s="6">
        <v>152</v>
      </c>
      <c r="R84" s="6"/>
      <c r="S84" s="6"/>
      <c r="T84" s="6"/>
      <c r="U84" s="6">
        <v>91</v>
      </c>
      <c r="V84" s="6">
        <v>46</v>
      </c>
      <c r="W84" s="6"/>
      <c r="X84" s="6">
        <v>71</v>
      </c>
      <c r="Y84" s="6"/>
      <c r="Z84" s="6"/>
    </row>
    <row r="85" spans="1:26" x14ac:dyDescent="0.25">
      <c r="A85" s="6">
        <v>39</v>
      </c>
      <c r="B85" s="6">
        <v>84</v>
      </c>
      <c r="C85" s="6">
        <v>0.17041445999999999</v>
      </c>
      <c r="D85" s="6">
        <v>10707.4563</v>
      </c>
      <c r="E85" s="6">
        <v>11</v>
      </c>
      <c r="F85" s="6">
        <v>2</v>
      </c>
      <c r="G85" s="6">
        <v>102</v>
      </c>
      <c r="H85" s="6" t="s">
        <v>25</v>
      </c>
      <c r="I85" s="6">
        <v>0.01</v>
      </c>
      <c r="J85" s="6">
        <v>7.4999999999999997E-2</v>
      </c>
      <c r="K85" s="6">
        <v>35.979999999999997</v>
      </c>
      <c r="L85" s="6">
        <v>2.595688242</v>
      </c>
      <c r="M85" s="6">
        <v>1</v>
      </c>
      <c r="N85" s="6">
        <v>1</v>
      </c>
      <c r="O85" s="6">
        <v>64</v>
      </c>
      <c r="P85" s="6">
        <v>153</v>
      </c>
      <c r="Q85" s="6">
        <v>154</v>
      </c>
      <c r="R85" s="6"/>
      <c r="S85" s="6"/>
      <c r="T85" s="6"/>
      <c r="U85" s="6">
        <v>92</v>
      </c>
      <c r="V85" s="6"/>
      <c r="W85" s="6">
        <v>46</v>
      </c>
      <c r="X85" s="6">
        <v>72</v>
      </c>
      <c r="Y85" s="6"/>
      <c r="Z85" s="6"/>
    </row>
    <row r="86" spans="1:26" x14ac:dyDescent="0.25">
      <c r="A86" s="6">
        <v>39</v>
      </c>
      <c r="B86" s="6">
        <v>85</v>
      </c>
      <c r="C86" s="6">
        <v>0.17093053999999999</v>
      </c>
      <c r="D86" s="6">
        <v>10739.882600000001</v>
      </c>
      <c r="E86" s="6">
        <v>11</v>
      </c>
      <c r="F86" s="6">
        <v>3</v>
      </c>
      <c r="G86" s="6">
        <v>103</v>
      </c>
      <c r="H86" s="6" t="s">
        <v>49</v>
      </c>
      <c r="I86" s="6">
        <v>0.01</v>
      </c>
      <c r="J86" s="6">
        <v>9.5000000000000001E-2</v>
      </c>
      <c r="K86" s="6">
        <v>114.81</v>
      </c>
      <c r="L86" s="6">
        <v>0.81099980500000002</v>
      </c>
      <c r="M86" s="6">
        <v>1</v>
      </c>
      <c r="N86" s="6">
        <v>1</v>
      </c>
      <c r="O86" s="6">
        <v>65</v>
      </c>
      <c r="P86" s="6">
        <v>155</v>
      </c>
      <c r="Q86" s="6">
        <v>156</v>
      </c>
      <c r="R86" s="6"/>
      <c r="S86" s="6"/>
      <c r="T86" s="6"/>
      <c r="U86" s="6">
        <v>93</v>
      </c>
      <c r="V86" s="6">
        <v>47</v>
      </c>
      <c r="W86" s="6"/>
      <c r="X86" s="6">
        <v>73</v>
      </c>
      <c r="Y86" s="6"/>
      <c r="Z86" s="6"/>
    </row>
    <row r="87" spans="1:26" x14ac:dyDescent="0.25">
      <c r="A87" s="6">
        <v>39</v>
      </c>
      <c r="B87" s="6">
        <v>86</v>
      </c>
      <c r="C87" s="6">
        <v>0.16769202999999999</v>
      </c>
      <c r="D87" s="6">
        <v>10536.401</v>
      </c>
      <c r="E87" s="6">
        <v>11</v>
      </c>
      <c r="F87" s="6">
        <v>4</v>
      </c>
      <c r="G87" s="6">
        <v>104</v>
      </c>
      <c r="H87" s="6" t="s">
        <v>25</v>
      </c>
      <c r="I87" s="6">
        <v>0.01</v>
      </c>
      <c r="J87" s="6">
        <v>0.105</v>
      </c>
      <c r="K87" s="6">
        <v>35.979999999999997</v>
      </c>
      <c r="L87" s="6">
        <v>2.6378284650000001</v>
      </c>
      <c r="M87" s="6">
        <v>1</v>
      </c>
      <c r="N87" s="6">
        <v>1</v>
      </c>
      <c r="O87" s="6">
        <v>66</v>
      </c>
      <c r="P87" s="6">
        <v>157</v>
      </c>
      <c r="Q87" s="6">
        <v>158</v>
      </c>
      <c r="R87" s="6"/>
      <c r="S87" s="6"/>
      <c r="T87" s="6"/>
      <c r="U87" s="6">
        <v>94</v>
      </c>
      <c r="V87" s="6"/>
      <c r="W87" s="6">
        <v>47</v>
      </c>
      <c r="X87" s="6">
        <v>74</v>
      </c>
      <c r="Y87" s="6"/>
      <c r="Z87" s="6"/>
    </row>
    <row r="88" spans="1:26" x14ac:dyDescent="0.25">
      <c r="A88" s="6">
        <v>39</v>
      </c>
      <c r="B88" s="6">
        <v>87</v>
      </c>
      <c r="C88" s="6">
        <v>0.17043689000000001</v>
      </c>
      <c r="D88" s="6">
        <v>10708.865599999999</v>
      </c>
      <c r="E88" s="6">
        <v>11</v>
      </c>
      <c r="F88" s="6">
        <v>5</v>
      </c>
      <c r="G88" s="6">
        <v>105</v>
      </c>
      <c r="H88" s="6" t="s">
        <v>49</v>
      </c>
      <c r="I88" s="6">
        <v>0.01</v>
      </c>
      <c r="J88" s="6">
        <v>0.125</v>
      </c>
      <c r="K88" s="6">
        <v>114.81</v>
      </c>
      <c r="L88" s="6">
        <v>0.81334876899999997</v>
      </c>
      <c r="M88" s="6">
        <v>1</v>
      </c>
      <c r="N88" s="6">
        <v>1</v>
      </c>
      <c r="O88" s="6">
        <v>67</v>
      </c>
      <c r="P88" s="6">
        <v>159</v>
      </c>
      <c r="Q88" s="6">
        <v>160</v>
      </c>
      <c r="R88" s="6"/>
      <c r="S88" s="6"/>
      <c r="T88" s="6"/>
      <c r="U88" s="6">
        <v>95</v>
      </c>
      <c r="V88" s="6">
        <v>48</v>
      </c>
      <c r="W88" s="6"/>
      <c r="X88" s="6">
        <v>75</v>
      </c>
      <c r="Y88" s="6"/>
      <c r="Z88" s="6"/>
    </row>
    <row r="89" spans="1:26" x14ac:dyDescent="0.25">
      <c r="A89" s="6">
        <v>39</v>
      </c>
      <c r="B89" s="6">
        <v>88</v>
      </c>
      <c r="C89" s="6">
        <v>0.16996474</v>
      </c>
      <c r="D89" s="6">
        <v>10679.1996</v>
      </c>
      <c r="E89" s="6">
        <v>11</v>
      </c>
      <c r="F89" s="6">
        <v>6</v>
      </c>
      <c r="G89" s="6">
        <v>106</v>
      </c>
      <c r="H89" s="6" t="s">
        <v>25</v>
      </c>
      <c r="I89" s="6">
        <v>0.01</v>
      </c>
      <c r="J89" s="6">
        <v>0.13500000000000001</v>
      </c>
      <c r="K89" s="6">
        <v>35.979999999999997</v>
      </c>
      <c r="L89" s="6">
        <v>2.6025563310000002</v>
      </c>
      <c r="M89" s="6">
        <v>1</v>
      </c>
      <c r="N89" s="6">
        <v>0</v>
      </c>
      <c r="O89" s="6">
        <v>68</v>
      </c>
      <c r="P89" s="6">
        <v>161</v>
      </c>
      <c r="Q89" s="6">
        <v>162</v>
      </c>
      <c r="R89" s="6" t="s">
        <v>64</v>
      </c>
      <c r="S89" s="6">
        <v>96</v>
      </c>
      <c r="T89" s="6"/>
      <c r="U89" s="6">
        <v>48</v>
      </c>
      <c r="V89" s="6">
        <v>76</v>
      </c>
      <c r="W89" s="6"/>
      <c r="X89" s="6"/>
      <c r="Y89" s="6"/>
    </row>
    <row r="90" spans="1:26" x14ac:dyDescent="0.25">
      <c r="A90" s="6">
        <v>39</v>
      </c>
      <c r="B90" s="6">
        <v>89</v>
      </c>
      <c r="C90" s="6">
        <v>0.16531628000000001</v>
      </c>
      <c r="D90" s="6">
        <v>10387.128199999999</v>
      </c>
      <c r="E90" s="6">
        <v>11</v>
      </c>
      <c r="F90" s="6">
        <v>7</v>
      </c>
      <c r="G90" s="6">
        <v>107</v>
      </c>
      <c r="H90" s="6" t="s">
        <v>49</v>
      </c>
      <c r="I90" s="6">
        <v>0.01</v>
      </c>
      <c r="J90" s="6">
        <v>0.155</v>
      </c>
      <c r="K90" s="6">
        <v>114.81</v>
      </c>
      <c r="L90" s="6">
        <v>0.83854194299999996</v>
      </c>
      <c r="M90" s="6">
        <v>-1</v>
      </c>
      <c r="N90" s="6">
        <v>1</v>
      </c>
      <c r="O90" s="6">
        <v>69</v>
      </c>
      <c r="P90" s="6">
        <v>163</v>
      </c>
      <c r="Q90" s="6">
        <v>164</v>
      </c>
      <c r="R90" s="6"/>
      <c r="S90" s="6"/>
      <c r="T90" s="6"/>
      <c r="U90" s="6">
        <v>97</v>
      </c>
      <c r="V90" s="6">
        <v>49</v>
      </c>
      <c r="W90" s="6"/>
      <c r="X90" s="6">
        <v>79</v>
      </c>
      <c r="Y90" s="6"/>
      <c r="Z90" s="6"/>
    </row>
    <row r="91" spans="1:26" x14ac:dyDescent="0.25">
      <c r="A91" s="6">
        <v>39</v>
      </c>
      <c r="B91" s="6">
        <v>90</v>
      </c>
      <c r="C91" s="6">
        <v>0.16926098000000001</v>
      </c>
      <c r="D91" s="6">
        <v>10634.981</v>
      </c>
      <c r="E91" s="6">
        <v>11</v>
      </c>
      <c r="F91" s="6">
        <v>8</v>
      </c>
      <c r="G91" s="6">
        <v>108</v>
      </c>
      <c r="H91" s="6" t="s">
        <v>25</v>
      </c>
      <c r="I91" s="6">
        <v>0.01</v>
      </c>
      <c r="J91" s="6">
        <v>0.16500000000000001</v>
      </c>
      <c r="K91" s="6">
        <v>35.979999999999997</v>
      </c>
      <c r="L91" s="6">
        <v>2.6133773429999998</v>
      </c>
      <c r="M91" s="6">
        <v>-1</v>
      </c>
      <c r="N91" s="6">
        <v>1</v>
      </c>
      <c r="O91" s="6">
        <v>70</v>
      </c>
      <c r="P91" s="6">
        <v>165</v>
      </c>
      <c r="Q91" s="6">
        <v>166</v>
      </c>
      <c r="R91" s="6"/>
      <c r="S91" s="6"/>
      <c r="T91" s="6"/>
      <c r="U91" s="6">
        <v>98</v>
      </c>
      <c r="V91" s="6"/>
      <c r="W91" s="6">
        <v>49</v>
      </c>
      <c r="X91" s="6">
        <v>80</v>
      </c>
      <c r="Y91" s="6"/>
      <c r="Z91" s="6"/>
    </row>
    <row r="92" spans="1:26" x14ac:dyDescent="0.25">
      <c r="A92" s="6">
        <v>39</v>
      </c>
      <c r="B92" s="6">
        <v>91</v>
      </c>
      <c r="C92" s="6">
        <v>0.16854614000000001</v>
      </c>
      <c r="D92" s="6">
        <v>10590.0663</v>
      </c>
      <c r="E92" s="6">
        <v>11</v>
      </c>
      <c r="F92" s="6">
        <v>9</v>
      </c>
      <c r="G92" s="6">
        <v>109</v>
      </c>
      <c r="H92" s="6" t="s">
        <v>49</v>
      </c>
      <c r="I92" s="6">
        <v>0.01</v>
      </c>
      <c r="J92" s="6">
        <v>0.185</v>
      </c>
      <c r="K92" s="6">
        <v>114.81</v>
      </c>
      <c r="L92" s="6">
        <v>0.82247291300000003</v>
      </c>
      <c r="M92" s="6">
        <v>1</v>
      </c>
      <c r="N92" s="6">
        <v>1</v>
      </c>
      <c r="O92" s="6">
        <v>71</v>
      </c>
      <c r="P92" s="6">
        <v>167</v>
      </c>
      <c r="Q92" s="6">
        <v>168</v>
      </c>
      <c r="R92" s="6"/>
      <c r="S92" s="6"/>
      <c r="T92" s="6"/>
      <c r="U92" s="6">
        <v>99</v>
      </c>
      <c r="V92" s="6">
        <v>50</v>
      </c>
      <c r="W92" s="6"/>
      <c r="X92" s="6">
        <v>81</v>
      </c>
      <c r="Y92" s="6"/>
      <c r="Z92" s="6"/>
    </row>
    <row r="93" spans="1:26" x14ac:dyDescent="0.25">
      <c r="A93" s="6">
        <v>39</v>
      </c>
      <c r="B93" s="6">
        <v>92</v>
      </c>
      <c r="C93" s="6">
        <v>0.16963703999999999</v>
      </c>
      <c r="D93" s="6">
        <v>10658.6096</v>
      </c>
      <c r="E93" s="6">
        <v>11</v>
      </c>
      <c r="F93" s="6">
        <v>10</v>
      </c>
      <c r="G93" s="6">
        <v>110</v>
      </c>
      <c r="H93" s="6" t="s">
        <v>25</v>
      </c>
      <c r="I93" s="6">
        <v>0.01</v>
      </c>
      <c r="J93" s="6">
        <v>0.19500000000000001</v>
      </c>
      <c r="K93" s="6">
        <v>35.979999999999997</v>
      </c>
      <c r="L93" s="6">
        <v>2.607583875</v>
      </c>
      <c r="M93" s="6">
        <v>1</v>
      </c>
      <c r="N93" s="6">
        <v>1</v>
      </c>
      <c r="O93" s="6">
        <v>72</v>
      </c>
      <c r="P93" s="6">
        <v>169</v>
      </c>
      <c r="Q93" s="6">
        <v>170</v>
      </c>
      <c r="R93" s="6" t="s">
        <v>65</v>
      </c>
      <c r="S93" s="6">
        <v>100</v>
      </c>
      <c r="T93" s="6"/>
      <c r="U93" s="6">
        <v>50</v>
      </c>
      <c r="V93" s="6">
        <v>82</v>
      </c>
      <c r="W93" s="6"/>
      <c r="X93" s="6"/>
      <c r="Y93" s="6"/>
    </row>
    <row r="94" spans="1:26" x14ac:dyDescent="0.25">
      <c r="A94" s="6">
        <v>39</v>
      </c>
      <c r="B94" s="6">
        <v>93</v>
      </c>
      <c r="C94" s="6">
        <v>0.17278071</v>
      </c>
      <c r="D94" s="6">
        <v>10856.1322</v>
      </c>
      <c r="E94" s="6">
        <v>12</v>
      </c>
      <c r="F94" s="6">
        <v>1</v>
      </c>
      <c r="G94" s="6">
        <v>111</v>
      </c>
      <c r="H94" s="6" t="s">
        <v>49</v>
      </c>
      <c r="I94" s="6">
        <v>0.01</v>
      </c>
      <c r="J94" s="6">
        <v>0.215</v>
      </c>
      <c r="K94" s="6">
        <v>114.81</v>
      </c>
      <c r="L94" s="6">
        <v>0.80231545900000001</v>
      </c>
      <c r="M94" s="6">
        <v>-1</v>
      </c>
      <c r="N94" s="6">
        <v>1</v>
      </c>
      <c r="O94" s="6">
        <v>73</v>
      </c>
      <c r="P94" s="6">
        <v>171</v>
      </c>
      <c r="Q94" s="6">
        <v>172</v>
      </c>
      <c r="R94" s="6"/>
      <c r="S94" s="6"/>
      <c r="T94" s="6"/>
      <c r="U94" s="6">
        <v>101</v>
      </c>
      <c r="V94" s="6">
        <v>51</v>
      </c>
      <c r="W94" s="6"/>
      <c r="X94" s="6">
        <v>83</v>
      </c>
      <c r="Y94" s="6"/>
      <c r="Z94" s="6"/>
    </row>
    <row r="95" spans="1:26" x14ac:dyDescent="0.25">
      <c r="A95" s="6">
        <v>39</v>
      </c>
      <c r="B95" s="6">
        <v>94</v>
      </c>
      <c r="C95" s="6">
        <v>0.1691163</v>
      </c>
      <c r="D95" s="6">
        <v>10625.8905</v>
      </c>
      <c r="E95" s="6">
        <v>12</v>
      </c>
      <c r="F95" s="6">
        <v>2</v>
      </c>
      <c r="G95" s="6">
        <v>112</v>
      </c>
      <c r="H95" s="6" t="s">
        <v>25</v>
      </c>
      <c r="I95" s="6">
        <v>0.01</v>
      </c>
      <c r="J95" s="6">
        <v>0.22500000000000001</v>
      </c>
      <c r="K95" s="6">
        <v>35.979999999999997</v>
      </c>
      <c r="L95" s="6">
        <v>2.6156131029999998</v>
      </c>
      <c r="M95" s="6">
        <v>-1</v>
      </c>
      <c r="N95" s="6">
        <v>1</v>
      </c>
      <c r="O95" s="6">
        <v>74</v>
      </c>
      <c r="P95" s="6">
        <v>173</v>
      </c>
      <c r="Q95" s="6"/>
      <c r="R95" s="6"/>
      <c r="S95" s="6"/>
      <c r="T95" s="6"/>
      <c r="U95" s="6">
        <v>102</v>
      </c>
      <c r="V95" s="6"/>
      <c r="W95" s="6">
        <v>51</v>
      </c>
      <c r="X95" s="6">
        <v>84</v>
      </c>
      <c r="Y95" s="6"/>
      <c r="Z95" s="6"/>
    </row>
    <row r="96" spans="1:26" x14ac:dyDescent="0.25">
      <c r="A96" s="6">
        <v>39</v>
      </c>
      <c r="B96" s="6">
        <v>95</v>
      </c>
      <c r="C96" s="6">
        <v>0.16966939</v>
      </c>
      <c r="D96" s="6">
        <v>10660.6422</v>
      </c>
      <c r="E96" s="6">
        <v>12</v>
      </c>
      <c r="F96" s="6">
        <v>3</v>
      </c>
      <c r="G96" s="6">
        <v>113</v>
      </c>
      <c r="H96" s="6" t="s">
        <v>49</v>
      </c>
      <c r="I96" s="6">
        <v>0.01</v>
      </c>
      <c r="J96" s="6">
        <v>0.245</v>
      </c>
      <c r="K96" s="6">
        <v>114.81</v>
      </c>
      <c r="L96" s="6">
        <v>0.81702795500000003</v>
      </c>
      <c r="M96" s="6">
        <v>1</v>
      </c>
      <c r="N96" s="6">
        <v>1</v>
      </c>
      <c r="O96" s="6">
        <v>75</v>
      </c>
      <c r="P96" s="6">
        <v>174</v>
      </c>
      <c r="Q96" s="6"/>
      <c r="R96" s="6"/>
      <c r="S96" s="6"/>
      <c r="T96" s="6"/>
      <c r="U96" s="6">
        <v>103</v>
      </c>
      <c r="V96" s="6">
        <v>52</v>
      </c>
      <c r="W96" s="6"/>
      <c r="X96" s="6">
        <v>85</v>
      </c>
      <c r="Y96" s="6"/>
      <c r="Z96" s="6"/>
    </row>
    <row r="97" spans="1:26" x14ac:dyDescent="0.25">
      <c r="A97" s="6">
        <v>39</v>
      </c>
      <c r="B97" s="6">
        <v>96</v>
      </c>
      <c r="C97" s="6">
        <v>0.17033785000000001</v>
      </c>
      <c r="D97" s="6">
        <v>10702.6428</v>
      </c>
      <c r="E97" s="6">
        <v>12</v>
      </c>
      <c r="F97" s="6">
        <v>4</v>
      </c>
      <c r="G97" s="6">
        <v>114</v>
      </c>
      <c r="H97" s="6" t="s">
        <v>25</v>
      </c>
      <c r="I97" s="6">
        <v>0.01</v>
      </c>
      <c r="J97" s="6">
        <v>0.255</v>
      </c>
      <c r="K97" s="6">
        <v>35.979999999999997</v>
      </c>
      <c r="L97" s="6">
        <v>2.5968556619999998</v>
      </c>
      <c r="M97" s="6">
        <v>-1</v>
      </c>
      <c r="N97" s="6">
        <v>1</v>
      </c>
      <c r="O97" s="6">
        <v>76</v>
      </c>
      <c r="P97" s="6">
        <v>175</v>
      </c>
      <c r="Q97" s="6"/>
      <c r="R97" s="6"/>
      <c r="S97" s="6"/>
      <c r="T97" s="6"/>
      <c r="U97" s="6">
        <v>104</v>
      </c>
      <c r="V97" s="6"/>
      <c r="W97" s="6">
        <v>52</v>
      </c>
      <c r="X97" s="6">
        <v>86</v>
      </c>
      <c r="Y97" s="6"/>
      <c r="Z97" s="6"/>
    </row>
    <row r="98" spans="1:26" x14ac:dyDescent="0.25">
      <c r="A98" s="6">
        <v>39</v>
      </c>
      <c r="B98" s="6">
        <v>97</v>
      </c>
      <c r="C98" s="6">
        <v>0.17016534999999999</v>
      </c>
      <c r="D98" s="6">
        <v>10691.8043</v>
      </c>
      <c r="E98" s="6">
        <v>12</v>
      </c>
      <c r="F98" s="6">
        <v>6</v>
      </c>
      <c r="G98" s="6">
        <v>116</v>
      </c>
      <c r="H98" s="6" t="s">
        <v>25</v>
      </c>
      <c r="I98" s="6">
        <v>0.01</v>
      </c>
      <c r="J98" s="6">
        <v>0.28499999999999998</v>
      </c>
      <c r="K98" s="6">
        <v>35.979999999999997</v>
      </c>
      <c r="L98" s="6">
        <v>2.5994881460000001</v>
      </c>
      <c r="M98" s="6">
        <v>1</v>
      </c>
      <c r="N98" s="6">
        <v>1</v>
      </c>
      <c r="O98" s="6">
        <v>79</v>
      </c>
      <c r="P98" s="6">
        <v>176</v>
      </c>
      <c r="Q98" s="6"/>
      <c r="R98" s="6" t="s">
        <v>56</v>
      </c>
      <c r="S98" s="6">
        <v>105</v>
      </c>
      <c r="T98" s="6">
        <v>53</v>
      </c>
      <c r="U98" s="6"/>
      <c r="V98" s="6">
        <v>87</v>
      </c>
      <c r="W98" s="6"/>
      <c r="X98" s="6"/>
      <c r="Y98" s="6"/>
    </row>
    <row r="99" spans="1:26" x14ac:dyDescent="0.25">
      <c r="A99" s="6">
        <v>39</v>
      </c>
      <c r="B99" s="6">
        <v>98</v>
      </c>
      <c r="C99" s="6">
        <v>0.16887129000000001</v>
      </c>
      <c r="D99" s="6">
        <v>10610.4961</v>
      </c>
      <c r="E99" s="6">
        <v>12</v>
      </c>
      <c r="F99" s="6">
        <v>5</v>
      </c>
      <c r="G99" s="6">
        <v>115</v>
      </c>
      <c r="H99" s="6" t="s">
        <v>49</v>
      </c>
      <c r="I99" s="6">
        <v>0.01</v>
      </c>
      <c r="J99" s="6">
        <v>0.27500000000000002</v>
      </c>
      <c r="K99" s="6">
        <v>114.81</v>
      </c>
      <c r="L99" s="6">
        <v>0.82088929799999999</v>
      </c>
      <c r="M99" s="6">
        <v>-1</v>
      </c>
      <c r="N99" s="6">
        <v>1</v>
      </c>
      <c r="O99" s="6">
        <v>80</v>
      </c>
      <c r="P99" s="6">
        <v>177</v>
      </c>
      <c r="Q99" s="6"/>
      <c r="R99" s="6"/>
      <c r="S99" s="6"/>
      <c r="T99" s="6"/>
      <c r="U99" s="6">
        <v>106</v>
      </c>
      <c r="V99" s="6"/>
      <c r="W99" s="6">
        <v>53</v>
      </c>
      <c r="X99" s="6">
        <v>88</v>
      </c>
      <c r="Y99" s="6"/>
      <c r="Z99" s="6"/>
    </row>
    <row r="100" spans="1:26" x14ac:dyDescent="0.25">
      <c r="A100" s="6">
        <v>39</v>
      </c>
      <c r="B100" s="6">
        <v>99</v>
      </c>
      <c r="C100" s="6">
        <v>0.16799633</v>
      </c>
      <c r="D100" s="6">
        <v>10555.520699999999</v>
      </c>
      <c r="E100" s="6">
        <v>12</v>
      </c>
      <c r="F100" s="6">
        <v>7</v>
      </c>
      <c r="G100" s="6">
        <v>117</v>
      </c>
      <c r="H100" s="6" t="s">
        <v>49</v>
      </c>
      <c r="I100" s="6">
        <v>0.01</v>
      </c>
      <c r="J100" s="6">
        <v>0.30499999999999999</v>
      </c>
      <c r="K100" s="6">
        <v>114.81</v>
      </c>
      <c r="L100" s="6">
        <v>0.82516466099999997</v>
      </c>
      <c r="M100" s="6">
        <v>-1</v>
      </c>
      <c r="N100" s="6">
        <v>1</v>
      </c>
      <c r="O100" s="6">
        <v>81</v>
      </c>
      <c r="P100" s="6">
        <v>178</v>
      </c>
      <c r="Q100" s="6"/>
      <c r="R100" s="6"/>
      <c r="S100" s="6"/>
      <c r="T100" s="6"/>
      <c r="U100" s="6">
        <v>107</v>
      </c>
      <c r="V100" s="6">
        <v>54</v>
      </c>
      <c r="W100" s="6"/>
      <c r="X100" s="6">
        <v>89</v>
      </c>
      <c r="Y100" s="6"/>
      <c r="Z100" s="6"/>
    </row>
    <row r="101" spans="1:26" x14ac:dyDescent="0.25">
      <c r="A101" s="6">
        <v>39</v>
      </c>
      <c r="B101" s="6">
        <v>100</v>
      </c>
      <c r="C101" s="6">
        <v>0.16899275</v>
      </c>
      <c r="D101" s="6">
        <v>10618.1276</v>
      </c>
      <c r="E101" s="6">
        <v>12</v>
      </c>
      <c r="F101" s="6">
        <v>8</v>
      </c>
      <c r="G101" s="6">
        <v>118</v>
      </c>
      <c r="H101" s="6" t="s">
        <v>25</v>
      </c>
      <c r="I101" s="6">
        <v>0.01</v>
      </c>
      <c r="J101" s="6">
        <v>0.315</v>
      </c>
      <c r="K101" s="6">
        <v>35.979999999999997</v>
      </c>
      <c r="L101" s="6">
        <v>2.6175253679999999</v>
      </c>
      <c r="M101" s="6">
        <v>-1</v>
      </c>
      <c r="N101" s="6">
        <v>1</v>
      </c>
      <c r="O101" s="6">
        <v>82</v>
      </c>
      <c r="P101" s="6">
        <v>179</v>
      </c>
      <c r="Q101" s="6"/>
      <c r="R101" s="6"/>
      <c r="S101" s="6"/>
      <c r="T101" s="6"/>
      <c r="U101" s="6">
        <v>108</v>
      </c>
      <c r="V101" s="6"/>
      <c r="W101" s="6">
        <v>54</v>
      </c>
      <c r="X101" s="6">
        <v>90</v>
      </c>
      <c r="Y101" s="6"/>
      <c r="Z101" s="6"/>
    </row>
    <row r="102" spans="1:26" x14ac:dyDescent="0.25">
      <c r="A102" s="6">
        <v>39</v>
      </c>
      <c r="B102" s="6">
        <v>101</v>
      </c>
      <c r="C102" s="6">
        <v>0.17153378999999999</v>
      </c>
      <c r="D102" s="6">
        <v>10777.785900000001</v>
      </c>
      <c r="E102" s="6">
        <v>12</v>
      </c>
      <c r="F102" s="6">
        <v>10</v>
      </c>
      <c r="G102" s="6">
        <v>120</v>
      </c>
      <c r="H102" s="6" t="s">
        <v>25</v>
      </c>
      <c r="I102" s="6">
        <v>0.01</v>
      </c>
      <c r="J102" s="6">
        <v>0.34499999999999997</v>
      </c>
      <c r="K102" s="6">
        <v>35.979999999999997</v>
      </c>
      <c r="L102" s="6">
        <v>2.5787502870000001</v>
      </c>
      <c r="M102" s="6">
        <v>-1</v>
      </c>
      <c r="N102" s="6">
        <v>1</v>
      </c>
      <c r="O102" s="6">
        <v>83</v>
      </c>
      <c r="P102" s="6"/>
      <c r="Q102" s="6"/>
      <c r="R102" s="6"/>
      <c r="S102" s="6"/>
      <c r="T102" s="6"/>
      <c r="U102" s="6">
        <v>109</v>
      </c>
      <c r="V102" s="6">
        <v>55</v>
      </c>
      <c r="W102" s="6"/>
      <c r="X102" s="6">
        <v>91</v>
      </c>
      <c r="Y102" s="6"/>
      <c r="Z102" s="6"/>
    </row>
    <row r="103" spans="1:26" x14ac:dyDescent="0.25">
      <c r="A103" s="6">
        <v>39</v>
      </c>
      <c r="B103" s="6">
        <v>102</v>
      </c>
      <c r="C103" s="6">
        <v>0.16780449</v>
      </c>
      <c r="D103" s="6">
        <v>10543.4671</v>
      </c>
      <c r="E103" s="6">
        <v>12</v>
      </c>
      <c r="F103" s="6">
        <v>9</v>
      </c>
      <c r="G103" s="6">
        <v>119</v>
      </c>
      <c r="H103" s="6" t="s">
        <v>49</v>
      </c>
      <c r="I103" s="6">
        <v>0.01</v>
      </c>
      <c r="J103" s="6">
        <v>0.33500000000000002</v>
      </c>
      <c r="K103" s="6">
        <v>114.81</v>
      </c>
      <c r="L103" s="6">
        <v>0.826108018</v>
      </c>
      <c r="M103" s="6">
        <v>-1</v>
      </c>
      <c r="N103" s="6">
        <v>0</v>
      </c>
      <c r="O103" s="6">
        <v>84</v>
      </c>
      <c r="P103" s="6"/>
      <c r="Q103" s="6"/>
      <c r="R103" s="6"/>
      <c r="S103" s="6"/>
      <c r="T103" s="6"/>
      <c r="U103" s="6">
        <v>110</v>
      </c>
      <c r="V103" s="6"/>
      <c r="W103" s="6">
        <v>55</v>
      </c>
      <c r="X103" s="6">
        <v>92</v>
      </c>
      <c r="Y103" s="6"/>
      <c r="Z103" s="6"/>
    </row>
    <row r="104" spans="1:26" x14ac:dyDescent="0.25">
      <c r="A104" s="6">
        <v>39</v>
      </c>
      <c r="B104" s="6">
        <v>103</v>
      </c>
      <c r="C104" s="6">
        <v>0.16807712999999999</v>
      </c>
      <c r="D104" s="6">
        <v>10560.5975</v>
      </c>
      <c r="E104" s="6">
        <v>13</v>
      </c>
      <c r="F104" s="6">
        <v>1</v>
      </c>
      <c r="G104" s="6">
        <v>121</v>
      </c>
      <c r="H104" s="6" t="s">
        <v>49</v>
      </c>
      <c r="I104" s="6">
        <v>0.03</v>
      </c>
      <c r="J104" s="6">
        <v>6.5000000000000002E-2</v>
      </c>
      <c r="K104" s="6">
        <v>114.81</v>
      </c>
      <c r="L104" s="6">
        <v>0.82476797800000001</v>
      </c>
      <c r="M104" s="6">
        <v>1</v>
      </c>
      <c r="N104" s="6">
        <v>1</v>
      </c>
      <c r="O104" s="6">
        <v>85</v>
      </c>
      <c r="P104" s="6"/>
      <c r="Q104" s="6"/>
      <c r="R104" s="6" t="s">
        <v>56</v>
      </c>
      <c r="S104" s="6">
        <v>111</v>
      </c>
      <c r="T104" s="6">
        <v>56</v>
      </c>
      <c r="U104" s="6"/>
      <c r="V104" s="6">
        <v>93</v>
      </c>
      <c r="W104" s="6"/>
      <c r="X104" s="6"/>
      <c r="Y104" s="6"/>
    </row>
    <row r="105" spans="1:26" x14ac:dyDescent="0.25">
      <c r="A105" s="6">
        <v>39</v>
      </c>
      <c r="B105" s="6">
        <v>104</v>
      </c>
      <c r="C105" s="6">
        <v>0.16897809</v>
      </c>
      <c r="D105" s="6">
        <v>10617.2065</v>
      </c>
      <c r="E105" s="6">
        <v>13</v>
      </c>
      <c r="F105" s="6">
        <v>2</v>
      </c>
      <c r="G105" s="6">
        <v>122</v>
      </c>
      <c r="H105" s="6" t="s">
        <v>25</v>
      </c>
      <c r="I105" s="6">
        <v>0.03</v>
      </c>
      <c r="J105" s="6">
        <v>7.4999999999999997E-2</v>
      </c>
      <c r="K105" s="6">
        <v>35.979999999999997</v>
      </c>
      <c r="L105" s="6">
        <v>2.6177524559999998</v>
      </c>
      <c r="M105" s="6">
        <v>-1</v>
      </c>
      <c r="N105" s="6">
        <v>1</v>
      </c>
      <c r="O105" s="6">
        <v>86</v>
      </c>
      <c r="P105" s="6"/>
      <c r="Q105" s="6"/>
      <c r="R105" s="6"/>
      <c r="S105" s="6"/>
      <c r="T105" s="6"/>
      <c r="U105" s="6">
        <v>112</v>
      </c>
      <c r="V105" s="6"/>
      <c r="W105" s="6">
        <v>56</v>
      </c>
      <c r="X105" s="6">
        <v>94</v>
      </c>
      <c r="Y105" s="6"/>
      <c r="Z105" s="6"/>
    </row>
    <row r="106" spans="1:26" x14ac:dyDescent="0.25">
      <c r="A106" s="6">
        <v>39</v>
      </c>
      <c r="B106" s="6">
        <v>105</v>
      </c>
      <c r="C106" s="6">
        <v>0.16892286000000001</v>
      </c>
      <c r="D106" s="6">
        <v>10613.7363</v>
      </c>
      <c r="E106" s="6">
        <v>13</v>
      </c>
      <c r="F106" s="6">
        <v>3</v>
      </c>
      <c r="G106" s="6">
        <v>123</v>
      </c>
      <c r="H106" s="6" t="s">
        <v>49</v>
      </c>
      <c r="I106" s="6">
        <v>0.03</v>
      </c>
      <c r="J106" s="6">
        <v>9.5000000000000001E-2</v>
      </c>
      <c r="K106" s="6">
        <v>114.81</v>
      </c>
      <c r="L106" s="6">
        <v>0.82063869099999998</v>
      </c>
      <c r="M106" s="6">
        <v>-1</v>
      </c>
      <c r="N106" s="6">
        <v>1</v>
      </c>
      <c r="O106" s="6">
        <v>87</v>
      </c>
      <c r="P106" s="6"/>
      <c r="Q106" s="6"/>
      <c r="R106" s="6"/>
      <c r="S106" s="6"/>
      <c r="T106" s="6"/>
      <c r="U106" s="6">
        <v>113</v>
      </c>
      <c r="V106" s="6">
        <v>57</v>
      </c>
      <c r="W106" s="6"/>
      <c r="X106" s="6">
        <v>95</v>
      </c>
      <c r="Y106" s="6"/>
      <c r="Z106" s="6"/>
    </row>
    <row r="107" spans="1:26" x14ac:dyDescent="0.25">
      <c r="A107" s="6">
        <v>39</v>
      </c>
      <c r="B107" s="6">
        <v>106</v>
      </c>
      <c r="C107" s="6">
        <v>0.16843659999999999</v>
      </c>
      <c r="D107" s="6">
        <v>10583.1837</v>
      </c>
      <c r="E107" s="6">
        <v>13</v>
      </c>
      <c r="F107" s="6">
        <v>5</v>
      </c>
      <c r="G107" s="6">
        <v>125</v>
      </c>
      <c r="H107" s="6" t="s">
        <v>49</v>
      </c>
      <c r="I107" s="6">
        <v>0.03</v>
      </c>
      <c r="J107" s="6">
        <v>0.125</v>
      </c>
      <c r="K107" s="6">
        <v>114.81</v>
      </c>
      <c r="L107" s="6">
        <v>0.82300779499999999</v>
      </c>
      <c r="M107" s="6">
        <v>1</v>
      </c>
      <c r="N107" s="6">
        <v>0</v>
      </c>
      <c r="O107" s="6">
        <v>88</v>
      </c>
      <c r="P107" s="6"/>
      <c r="Q107" s="6"/>
      <c r="R107" s="6"/>
      <c r="S107" s="6"/>
      <c r="T107" s="6"/>
      <c r="U107" s="6">
        <v>114</v>
      </c>
      <c r="V107" s="6"/>
      <c r="W107" s="6">
        <v>57</v>
      </c>
      <c r="X107" s="6">
        <v>96</v>
      </c>
      <c r="Y107" s="6"/>
      <c r="Z107" s="6"/>
    </row>
    <row r="108" spans="1:26" x14ac:dyDescent="0.25">
      <c r="A108" s="6">
        <v>39</v>
      </c>
      <c r="B108" s="6">
        <v>107</v>
      </c>
      <c r="C108" s="6">
        <v>0.16988091999999999</v>
      </c>
      <c r="D108" s="6">
        <v>10673.933000000001</v>
      </c>
      <c r="E108" s="6">
        <v>13</v>
      </c>
      <c r="F108" s="6">
        <v>4</v>
      </c>
      <c r="G108" s="6">
        <v>124</v>
      </c>
      <c r="H108" s="6" t="s">
        <v>25</v>
      </c>
      <c r="I108" s="6">
        <v>0.03</v>
      </c>
      <c r="J108" s="6">
        <v>0.105</v>
      </c>
      <c r="K108" s="6">
        <v>35.979999999999997</v>
      </c>
      <c r="L108" s="6">
        <v>2.6038404439999998</v>
      </c>
      <c r="M108" s="6">
        <v>1</v>
      </c>
      <c r="N108" s="6">
        <v>1</v>
      </c>
      <c r="O108" s="6">
        <v>89</v>
      </c>
      <c r="P108" s="6"/>
      <c r="Q108" s="6"/>
      <c r="R108" s="6" t="s">
        <v>56</v>
      </c>
      <c r="S108" s="6">
        <v>115</v>
      </c>
      <c r="T108" s="6">
        <v>58</v>
      </c>
      <c r="U108" s="6"/>
      <c r="V108" s="6">
        <v>97</v>
      </c>
      <c r="W108" s="6"/>
      <c r="X108" s="6"/>
      <c r="Y108" s="6"/>
    </row>
    <row r="109" spans="1:26" x14ac:dyDescent="0.25">
      <c r="A109" s="6">
        <v>39</v>
      </c>
      <c r="B109" s="6">
        <v>108</v>
      </c>
      <c r="C109" s="6">
        <v>0.16706082999999999</v>
      </c>
      <c r="D109" s="6">
        <v>10496.7415</v>
      </c>
      <c r="E109" s="6">
        <v>13</v>
      </c>
      <c r="F109" s="6">
        <v>6</v>
      </c>
      <c r="G109" s="6">
        <v>126</v>
      </c>
      <c r="H109" s="6" t="s">
        <v>25</v>
      </c>
      <c r="I109" s="6">
        <v>0.03</v>
      </c>
      <c r="J109" s="6">
        <v>0.13500000000000001</v>
      </c>
      <c r="K109" s="6">
        <v>35.979999999999997</v>
      </c>
      <c r="L109" s="6">
        <v>2.6477948790000001</v>
      </c>
      <c r="M109" s="6">
        <v>1</v>
      </c>
      <c r="N109" s="6">
        <v>1</v>
      </c>
      <c r="O109" s="6">
        <v>90</v>
      </c>
      <c r="P109" s="6"/>
      <c r="Q109" s="6"/>
      <c r="R109" s="6"/>
      <c r="S109" s="6"/>
      <c r="T109" s="6"/>
      <c r="U109" s="6">
        <v>116</v>
      </c>
      <c r="V109" s="6"/>
      <c r="W109" s="6">
        <v>58</v>
      </c>
      <c r="X109" s="6">
        <v>98</v>
      </c>
      <c r="Y109" s="6"/>
      <c r="Z109" s="6"/>
    </row>
    <row r="110" spans="1:26" x14ac:dyDescent="0.25">
      <c r="A110" s="6">
        <v>39</v>
      </c>
      <c r="B110" s="6">
        <v>109</v>
      </c>
      <c r="C110" s="6">
        <v>0.16928243000000001</v>
      </c>
      <c r="D110" s="6">
        <v>10636.328799999999</v>
      </c>
      <c r="E110" s="6">
        <v>13</v>
      </c>
      <c r="F110" s="6">
        <v>7</v>
      </c>
      <c r="G110" s="6">
        <v>127</v>
      </c>
      <c r="H110" s="6" t="s">
        <v>49</v>
      </c>
      <c r="I110" s="6">
        <v>0.03</v>
      </c>
      <c r="J110" s="6">
        <v>0.155</v>
      </c>
      <c r="K110" s="6">
        <v>114.81</v>
      </c>
      <c r="L110" s="6">
        <v>0.81889558600000001</v>
      </c>
      <c r="M110" s="6">
        <v>1</v>
      </c>
      <c r="N110" s="6">
        <v>1</v>
      </c>
      <c r="O110" s="6">
        <v>91</v>
      </c>
      <c r="P110" s="6"/>
      <c r="Q110" s="6"/>
      <c r="R110" s="6"/>
      <c r="S110" s="6"/>
      <c r="T110" s="6"/>
      <c r="U110" s="6">
        <v>117</v>
      </c>
      <c r="V110" s="6">
        <v>59</v>
      </c>
      <c r="W110" s="6"/>
      <c r="X110" s="6">
        <v>99</v>
      </c>
      <c r="Y110" s="6"/>
      <c r="Z110" s="6"/>
    </row>
    <row r="111" spans="1:26" x14ac:dyDescent="0.25">
      <c r="A111" s="6">
        <v>39</v>
      </c>
      <c r="B111" s="6">
        <v>110</v>
      </c>
      <c r="C111" s="6">
        <v>0.17010196999999999</v>
      </c>
      <c r="D111" s="6">
        <v>10687.822</v>
      </c>
      <c r="E111" s="6">
        <v>13</v>
      </c>
      <c r="F111" s="6">
        <v>8</v>
      </c>
      <c r="G111" s="6">
        <v>128</v>
      </c>
      <c r="H111" s="6" t="s">
        <v>25</v>
      </c>
      <c r="I111" s="6">
        <v>0.03</v>
      </c>
      <c r="J111" s="6">
        <v>0.16500000000000001</v>
      </c>
      <c r="K111" s="6">
        <v>35.979999999999997</v>
      </c>
      <c r="L111" s="6">
        <v>2.600456715</v>
      </c>
      <c r="M111" s="6">
        <v>1</v>
      </c>
      <c r="N111" s="6">
        <v>1</v>
      </c>
      <c r="O111" s="6">
        <v>92</v>
      </c>
      <c r="P111" s="6"/>
      <c r="Q111" s="6"/>
      <c r="R111" s="6"/>
      <c r="S111" s="6"/>
      <c r="T111" s="6"/>
      <c r="U111" s="6">
        <v>118</v>
      </c>
      <c r="V111" s="6"/>
      <c r="W111" s="6">
        <v>59</v>
      </c>
      <c r="X111" s="6">
        <v>100</v>
      </c>
      <c r="Y111" s="6"/>
      <c r="Z111" s="6"/>
    </row>
    <row r="112" spans="1:26" x14ac:dyDescent="0.25">
      <c r="A112" s="6">
        <v>39</v>
      </c>
      <c r="B112" s="6">
        <v>111</v>
      </c>
      <c r="C112" s="6">
        <v>0.16690489999999999</v>
      </c>
      <c r="D112" s="6">
        <v>10486.9442</v>
      </c>
      <c r="E112" s="6">
        <v>13</v>
      </c>
      <c r="F112" s="6">
        <v>9</v>
      </c>
      <c r="G112" s="6">
        <v>129</v>
      </c>
      <c r="H112" s="6" t="s">
        <v>49</v>
      </c>
      <c r="I112" s="6">
        <v>0.03</v>
      </c>
      <c r="J112" s="6">
        <v>0.185</v>
      </c>
      <c r="K112" s="6">
        <v>114.81</v>
      </c>
      <c r="L112" s="6">
        <v>0.83056060499999995</v>
      </c>
      <c r="M112" s="6">
        <v>1</v>
      </c>
      <c r="N112" s="6">
        <v>1</v>
      </c>
      <c r="O112" s="6">
        <v>93</v>
      </c>
      <c r="P112" s="6"/>
      <c r="Q112" s="6"/>
      <c r="R112" s="6"/>
      <c r="S112" s="6"/>
      <c r="T112" s="6"/>
      <c r="U112" s="6">
        <v>119</v>
      </c>
      <c r="V112" s="6">
        <v>60</v>
      </c>
      <c r="W112" s="6"/>
      <c r="X112" s="6">
        <v>101</v>
      </c>
      <c r="Y112" s="6"/>
      <c r="Z112" s="6"/>
    </row>
    <row r="113" spans="1:26" x14ac:dyDescent="0.25">
      <c r="A113" s="6">
        <v>39</v>
      </c>
      <c r="B113" s="6">
        <v>112</v>
      </c>
      <c r="C113" s="6">
        <v>0.17085465999999999</v>
      </c>
      <c r="D113" s="6">
        <v>10735.1149</v>
      </c>
      <c r="E113" s="6">
        <v>13</v>
      </c>
      <c r="F113" s="6">
        <v>10</v>
      </c>
      <c r="G113" s="6">
        <v>130</v>
      </c>
      <c r="H113" s="6" t="s">
        <v>25</v>
      </c>
      <c r="I113" s="6">
        <v>0.03</v>
      </c>
      <c r="J113" s="6">
        <v>0.19500000000000001</v>
      </c>
      <c r="K113" s="6">
        <v>35.979999999999997</v>
      </c>
      <c r="L113" s="6">
        <v>2.589000558</v>
      </c>
      <c r="M113" s="6">
        <v>1</v>
      </c>
      <c r="N113" s="6">
        <v>1</v>
      </c>
      <c r="O113" s="6">
        <v>94</v>
      </c>
      <c r="P113" s="6"/>
      <c r="Q113" s="6"/>
      <c r="R113" s="6"/>
      <c r="S113" s="6"/>
      <c r="T113" s="6"/>
      <c r="U113" s="6">
        <v>120</v>
      </c>
      <c r="V113" s="6"/>
      <c r="W113" s="6">
        <v>60</v>
      </c>
      <c r="X113" s="6">
        <v>102</v>
      </c>
      <c r="Y113" s="6"/>
      <c r="Z113" s="6"/>
    </row>
    <row r="114" spans="1:26" x14ac:dyDescent="0.25">
      <c r="A114" s="6">
        <v>39</v>
      </c>
      <c r="B114" s="6">
        <v>113</v>
      </c>
      <c r="C114" s="6">
        <v>0.16810811000000001</v>
      </c>
      <c r="D114" s="6">
        <v>10562.544099999999</v>
      </c>
      <c r="E114" s="6">
        <v>14</v>
      </c>
      <c r="F114" s="6">
        <v>1</v>
      </c>
      <c r="G114" s="6">
        <v>131</v>
      </c>
      <c r="H114" s="6" t="s">
        <v>49</v>
      </c>
      <c r="I114" s="6">
        <v>0.03</v>
      </c>
      <c r="J114" s="6">
        <v>0.215</v>
      </c>
      <c r="K114" s="6">
        <v>114.81</v>
      </c>
      <c r="L114" s="6">
        <v>0.824615985</v>
      </c>
      <c r="M114" s="6">
        <v>1</v>
      </c>
      <c r="N114" s="6">
        <v>1</v>
      </c>
      <c r="O114" s="6">
        <v>95</v>
      </c>
      <c r="P114" s="6"/>
      <c r="Q114" s="6"/>
      <c r="R114" s="6"/>
      <c r="S114" s="6"/>
      <c r="T114" s="6"/>
      <c r="U114" s="6">
        <v>121</v>
      </c>
      <c r="V114" s="6">
        <v>61</v>
      </c>
      <c r="W114" s="6"/>
      <c r="X114" s="6">
        <v>103</v>
      </c>
      <c r="Y114" s="6"/>
      <c r="Z114" s="6"/>
    </row>
    <row r="115" spans="1:26" x14ac:dyDescent="0.25">
      <c r="A115" s="6">
        <v>39</v>
      </c>
      <c r="B115" s="6">
        <v>114</v>
      </c>
      <c r="C115" s="6">
        <v>0.17116576</v>
      </c>
      <c r="D115" s="6">
        <v>10754.661899999999</v>
      </c>
      <c r="E115" s="6">
        <v>14</v>
      </c>
      <c r="F115" s="6">
        <v>2</v>
      </c>
      <c r="G115" s="6">
        <v>132</v>
      </c>
      <c r="H115" s="6" t="s">
        <v>25</v>
      </c>
      <c r="I115" s="6">
        <v>0.03</v>
      </c>
      <c r="J115" s="6">
        <v>0.22500000000000001</v>
      </c>
      <c r="K115" s="6">
        <v>35.979999999999997</v>
      </c>
      <c r="L115" s="6">
        <v>2.5842949559999999</v>
      </c>
      <c r="M115" s="6">
        <v>-1</v>
      </c>
      <c r="N115" s="6">
        <v>1</v>
      </c>
      <c r="O115" s="6">
        <v>96</v>
      </c>
      <c r="P115" s="6"/>
      <c r="Q115" s="6"/>
      <c r="R115" s="6"/>
      <c r="S115" s="6"/>
      <c r="T115" s="6"/>
      <c r="U115" s="6">
        <v>122</v>
      </c>
      <c r="V115" s="6"/>
      <c r="W115" s="6">
        <v>61</v>
      </c>
      <c r="X115" s="6">
        <v>104</v>
      </c>
      <c r="Y115" s="6"/>
      <c r="Z115" s="6"/>
    </row>
    <row r="116" spans="1:26" x14ac:dyDescent="0.25">
      <c r="A116" s="6"/>
      <c r="B116" s="6">
        <v>115</v>
      </c>
      <c r="C116" s="6"/>
      <c r="D116" s="6">
        <v>0</v>
      </c>
      <c r="E116" s="6"/>
      <c r="F116" s="6"/>
      <c r="G116" s="6"/>
      <c r="H116" s="6"/>
      <c r="I116" s="6"/>
      <c r="J116" s="6"/>
      <c r="K116" s="6"/>
      <c r="L116" s="6" t="e">
        <v>#DIV/0!</v>
      </c>
      <c r="M116" s="6">
        <v>0</v>
      </c>
      <c r="N116" s="6">
        <v>0</v>
      </c>
      <c r="O116" s="6">
        <v>97</v>
      </c>
      <c r="P116" s="6"/>
      <c r="Q116" s="6"/>
      <c r="R116" s="6"/>
      <c r="S116" s="6"/>
      <c r="T116" s="6"/>
      <c r="U116" s="6">
        <v>123</v>
      </c>
      <c r="V116" s="6">
        <v>62</v>
      </c>
      <c r="W116" s="6"/>
      <c r="X116" s="6">
        <v>105</v>
      </c>
      <c r="Y116" s="6"/>
      <c r="Z116" s="6"/>
    </row>
    <row r="117" spans="1:26" x14ac:dyDescent="0.25">
      <c r="A117" s="6">
        <v>39</v>
      </c>
      <c r="B117" s="6">
        <v>116</v>
      </c>
      <c r="C117" s="6">
        <v>0.17051157</v>
      </c>
      <c r="D117" s="6">
        <v>10713.5579</v>
      </c>
      <c r="E117" s="6">
        <v>14</v>
      </c>
      <c r="F117" s="6">
        <v>3</v>
      </c>
      <c r="G117" s="6">
        <v>133</v>
      </c>
      <c r="H117" s="6" t="s">
        <v>49</v>
      </c>
      <c r="I117" s="6">
        <v>0.03</v>
      </c>
      <c r="J117" s="6">
        <v>0.245</v>
      </c>
      <c r="K117" s="6">
        <v>114.81</v>
      </c>
      <c r="L117" s="6">
        <v>0.81299254200000004</v>
      </c>
      <c r="M117" s="6">
        <v>1</v>
      </c>
      <c r="N117" s="6">
        <v>1</v>
      </c>
      <c r="O117" s="6">
        <v>98</v>
      </c>
      <c r="P117" s="6"/>
      <c r="Q117" s="6"/>
      <c r="R117" s="6"/>
      <c r="S117" s="6"/>
      <c r="T117" s="6"/>
      <c r="U117" s="6">
        <v>124</v>
      </c>
      <c r="V117" s="6"/>
      <c r="W117" s="6">
        <v>62</v>
      </c>
      <c r="X117" s="6">
        <v>106</v>
      </c>
      <c r="Y117" s="6"/>
      <c r="Z117" s="6"/>
    </row>
    <row r="118" spans="1:26" x14ac:dyDescent="0.25">
      <c r="A118" s="6"/>
      <c r="B118" s="6">
        <v>117</v>
      </c>
      <c r="C118" s="6"/>
      <c r="D118" s="6">
        <v>0</v>
      </c>
      <c r="E118" s="6"/>
      <c r="F118" s="6"/>
      <c r="G118" s="6"/>
      <c r="H118" s="6"/>
      <c r="I118" s="6"/>
      <c r="J118" s="6"/>
      <c r="K118" s="6"/>
      <c r="L118" s="6" t="e">
        <v>#DIV/0!</v>
      </c>
      <c r="M118" s="6">
        <v>0</v>
      </c>
      <c r="N118" s="6">
        <v>0</v>
      </c>
      <c r="O118" s="6">
        <v>99</v>
      </c>
      <c r="P118" s="6"/>
      <c r="Q118" s="6"/>
      <c r="R118" s="6"/>
      <c r="S118" s="6"/>
      <c r="T118" s="6"/>
      <c r="U118" s="6">
        <v>125</v>
      </c>
      <c r="V118" s="6">
        <v>63</v>
      </c>
      <c r="W118" s="6"/>
      <c r="X118" s="6">
        <v>107</v>
      </c>
      <c r="Y118" s="6"/>
      <c r="Z118" s="6"/>
    </row>
    <row r="119" spans="1:26" x14ac:dyDescent="0.25">
      <c r="A119" s="6">
        <v>39</v>
      </c>
      <c r="B119" s="6">
        <v>118</v>
      </c>
      <c r="C119" s="6">
        <v>0.17038206</v>
      </c>
      <c r="D119" s="6">
        <v>10705.420599999999</v>
      </c>
      <c r="E119" s="6">
        <v>14</v>
      </c>
      <c r="F119" s="6">
        <v>4</v>
      </c>
      <c r="G119" s="6">
        <v>134</v>
      </c>
      <c r="H119" s="6" t="s">
        <v>25</v>
      </c>
      <c r="I119" s="6">
        <v>0.03</v>
      </c>
      <c r="J119" s="6">
        <v>0.255</v>
      </c>
      <c r="K119" s="6">
        <v>35.979999999999997</v>
      </c>
      <c r="L119" s="6">
        <v>2.5961818409999999</v>
      </c>
      <c r="M119" s="6">
        <v>-1</v>
      </c>
      <c r="N119" s="6">
        <v>0</v>
      </c>
      <c r="O119" s="6">
        <v>100</v>
      </c>
      <c r="P119" s="6"/>
      <c r="Q119" s="6"/>
      <c r="R119" s="6"/>
      <c r="S119" s="6"/>
      <c r="T119" s="6"/>
      <c r="U119" s="6">
        <v>126</v>
      </c>
      <c r="V119" s="6"/>
      <c r="W119" s="6">
        <v>63</v>
      </c>
      <c r="X119" s="6">
        <v>108</v>
      </c>
      <c r="Y119" s="6"/>
      <c r="Z119" s="6"/>
    </row>
    <row r="120" spans="1:26" x14ac:dyDescent="0.25">
      <c r="A120" s="6"/>
      <c r="B120" s="6">
        <v>119</v>
      </c>
      <c r="C120" s="6"/>
      <c r="D120" s="6">
        <v>0</v>
      </c>
      <c r="E120" s="6"/>
      <c r="F120" s="6"/>
      <c r="G120" s="6"/>
      <c r="H120" s="6"/>
      <c r="I120" s="6"/>
      <c r="J120" s="6"/>
      <c r="K120" s="6"/>
      <c r="L120" s="6" t="e">
        <v>#DIV/0!</v>
      </c>
      <c r="M120" s="6">
        <v>0</v>
      </c>
      <c r="N120" s="6">
        <v>0</v>
      </c>
      <c r="O120" s="6">
        <v>101</v>
      </c>
      <c r="P120" s="6"/>
      <c r="Q120" s="6"/>
      <c r="R120" s="6"/>
      <c r="S120" s="6"/>
      <c r="T120" s="6"/>
      <c r="U120" s="6">
        <v>127</v>
      </c>
      <c r="V120" s="6">
        <v>64</v>
      </c>
      <c r="W120" s="6"/>
      <c r="X120" s="6">
        <v>109</v>
      </c>
      <c r="Y120" s="6"/>
      <c r="Z120" s="6"/>
    </row>
    <row r="121" spans="1:26" x14ac:dyDescent="0.25">
      <c r="A121" s="6">
        <v>39</v>
      </c>
      <c r="B121" s="6">
        <v>120</v>
      </c>
      <c r="C121" s="6">
        <v>0.17000736999999999</v>
      </c>
      <c r="D121" s="6">
        <v>10681.8781</v>
      </c>
      <c r="E121" s="6">
        <v>14</v>
      </c>
      <c r="F121" s="6">
        <v>5</v>
      </c>
      <c r="G121" s="6">
        <v>135</v>
      </c>
      <c r="H121" s="6" t="s">
        <v>49</v>
      </c>
      <c r="I121" s="6">
        <v>0.03</v>
      </c>
      <c r="J121" s="6">
        <v>0.27500000000000002</v>
      </c>
      <c r="K121" s="6">
        <v>114.81</v>
      </c>
      <c r="L121" s="6">
        <v>0.81540367700000005</v>
      </c>
      <c r="M121" s="6">
        <v>-1</v>
      </c>
      <c r="N121" s="6">
        <v>1</v>
      </c>
      <c r="O121" s="6">
        <v>102</v>
      </c>
      <c r="P121" s="6"/>
      <c r="Q121" s="6"/>
      <c r="R121" s="6"/>
      <c r="S121" s="6"/>
      <c r="T121" s="6"/>
      <c r="U121" s="6">
        <v>128</v>
      </c>
      <c r="V121" s="6"/>
      <c r="W121" s="6">
        <v>64</v>
      </c>
      <c r="X121" s="6">
        <v>110</v>
      </c>
      <c r="Y121" s="6"/>
      <c r="Z121" s="6"/>
    </row>
    <row r="122" spans="1:26" x14ac:dyDescent="0.25">
      <c r="A122" s="6">
        <v>39</v>
      </c>
      <c r="B122" s="6">
        <v>121</v>
      </c>
      <c r="C122" s="6">
        <v>0.17034014</v>
      </c>
      <c r="D122" s="6">
        <v>10702.786599999999</v>
      </c>
      <c r="E122" s="6">
        <v>14</v>
      </c>
      <c r="F122" s="6">
        <v>6</v>
      </c>
      <c r="G122" s="6">
        <v>136</v>
      </c>
      <c r="H122" s="6" t="s">
        <v>25</v>
      </c>
      <c r="I122" s="6">
        <v>0.03</v>
      </c>
      <c r="J122" s="6">
        <v>0.28499999999999998</v>
      </c>
      <c r="K122" s="6">
        <v>35.979999999999997</v>
      </c>
      <c r="L122" s="6">
        <v>2.59682075</v>
      </c>
      <c r="M122" s="6">
        <v>-1</v>
      </c>
      <c r="N122" s="6">
        <v>1</v>
      </c>
      <c r="O122" s="6">
        <v>103</v>
      </c>
      <c r="P122" s="6"/>
      <c r="Q122" s="6"/>
      <c r="R122" s="6"/>
      <c r="S122" s="6"/>
      <c r="T122" s="6"/>
      <c r="U122" s="6">
        <v>129</v>
      </c>
      <c r="V122" s="6">
        <v>65</v>
      </c>
      <c r="W122" s="6"/>
      <c r="X122" s="6">
        <v>111</v>
      </c>
      <c r="Y122" s="6"/>
      <c r="Z122" s="6"/>
    </row>
    <row r="123" spans="1:26" x14ac:dyDescent="0.25">
      <c r="A123" s="6">
        <v>39</v>
      </c>
      <c r="B123" s="6">
        <v>122</v>
      </c>
      <c r="C123" s="6">
        <v>0.16926916</v>
      </c>
      <c r="D123" s="6">
        <v>10635.495000000001</v>
      </c>
      <c r="E123" s="6">
        <v>14</v>
      </c>
      <c r="F123" s="6">
        <v>7</v>
      </c>
      <c r="G123" s="6">
        <v>137</v>
      </c>
      <c r="H123" s="6" t="s">
        <v>49</v>
      </c>
      <c r="I123" s="6">
        <v>0.03</v>
      </c>
      <c r="J123" s="6">
        <v>0.30499999999999999</v>
      </c>
      <c r="K123" s="6">
        <v>114.81</v>
      </c>
      <c r="L123" s="6">
        <v>0.81895978400000002</v>
      </c>
      <c r="M123" s="6">
        <v>-1</v>
      </c>
      <c r="N123" s="6">
        <v>1</v>
      </c>
      <c r="O123" s="6">
        <v>104</v>
      </c>
      <c r="P123" s="6"/>
      <c r="Q123" s="6"/>
      <c r="R123" s="6"/>
      <c r="S123" s="6"/>
      <c r="T123" s="6"/>
      <c r="U123" s="6">
        <v>130</v>
      </c>
      <c r="V123" s="6"/>
      <c r="W123" s="6">
        <v>65</v>
      </c>
      <c r="X123" s="6">
        <v>112</v>
      </c>
      <c r="Y123" s="6"/>
      <c r="Z123" s="6"/>
    </row>
    <row r="124" spans="1:26" x14ac:dyDescent="0.25">
      <c r="A124" s="6">
        <v>39</v>
      </c>
      <c r="B124" s="6">
        <v>123</v>
      </c>
      <c r="C124" s="6">
        <v>0.16921253999999999</v>
      </c>
      <c r="D124" s="6">
        <v>10631.9375</v>
      </c>
      <c r="E124" s="6">
        <v>14</v>
      </c>
      <c r="F124" s="6">
        <v>8</v>
      </c>
      <c r="G124" s="6">
        <v>138</v>
      </c>
      <c r="H124" s="6" t="s">
        <v>25</v>
      </c>
      <c r="I124" s="6">
        <v>0.03</v>
      </c>
      <c r="J124" s="6">
        <v>0.315</v>
      </c>
      <c r="K124" s="6">
        <v>35.979999999999997</v>
      </c>
      <c r="L124" s="6">
        <v>2.614125467</v>
      </c>
      <c r="M124" s="6">
        <v>-1</v>
      </c>
      <c r="N124" s="6">
        <v>1</v>
      </c>
      <c r="O124" s="6">
        <v>105</v>
      </c>
      <c r="P124" s="6"/>
      <c r="Q124" s="6"/>
      <c r="R124" s="25" t="s">
        <v>56</v>
      </c>
      <c r="S124" s="6">
        <v>131</v>
      </c>
      <c r="T124" s="6">
        <v>66</v>
      </c>
      <c r="U124" s="6"/>
      <c r="V124" s="6">
        <v>113</v>
      </c>
      <c r="W124" s="6"/>
      <c r="X124" s="6"/>
      <c r="Y124" s="6"/>
    </row>
    <row r="125" spans="1:26" x14ac:dyDescent="0.25">
      <c r="A125" s="6">
        <v>39</v>
      </c>
      <c r="B125" s="6">
        <v>124</v>
      </c>
      <c r="C125" s="6">
        <v>0.16848778</v>
      </c>
      <c r="D125" s="6">
        <v>10586.3994</v>
      </c>
      <c r="E125" s="6">
        <v>14</v>
      </c>
      <c r="F125" s="6">
        <v>9</v>
      </c>
      <c r="G125" s="6">
        <v>139</v>
      </c>
      <c r="H125" s="6" t="s">
        <v>49</v>
      </c>
      <c r="I125" s="6">
        <v>0.03</v>
      </c>
      <c r="J125" s="6">
        <v>0.33500000000000002</v>
      </c>
      <c r="K125" s="6">
        <v>114.81</v>
      </c>
      <c r="L125" s="6">
        <v>0.82275779699999996</v>
      </c>
      <c r="M125" s="6">
        <v>1</v>
      </c>
      <c r="N125" s="6">
        <v>1</v>
      </c>
      <c r="O125" s="6">
        <v>106</v>
      </c>
      <c r="P125" s="6"/>
      <c r="Q125" s="6"/>
      <c r="R125" s="6"/>
      <c r="S125" s="6"/>
      <c r="T125" s="6"/>
      <c r="U125" s="6">
        <v>132</v>
      </c>
      <c r="V125" s="6"/>
      <c r="W125" s="6">
        <v>66</v>
      </c>
      <c r="X125" s="6">
        <v>114</v>
      </c>
      <c r="Y125" s="6"/>
      <c r="Z125" s="6"/>
    </row>
    <row r="126" spans="1:26" x14ac:dyDescent="0.25">
      <c r="A126" s="6">
        <v>39</v>
      </c>
      <c r="B126" s="6">
        <v>125</v>
      </c>
      <c r="C126" s="6">
        <v>0.17003266</v>
      </c>
      <c r="D126" s="6">
        <v>10683.4671</v>
      </c>
      <c r="E126" s="6">
        <v>14</v>
      </c>
      <c r="F126" s="6">
        <v>10</v>
      </c>
      <c r="G126" s="6">
        <v>140</v>
      </c>
      <c r="H126" s="6" t="s">
        <v>25</v>
      </c>
      <c r="I126" s="6">
        <v>0.03</v>
      </c>
      <c r="J126" s="6">
        <v>0.34499999999999997</v>
      </c>
      <c r="K126" s="6">
        <v>35.979999999999997</v>
      </c>
      <c r="L126" s="6">
        <v>2.601516733</v>
      </c>
      <c r="M126" s="6">
        <v>-1</v>
      </c>
      <c r="N126" s="6">
        <v>1</v>
      </c>
      <c r="O126" s="6">
        <v>107</v>
      </c>
      <c r="P126" s="6"/>
      <c r="Q126" s="6"/>
      <c r="R126" s="6"/>
      <c r="S126" s="6"/>
      <c r="T126" s="6"/>
      <c r="U126" s="6">
        <v>133</v>
      </c>
      <c r="V126" s="6">
        <v>67</v>
      </c>
      <c r="W126" s="6"/>
      <c r="X126" s="6">
        <v>116</v>
      </c>
      <c r="Y126" s="6"/>
      <c r="Z126" s="6"/>
    </row>
    <row r="127" spans="1:26" x14ac:dyDescent="0.25">
      <c r="A127" s="6">
        <v>39</v>
      </c>
      <c r="B127" s="6">
        <v>126</v>
      </c>
      <c r="C127" s="6">
        <v>0.17026972000000001</v>
      </c>
      <c r="D127" s="6">
        <v>10698.361999999999</v>
      </c>
      <c r="E127" s="6">
        <v>15</v>
      </c>
      <c r="F127" s="6">
        <v>2</v>
      </c>
      <c r="G127" s="6">
        <v>142</v>
      </c>
      <c r="H127" s="6" t="s">
        <v>25</v>
      </c>
      <c r="I127" s="6">
        <v>8.5000000000000006E-2</v>
      </c>
      <c r="J127" s="6">
        <v>7.4999999999999997E-2</v>
      </c>
      <c r="K127" s="6">
        <v>35.979999999999997</v>
      </c>
      <c r="L127" s="6">
        <v>2.5978947410000002</v>
      </c>
      <c r="M127" s="6">
        <v>1</v>
      </c>
      <c r="N127" s="6">
        <v>1</v>
      </c>
      <c r="O127" s="6">
        <v>108</v>
      </c>
      <c r="P127" s="6"/>
      <c r="Q127" s="6"/>
      <c r="R127" s="6"/>
      <c r="S127" s="6"/>
      <c r="T127" s="6"/>
      <c r="U127" s="6">
        <v>134</v>
      </c>
      <c r="V127" s="6"/>
      <c r="W127" s="6">
        <v>67</v>
      </c>
      <c r="X127" s="6">
        <v>118</v>
      </c>
      <c r="Y127" s="6"/>
      <c r="Z127" s="6"/>
    </row>
    <row r="128" spans="1:26" x14ac:dyDescent="0.25">
      <c r="A128" s="6"/>
      <c r="B128" s="6">
        <v>127</v>
      </c>
      <c r="C128" s="6"/>
      <c r="D128" s="6"/>
      <c r="E128" s="6"/>
      <c r="F128" s="6"/>
      <c r="G128" s="6"/>
      <c r="H128" s="6"/>
      <c r="I128" s="6"/>
      <c r="J128" s="6"/>
      <c r="K128" s="6"/>
      <c r="L128" s="6" t="e">
        <v>#DIV/0!</v>
      </c>
      <c r="M128" s="6">
        <v>-1</v>
      </c>
      <c r="N128" s="6">
        <v>0</v>
      </c>
      <c r="O128" s="6">
        <v>109</v>
      </c>
      <c r="P128" s="6"/>
      <c r="Q128" s="6"/>
      <c r="R128" s="6" t="s">
        <v>56</v>
      </c>
      <c r="S128" s="6">
        <v>135</v>
      </c>
      <c r="T128" s="6">
        <v>68</v>
      </c>
      <c r="U128" s="6"/>
      <c r="V128" s="6">
        <v>120</v>
      </c>
      <c r="W128" s="6"/>
      <c r="X128" s="6"/>
      <c r="Y128" s="6"/>
    </row>
    <row r="129" spans="1:26" x14ac:dyDescent="0.25">
      <c r="A129" s="6">
        <v>39</v>
      </c>
      <c r="B129" s="6">
        <v>128</v>
      </c>
      <c r="C129" s="6">
        <v>0.16845542999999999</v>
      </c>
      <c r="D129" s="6">
        <v>10584.3668</v>
      </c>
      <c r="E129" s="6">
        <v>15</v>
      </c>
      <c r="F129" s="6">
        <v>1</v>
      </c>
      <c r="G129" s="6">
        <v>141</v>
      </c>
      <c r="H129" s="6" t="s">
        <v>49</v>
      </c>
      <c r="I129" s="6">
        <v>8.5000000000000006E-2</v>
      </c>
      <c r="J129" s="6">
        <v>6.5000000000000002E-2</v>
      </c>
      <c r="K129" s="6">
        <v>114.81</v>
      </c>
      <c r="L129" s="6">
        <v>0.822915799</v>
      </c>
      <c r="M129" s="6">
        <v>1</v>
      </c>
      <c r="N129" s="6">
        <v>1</v>
      </c>
      <c r="O129" s="6">
        <v>110</v>
      </c>
      <c r="P129" s="6"/>
      <c r="Q129" s="6"/>
      <c r="R129" s="6"/>
      <c r="S129" s="6"/>
      <c r="T129" s="6"/>
      <c r="U129" s="6">
        <v>136</v>
      </c>
      <c r="V129" s="6"/>
      <c r="W129" s="6">
        <v>68</v>
      </c>
      <c r="X129" s="6">
        <v>121</v>
      </c>
      <c r="Y129" s="6"/>
      <c r="Z129" s="6"/>
    </row>
    <row r="130" spans="1:26" x14ac:dyDescent="0.25">
      <c r="A130" s="6">
        <v>39</v>
      </c>
      <c r="B130" s="6">
        <v>129</v>
      </c>
      <c r="C130" s="6">
        <v>0.169571</v>
      </c>
      <c r="D130" s="6">
        <v>10654.4602</v>
      </c>
      <c r="E130" s="6">
        <v>15</v>
      </c>
      <c r="F130" s="6">
        <v>3</v>
      </c>
      <c r="G130" s="6">
        <v>143</v>
      </c>
      <c r="H130" s="6" t="s">
        <v>49</v>
      </c>
      <c r="I130" s="6">
        <v>8.5000000000000006E-2</v>
      </c>
      <c r="J130" s="6">
        <v>9.5000000000000001E-2</v>
      </c>
      <c r="K130" s="6">
        <v>114.81</v>
      </c>
      <c r="L130" s="6">
        <v>0.817502018</v>
      </c>
      <c r="M130" s="6">
        <v>1</v>
      </c>
      <c r="N130" s="6">
        <v>1</v>
      </c>
      <c r="O130" s="6">
        <v>111</v>
      </c>
      <c r="P130" s="6"/>
      <c r="Q130" s="6"/>
      <c r="R130" s="6"/>
      <c r="S130" s="6"/>
      <c r="T130" s="6"/>
      <c r="U130" s="6">
        <v>137</v>
      </c>
      <c r="V130" s="6">
        <v>69</v>
      </c>
      <c r="W130" s="6"/>
      <c r="X130" s="6">
        <v>122</v>
      </c>
      <c r="Y130" s="6"/>
      <c r="Z130" s="6"/>
    </row>
    <row r="131" spans="1:26" x14ac:dyDescent="0.25">
      <c r="A131" s="6">
        <v>39</v>
      </c>
      <c r="B131" s="6">
        <v>130</v>
      </c>
      <c r="C131" s="6">
        <v>0.16779189999999999</v>
      </c>
      <c r="D131" s="6">
        <v>10542.675999999999</v>
      </c>
      <c r="E131" s="6">
        <v>15</v>
      </c>
      <c r="F131" s="6">
        <v>4</v>
      </c>
      <c r="G131" s="6">
        <v>144</v>
      </c>
      <c r="H131" s="6" t="s">
        <v>25</v>
      </c>
      <c r="I131" s="6">
        <v>8.5000000000000006E-2</v>
      </c>
      <c r="J131" s="6">
        <v>0.105</v>
      </c>
      <c r="K131" s="6">
        <v>35.979999999999997</v>
      </c>
      <c r="L131" s="6">
        <v>2.6362584259999999</v>
      </c>
      <c r="M131" s="6">
        <v>-1</v>
      </c>
      <c r="N131" s="6">
        <v>1</v>
      </c>
      <c r="O131" s="6">
        <v>112</v>
      </c>
      <c r="P131" s="6"/>
      <c r="Q131" s="6"/>
      <c r="R131" s="6"/>
      <c r="S131" s="6"/>
      <c r="T131" s="6"/>
      <c r="U131" s="6">
        <v>138</v>
      </c>
      <c r="V131" s="6"/>
      <c r="W131" s="6">
        <v>69</v>
      </c>
      <c r="X131" s="6">
        <v>123</v>
      </c>
      <c r="Y131" s="6"/>
      <c r="Z131" s="6"/>
    </row>
    <row r="132" spans="1:26" x14ac:dyDescent="0.25">
      <c r="A132" s="6">
        <v>39</v>
      </c>
      <c r="B132" s="6">
        <v>131</v>
      </c>
      <c r="C132" s="6">
        <v>0.16914366</v>
      </c>
      <c r="D132" s="6">
        <v>10627.6096</v>
      </c>
      <c r="E132" s="6">
        <v>15</v>
      </c>
      <c r="F132" s="6">
        <v>5</v>
      </c>
      <c r="G132" s="6">
        <v>145</v>
      </c>
      <c r="H132" s="6" t="s">
        <v>49</v>
      </c>
      <c r="I132" s="6">
        <v>8.5000000000000006E-2</v>
      </c>
      <c r="J132" s="6">
        <v>0.125</v>
      </c>
      <c r="K132" s="6">
        <v>114.81</v>
      </c>
      <c r="L132" s="6">
        <v>0.81956742999999999</v>
      </c>
      <c r="M132" s="6">
        <v>-1</v>
      </c>
      <c r="N132" s="6">
        <v>1</v>
      </c>
      <c r="O132" s="6">
        <v>113</v>
      </c>
      <c r="P132" s="6"/>
      <c r="Q132" s="6"/>
      <c r="R132" s="6"/>
      <c r="S132" s="6"/>
      <c r="T132" s="6"/>
      <c r="U132" s="6">
        <v>139</v>
      </c>
      <c r="V132" s="6">
        <v>70</v>
      </c>
      <c r="W132" s="6"/>
      <c r="X132" s="6">
        <v>124</v>
      </c>
      <c r="Y132" s="6"/>
      <c r="Z132" s="6"/>
    </row>
    <row r="133" spans="1:26" x14ac:dyDescent="0.25">
      <c r="A133" s="6">
        <v>39</v>
      </c>
      <c r="B133" s="6">
        <v>132</v>
      </c>
      <c r="C133" s="6">
        <v>0.16746226</v>
      </c>
      <c r="D133" s="6">
        <v>10521.964099999999</v>
      </c>
      <c r="E133" s="6">
        <v>15</v>
      </c>
      <c r="F133" s="6">
        <v>6</v>
      </c>
      <c r="G133" s="6">
        <v>146</v>
      </c>
      <c r="H133" s="6" t="s">
        <v>25</v>
      </c>
      <c r="I133" s="6">
        <v>8.5000000000000006E-2</v>
      </c>
      <c r="J133" s="6">
        <v>0.13500000000000001</v>
      </c>
      <c r="K133" s="6">
        <v>35.979999999999997</v>
      </c>
      <c r="L133" s="6">
        <v>2.6414477519999999</v>
      </c>
      <c r="M133" s="6">
        <v>-1</v>
      </c>
      <c r="N133" s="6">
        <v>1</v>
      </c>
      <c r="O133" s="6">
        <v>114</v>
      </c>
      <c r="P133" s="6"/>
      <c r="Q133" s="6"/>
      <c r="R133" s="6"/>
      <c r="S133" s="6"/>
      <c r="T133" s="6"/>
      <c r="U133" s="6">
        <v>140</v>
      </c>
      <c r="V133" s="6"/>
      <c r="W133" s="6">
        <v>70</v>
      </c>
      <c r="X133" s="6">
        <v>125</v>
      </c>
      <c r="Y133" s="6"/>
      <c r="Z133" s="6"/>
    </row>
    <row r="134" spans="1:26" x14ac:dyDescent="0.25">
      <c r="A134" s="6">
        <v>39</v>
      </c>
      <c r="B134" s="6">
        <v>133</v>
      </c>
      <c r="C134" s="6">
        <v>0.16777360999999999</v>
      </c>
      <c r="D134" s="6">
        <v>10541.5268</v>
      </c>
      <c r="E134" s="6">
        <v>15</v>
      </c>
      <c r="F134" s="6">
        <v>8</v>
      </c>
      <c r="G134" s="6">
        <v>148</v>
      </c>
      <c r="H134" s="6" t="s">
        <v>25</v>
      </c>
      <c r="I134" s="6">
        <v>8.5000000000000006E-2</v>
      </c>
      <c r="J134" s="6">
        <v>0.16500000000000001</v>
      </c>
      <c r="K134" s="6">
        <v>35.979999999999997</v>
      </c>
      <c r="L134" s="6">
        <v>2.6365458199999998</v>
      </c>
      <c r="M134" s="6">
        <v>1</v>
      </c>
      <c r="N134" s="6">
        <v>0</v>
      </c>
      <c r="O134" s="6">
        <v>116</v>
      </c>
      <c r="P134" s="6"/>
      <c r="Q134" s="6"/>
      <c r="R134" s="6"/>
      <c r="S134" s="6"/>
      <c r="T134" s="6"/>
      <c r="U134" s="6">
        <v>141</v>
      </c>
      <c r="V134" s="6">
        <v>71</v>
      </c>
      <c r="W134" s="6"/>
      <c r="X134" s="6">
        <v>127</v>
      </c>
      <c r="Y134" s="6"/>
      <c r="Z134" s="6"/>
    </row>
    <row r="135" spans="1:26" x14ac:dyDescent="0.25">
      <c r="A135" s="6">
        <v>39</v>
      </c>
      <c r="B135" s="6">
        <v>134</v>
      </c>
      <c r="C135" s="6">
        <v>0.17022793999999999</v>
      </c>
      <c r="D135" s="6">
        <v>10695.7369</v>
      </c>
      <c r="E135" s="6">
        <v>15</v>
      </c>
      <c r="F135" s="6">
        <v>7</v>
      </c>
      <c r="G135" s="6">
        <v>147</v>
      </c>
      <c r="H135" s="6" t="s">
        <v>49</v>
      </c>
      <c r="I135" s="6">
        <v>8.5000000000000006E-2</v>
      </c>
      <c r="J135" s="6">
        <v>0.155</v>
      </c>
      <c r="K135" s="6">
        <v>114.81</v>
      </c>
      <c r="L135" s="6">
        <v>0.81434713199999997</v>
      </c>
      <c r="M135" s="6">
        <v>1</v>
      </c>
      <c r="N135" s="6">
        <v>1</v>
      </c>
      <c r="O135" s="6">
        <v>118</v>
      </c>
      <c r="P135" s="6"/>
      <c r="Q135" s="6"/>
      <c r="R135" s="6"/>
      <c r="S135" s="6"/>
      <c r="T135" s="6"/>
      <c r="U135" s="6">
        <v>142</v>
      </c>
      <c r="V135" s="6"/>
      <c r="W135" s="6">
        <v>71</v>
      </c>
      <c r="X135" s="6">
        <v>128</v>
      </c>
      <c r="Y135" s="6"/>
      <c r="Z135" s="6"/>
    </row>
    <row r="136" spans="1:26" x14ac:dyDescent="0.25">
      <c r="A136" s="6">
        <v>39</v>
      </c>
      <c r="B136" s="6">
        <v>135</v>
      </c>
      <c r="C136" s="6">
        <v>0.16810612999999999</v>
      </c>
      <c r="D136" s="6">
        <v>10562.4197</v>
      </c>
      <c r="E136" s="6">
        <v>15</v>
      </c>
      <c r="F136" s="6">
        <v>9</v>
      </c>
      <c r="G136" s="6">
        <v>149</v>
      </c>
      <c r="H136" s="6" t="s">
        <v>49</v>
      </c>
      <c r="I136" s="6">
        <v>8.5000000000000006E-2</v>
      </c>
      <c r="J136" s="6">
        <v>0.185</v>
      </c>
      <c r="K136" s="6">
        <v>114.81</v>
      </c>
      <c r="L136" s="6">
        <v>0.82462569699999999</v>
      </c>
      <c r="M136" s="6">
        <v>-1</v>
      </c>
      <c r="N136" s="6">
        <v>1</v>
      </c>
      <c r="O136" s="6">
        <v>120</v>
      </c>
      <c r="P136" s="6"/>
      <c r="Q136" s="6"/>
      <c r="R136" s="6"/>
      <c r="S136" s="6"/>
      <c r="T136" s="6"/>
      <c r="U136" s="6">
        <v>143</v>
      </c>
      <c r="V136" s="6">
        <v>72</v>
      </c>
      <c r="W136" s="6"/>
      <c r="X136" s="6">
        <v>129</v>
      </c>
      <c r="Y136" s="6"/>
      <c r="Z136" s="6"/>
    </row>
    <row r="137" spans="1:26" x14ac:dyDescent="0.25">
      <c r="A137" s="6">
        <v>39</v>
      </c>
      <c r="B137" s="6">
        <v>136</v>
      </c>
      <c r="C137" s="6">
        <v>0.16652764</v>
      </c>
      <c r="D137" s="6">
        <v>10463.2402</v>
      </c>
      <c r="E137" s="6">
        <v>15</v>
      </c>
      <c r="F137" s="6">
        <v>10</v>
      </c>
      <c r="G137" s="6">
        <v>150</v>
      </c>
      <c r="H137" s="6" t="s">
        <v>25</v>
      </c>
      <c r="I137" s="6">
        <v>8.5000000000000006E-2</v>
      </c>
      <c r="J137" s="6">
        <v>0.19500000000000001</v>
      </c>
      <c r="K137" s="6">
        <v>35.979999999999997</v>
      </c>
      <c r="L137" s="6">
        <v>2.6562726169999999</v>
      </c>
      <c r="M137" s="6">
        <v>1</v>
      </c>
      <c r="N137" s="6">
        <v>1</v>
      </c>
      <c r="O137" s="6">
        <v>121</v>
      </c>
      <c r="P137" s="6"/>
      <c r="Q137" s="6"/>
      <c r="R137" s="6"/>
      <c r="S137" s="6"/>
      <c r="T137" s="6"/>
      <c r="U137" s="6">
        <v>144</v>
      </c>
      <c r="V137" s="6"/>
      <c r="W137" s="6">
        <v>72</v>
      </c>
      <c r="X137" s="6">
        <v>130</v>
      </c>
      <c r="Y137" s="6"/>
      <c r="Z137" s="6"/>
    </row>
    <row r="138" spans="1:26" x14ac:dyDescent="0.25">
      <c r="A138" s="6">
        <v>39</v>
      </c>
      <c r="B138" s="6">
        <v>137</v>
      </c>
      <c r="C138" s="6">
        <v>0.16553509999999999</v>
      </c>
      <c r="D138" s="6">
        <v>10400.8771</v>
      </c>
      <c r="E138" s="6">
        <v>16</v>
      </c>
      <c r="F138" s="6">
        <v>1</v>
      </c>
      <c r="G138" s="6">
        <v>151</v>
      </c>
      <c r="H138" s="6" t="s">
        <v>49</v>
      </c>
      <c r="I138" s="6">
        <v>8.5000000000000006E-2</v>
      </c>
      <c r="J138" s="6">
        <v>0.215</v>
      </c>
      <c r="K138" s="6">
        <v>114.81</v>
      </c>
      <c r="L138" s="6">
        <v>0.83743347899999998</v>
      </c>
      <c r="M138" s="6">
        <v>-1</v>
      </c>
      <c r="N138" s="6">
        <v>1</v>
      </c>
      <c r="O138" s="6">
        <v>122</v>
      </c>
      <c r="P138" s="6"/>
      <c r="Q138" s="6"/>
      <c r="R138" s="6"/>
      <c r="S138" s="6"/>
      <c r="T138" s="6"/>
      <c r="U138" s="6">
        <v>145</v>
      </c>
      <c r="V138" s="6">
        <v>73</v>
      </c>
      <c r="W138" s="6"/>
      <c r="X138" s="6">
        <v>131</v>
      </c>
      <c r="Y138" s="6"/>
      <c r="Z138" s="6"/>
    </row>
    <row r="139" spans="1:26" x14ac:dyDescent="0.25">
      <c r="A139" s="6">
        <v>39</v>
      </c>
      <c r="B139" s="6">
        <v>138</v>
      </c>
      <c r="C139" s="6">
        <v>0.16922777999999999</v>
      </c>
      <c r="D139" s="6">
        <v>10632.895</v>
      </c>
      <c r="E139" s="6">
        <v>16</v>
      </c>
      <c r="F139" s="6">
        <v>2</v>
      </c>
      <c r="G139" s="6">
        <v>152</v>
      </c>
      <c r="H139" s="6" t="s">
        <v>25</v>
      </c>
      <c r="I139" s="6">
        <v>8.5000000000000006E-2</v>
      </c>
      <c r="J139" s="6">
        <v>0.22500000000000001</v>
      </c>
      <c r="K139" s="6">
        <v>35.979999999999997</v>
      </c>
      <c r="L139" s="6">
        <v>2.6138900490000001</v>
      </c>
      <c r="M139" s="6">
        <v>1</v>
      </c>
      <c r="N139" s="6">
        <v>1</v>
      </c>
      <c r="O139" s="6">
        <v>123</v>
      </c>
      <c r="P139" s="6"/>
      <c r="Q139" s="6"/>
      <c r="R139" s="6"/>
      <c r="S139" s="6"/>
      <c r="T139" s="6"/>
      <c r="U139" s="6">
        <v>146</v>
      </c>
      <c r="V139" s="6"/>
      <c r="W139" s="6">
        <v>73</v>
      </c>
      <c r="X139" s="6">
        <v>132</v>
      </c>
      <c r="Y139" s="6"/>
      <c r="Z139" s="6"/>
    </row>
    <row r="140" spans="1:26" x14ac:dyDescent="0.25">
      <c r="A140" s="6">
        <v>39</v>
      </c>
      <c r="B140" s="6">
        <v>139</v>
      </c>
      <c r="C140" s="6">
        <v>0.16669798</v>
      </c>
      <c r="D140" s="6">
        <v>10473.942999999999</v>
      </c>
      <c r="E140" s="6">
        <v>16</v>
      </c>
      <c r="F140" s="6">
        <v>3</v>
      </c>
      <c r="G140" s="6">
        <v>153</v>
      </c>
      <c r="H140" s="6" t="s">
        <v>49</v>
      </c>
      <c r="I140" s="6">
        <v>8.5000000000000006E-2</v>
      </c>
      <c r="J140" s="6">
        <v>0.245</v>
      </c>
      <c r="K140" s="6">
        <v>114.81</v>
      </c>
      <c r="L140" s="6">
        <v>0.83159156899999997</v>
      </c>
      <c r="M140" s="6">
        <v>1</v>
      </c>
      <c r="N140" s="6">
        <v>1</v>
      </c>
      <c r="O140" s="6">
        <v>124</v>
      </c>
      <c r="P140" s="6"/>
      <c r="Q140" s="6"/>
      <c r="R140" s="6"/>
      <c r="S140" s="6"/>
      <c r="T140" s="6"/>
      <c r="U140" s="6">
        <v>147</v>
      </c>
      <c r="V140" s="6">
        <v>74</v>
      </c>
      <c r="W140" s="6"/>
      <c r="X140" s="6">
        <v>133</v>
      </c>
      <c r="Y140" s="6"/>
      <c r="Z140" s="6"/>
    </row>
    <row r="141" spans="1:26" x14ac:dyDescent="0.25">
      <c r="A141" s="6">
        <v>39</v>
      </c>
      <c r="B141" s="6">
        <v>140</v>
      </c>
      <c r="C141" s="6">
        <v>0.16877337000000001</v>
      </c>
      <c r="D141" s="6">
        <v>10604.3436</v>
      </c>
      <c r="E141" s="6">
        <v>16</v>
      </c>
      <c r="F141" s="6">
        <v>4</v>
      </c>
      <c r="G141" s="6">
        <v>154</v>
      </c>
      <c r="H141" s="6" t="s">
        <v>25</v>
      </c>
      <c r="I141" s="6">
        <v>8.5000000000000006E-2</v>
      </c>
      <c r="J141" s="6">
        <v>0.255</v>
      </c>
      <c r="K141" s="6">
        <v>35.979999999999997</v>
      </c>
      <c r="L141" s="6">
        <v>2.620927757</v>
      </c>
      <c r="M141" s="6">
        <v>-1</v>
      </c>
      <c r="N141" s="6">
        <v>1</v>
      </c>
      <c r="O141" s="6">
        <v>125</v>
      </c>
      <c r="P141" s="6"/>
      <c r="Q141" s="6"/>
      <c r="R141" s="6"/>
      <c r="S141" s="6"/>
      <c r="T141" s="6"/>
      <c r="U141" s="6">
        <v>148</v>
      </c>
      <c r="V141" s="6"/>
      <c r="W141" s="6">
        <v>74</v>
      </c>
      <c r="X141" s="6">
        <v>134</v>
      </c>
      <c r="Y141" s="6"/>
      <c r="Z141" s="6"/>
    </row>
    <row r="142" spans="1:26" x14ac:dyDescent="0.25">
      <c r="A142" s="6">
        <v>39</v>
      </c>
      <c r="B142" s="6">
        <v>141</v>
      </c>
      <c r="C142" s="6">
        <v>0.17188607</v>
      </c>
      <c r="D142" s="6">
        <v>10799.9203</v>
      </c>
      <c r="E142" s="6">
        <v>16</v>
      </c>
      <c r="F142" s="6">
        <v>5</v>
      </c>
      <c r="G142" s="6">
        <v>155</v>
      </c>
      <c r="H142" s="6" t="s">
        <v>49</v>
      </c>
      <c r="I142" s="6">
        <v>8.5000000000000006E-2</v>
      </c>
      <c r="J142" s="6">
        <v>0.27500000000000002</v>
      </c>
      <c r="K142" s="6">
        <v>114.81</v>
      </c>
      <c r="L142" s="6">
        <v>0.80649138499999995</v>
      </c>
      <c r="M142" s="6">
        <v>-1</v>
      </c>
      <c r="N142" s="6">
        <v>1</v>
      </c>
      <c r="O142" s="6">
        <v>127</v>
      </c>
      <c r="P142" s="6"/>
      <c r="Q142" s="6"/>
      <c r="R142" s="6"/>
      <c r="S142" s="6"/>
      <c r="T142" s="6"/>
      <c r="U142" s="6">
        <v>149</v>
      </c>
      <c r="V142" s="6">
        <v>75</v>
      </c>
      <c r="W142" s="6"/>
      <c r="X142" s="6">
        <v>135</v>
      </c>
      <c r="Y142" s="6"/>
      <c r="Z142" s="6"/>
    </row>
    <row r="143" spans="1:26" x14ac:dyDescent="0.25">
      <c r="A143" s="6">
        <v>39</v>
      </c>
      <c r="B143" s="6">
        <v>142</v>
      </c>
      <c r="C143" s="6">
        <v>0.16802900000000001</v>
      </c>
      <c r="D143" s="6">
        <v>10557.573399999999</v>
      </c>
      <c r="E143" s="6">
        <v>16</v>
      </c>
      <c r="F143" s="6">
        <v>6</v>
      </c>
      <c r="G143" s="6">
        <v>156</v>
      </c>
      <c r="H143" s="6" t="s">
        <v>25</v>
      </c>
      <c r="I143" s="6">
        <v>8.5000000000000006E-2</v>
      </c>
      <c r="J143" s="6">
        <v>0.28499999999999998</v>
      </c>
      <c r="K143" s="6">
        <v>35.979999999999997</v>
      </c>
      <c r="L143" s="6">
        <v>2.632538491</v>
      </c>
      <c r="M143" s="6">
        <v>1</v>
      </c>
      <c r="N143" s="6">
        <v>1</v>
      </c>
      <c r="O143" s="6">
        <v>128</v>
      </c>
      <c r="P143" s="6"/>
      <c r="Q143" s="6"/>
      <c r="R143" s="6"/>
      <c r="S143" s="6"/>
      <c r="T143" s="6"/>
      <c r="U143" s="6">
        <v>150</v>
      </c>
      <c r="V143" s="6"/>
      <c r="W143" s="6">
        <v>75</v>
      </c>
      <c r="X143" s="6">
        <v>136</v>
      </c>
      <c r="Y143" s="6"/>
      <c r="Z143" s="6"/>
    </row>
    <row r="144" spans="1:26" x14ac:dyDescent="0.25">
      <c r="A144" s="6">
        <v>39</v>
      </c>
      <c r="B144" s="6">
        <v>143</v>
      </c>
      <c r="C144" s="6">
        <v>0.16913412999999999</v>
      </c>
      <c r="D144" s="6">
        <v>10627.0108</v>
      </c>
      <c r="E144" s="6">
        <v>16</v>
      </c>
      <c r="F144" s="6">
        <v>7</v>
      </c>
      <c r="G144" s="6">
        <v>157</v>
      </c>
      <c r="H144" s="6" t="s">
        <v>49</v>
      </c>
      <c r="I144" s="6">
        <v>8.5000000000000006E-2</v>
      </c>
      <c r="J144" s="6">
        <v>0.30499999999999999</v>
      </c>
      <c r="K144" s="6">
        <v>114.81</v>
      </c>
      <c r="L144" s="6">
        <v>0.81961360900000002</v>
      </c>
      <c r="M144" s="6">
        <v>1</v>
      </c>
      <c r="N144" s="6">
        <v>1</v>
      </c>
      <c r="O144" s="6">
        <v>129</v>
      </c>
      <c r="P144" s="6"/>
      <c r="Q144" s="6"/>
      <c r="R144" s="6"/>
      <c r="S144" s="6"/>
      <c r="T144" s="6"/>
      <c r="U144" s="6">
        <v>151</v>
      </c>
      <c r="V144" s="6">
        <v>76</v>
      </c>
      <c r="W144" s="6"/>
      <c r="X144" s="6">
        <v>137</v>
      </c>
      <c r="Y144" s="6"/>
      <c r="Z144" s="6"/>
    </row>
    <row r="145" spans="1:26" x14ac:dyDescent="0.25">
      <c r="A145" s="6">
        <v>39</v>
      </c>
      <c r="B145" s="6">
        <v>144</v>
      </c>
      <c r="C145" s="6">
        <v>0.16880719999999999</v>
      </c>
      <c r="D145" s="6">
        <v>10606.4692</v>
      </c>
      <c r="E145" s="6">
        <v>16</v>
      </c>
      <c r="F145" s="6">
        <v>8</v>
      </c>
      <c r="G145" s="6">
        <v>158</v>
      </c>
      <c r="H145" s="6" t="s">
        <v>25</v>
      </c>
      <c r="I145" s="6">
        <v>8.5000000000000006E-2</v>
      </c>
      <c r="J145" s="6">
        <v>0.315</v>
      </c>
      <c r="K145" s="6">
        <v>35.979999999999997</v>
      </c>
      <c r="L145" s="6">
        <v>2.6204025070000001</v>
      </c>
      <c r="M145" s="6">
        <v>1</v>
      </c>
      <c r="N145" s="6">
        <v>1</v>
      </c>
      <c r="O145" s="6">
        <v>130</v>
      </c>
      <c r="P145" s="6"/>
      <c r="Q145" s="6"/>
      <c r="R145" s="6"/>
      <c r="S145" s="6"/>
      <c r="T145" s="6"/>
      <c r="U145" s="6">
        <v>152</v>
      </c>
      <c r="V145" s="6"/>
      <c r="W145" s="6">
        <v>76</v>
      </c>
      <c r="X145" s="6">
        <v>138</v>
      </c>
      <c r="Y145" s="6"/>
      <c r="Z145" s="6"/>
    </row>
    <row r="146" spans="1:26" x14ac:dyDescent="0.25">
      <c r="A146" s="6">
        <v>39</v>
      </c>
      <c r="B146" s="6">
        <v>145</v>
      </c>
      <c r="C146" s="6">
        <v>0.16799570999999999</v>
      </c>
      <c r="D146" s="6">
        <v>10555.4818</v>
      </c>
      <c r="E146" s="6">
        <v>16</v>
      </c>
      <c r="F146" s="6">
        <v>9</v>
      </c>
      <c r="G146" s="6">
        <v>159</v>
      </c>
      <c r="H146" s="6" t="s">
        <v>49</v>
      </c>
      <c r="I146" s="6">
        <v>8.5000000000000006E-2</v>
      </c>
      <c r="J146" s="6">
        <v>0.33500000000000002</v>
      </c>
      <c r="K146" s="6">
        <v>114.81</v>
      </c>
      <c r="L146" s="6">
        <v>0.825167706</v>
      </c>
      <c r="M146" s="6">
        <v>-1</v>
      </c>
      <c r="N146" s="6">
        <v>1</v>
      </c>
      <c r="O146" s="6">
        <v>131</v>
      </c>
      <c r="P146" s="6"/>
      <c r="Q146" s="6"/>
      <c r="R146" s="6"/>
      <c r="S146" s="6"/>
      <c r="T146" s="6"/>
      <c r="U146" s="6">
        <v>153</v>
      </c>
      <c r="V146" s="6">
        <v>77</v>
      </c>
      <c r="W146" s="6"/>
      <c r="X146" s="6">
        <v>139</v>
      </c>
      <c r="Y146" s="6"/>
      <c r="Z146" s="6"/>
    </row>
    <row r="147" spans="1:26" x14ac:dyDescent="0.25">
      <c r="A147" s="6">
        <v>39</v>
      </c>
      <c r="B147" s="6">
        <v>146</v>
      </c>
      <c r="C147" s="6">
        <v>0.16708212</v>
      </c>
      <c r="D147" s="6">
        <v>10498.0792</v>
      </c>
      <c r="E147" s="6">
        <v>16</v>
      </c>
      <c r="F147" s="6">
        <v>10</v>
      </c>
      <c r="G147" s="6">
        <v>160</v>
      </c>
      <c r="H147" s="6" t="s">
        <v>25</v>
      </c>
      <c r="I147" s="6">
        <v>8.5000000000000006E-2</v>
      </c>
      <c r="J147" s="6">
        <v>0.34499999999999997</v>
      </c>
      <c r="K147" s="6">
        <v>35.979999999999997</v>
      </c>
      <c r="L147" s="6">
        <v>2.6474574909999999</v>
      </c>
      <c r="M147" s="6">
        <v>1</v>
      </c>
      <c r="N147" s="6">
        <v>1</v>
      </c>
      <c r="O147" s="6">
        <v>132</v>
      </c>
      <c r="P147" s="6"/>
      <c r="Q147" s="6"/>
      <c r="R147" s="6"/>
      <c r="S147" s="6"/>
      <c r="T147" s="6"/>
      <c r="U147" s="6">
        <v>154</v>
      </c>
      <c r="V147" s="6"/>
      <c r="W147" s="6">
        <v>77</v>
      </c>
      <c r="X147" s="6">
        <v>140</v>
      </c>
      <c r="Y147" s="6"/>
      <c r="Z147" s="6"/>
    </row>
    <row r="148" spans="1:26" x14ac:dyDescent="0.25">
      <c r="A148" s="6">
        <v>39</v>
      </c>
      <c r="B148" s="6">
        <v>147</v>
      </c>
      <c r="C148" s="6">
        <v>0.16581667999999999</v>
      </c>
      <c r="D148" s="6">
        <v>10418.569299999999</v>
      </c>
      <c r="E148" s="6">
        <v>17</v>
      </c>
      <c r="F148" s="6">
        <v>1</v>
      </c>
      <c r="G148" s="6">
        <v>161</v>
      </c>
      <c r="H148" s="6" t="s">
        <v>49</v>
      </c>
      <c r="I148" s="6">
        <v>0.1275</v>
      </c>
      <c r="J148" s="6">
        <v>6.5000000000000002E-2</v>
      </c>
      <c r="K148" s="6">
        <v>114.81</v>
      </c>
      <c r="L148" s="6">
        <v>0.83601139899999999</v>
      </c>
      <c r="M148" s="6">
        <v>1</v>
      </c>
      <c r="N148" s="6">
        <v>1</v>
      </c>
      <c r="O148" s="6">
        <v>133</v>
      </c>
      <c r="P148" s="6"/>
      <c r="Q148" s="6"/>
      <c r="R148" s="6"/>
      <c r="S148" s="6"/>
      <c r="T148" s="6"/>
      <c r="U148" s="6">
        <v>155</v>
      </c>
      <c r="V148" s="6">
        <v>78</v>
      </c>
      <c r="W148" s="6"/>
      <c r="X148" s="6">
        <v>141</v>
      </c>
      <c r="Y148" s="6"/>
      <c r="Z148" s="6"/>
    </row>
    <row r="149" spans="1:26" x14ac:dyDescent="0.25">
      <c r="A149" s="6">
        <v>39</v>
      </c>
      <c r="B149" s="6">
        <v>148</v>
      </c>
      <c r="C149" s="6">
        <v>0.17074963000000001</v>
      </c>
      <c r="D149" s="6">
        <v>10728.5157</v>
      </c>
      <c r="E149" s="6">
        <v>17</v>
      </c>
      <c r="F149" s="6">
        <v>2</v>
      </c>
      <c r="G149" s="6">
        <v>162</v>
      </c>
      <c r="H149" s="6" t="s">
        <v>25</v>
      </c>
      <c r="I149" s="6">
        <v>0.1275</v>
      </c>
      <c r="J149" s="6">
        <v>7.4999999999999997E-2</v>
      </c>
      <c r="K149" s="6">
        <v>35.979999999999997</v>
      </c>
      <c r="L149" s="6">
        <v>2.5905930819999998</v>
      </c>
      <c r="M149" s="6">
        <v>-1</v>
      </c>
      <c r="N149" s="6">
        <v>1</v>
      </c>
      <c r="O149" s="6">
        <v>134</v>
      </c>
      <c r="P149" s="6"/>
      <c r="Q149" s="6"/>
      <c r="R149" s="6"/>
      <c r="S149" s="6"/>
      <c r="T149" s="6"/>
      <c r="U149" s="6">
        <v>156</v>
      </c>
      <c r="V149" s="6"/>
      <c r="W149" s="6">
        <v>78</v>
      </c>
      <c r="X149" s="6">
        <v>142</v>
      </c>
      <c r="Y149" s="6"/>
      <c r="Z149" s="6"/>
    </row>
    <row r="150" spans="1:26" x14ac:dyDescent="0.25">
      <c r="A150" s="6">
        <v>39</v>
      </c>
      <c r="B150" s="6">
        <v>149</v>
      </c>
      <c r="C150" s="6">
        <v>0.16896528999999999</v>
      </c>
      <c r="D150" s="6">
        <v>10616.4023</v>
      </c>
      <c r="E150" s="6">
        <v>17</v>
      </c>
      <c r="F150" s="6">
        <v>3</v>
      </c>
      <c r="G150" s="6">
        <v>163</v>
      </c>
      <c r="H150" s="6" t="s">
        <v>49</v>
      </c>
      <c r="I150" s="6">
        <v>0.1275</v>
      </c>
      <c r="J150" s="6">
        <v>9.5000000000000001E-2</v>
      </c>
      <c r="K150" s="6">
        <v>114.81</v>
      </c>
      <c r="L150" s="6">
        <v>0.82043261499999998</v>
      </c>
      <c r="M150" s="6">
        <v>-1</v>
      </c>
      <c r="N150" s="6">
        <v>1</v>
      </c>
      <c r="O150" s="6">
        <v>135</v>
      </c>
      <c r="P150" s="6"/>
      <c r="Q150" s="6"/>
      <c r="R150" s="6"/>
      <c r="S150" s="6"/>
      <c r="T150" s="6"/>
      <c r="U150" s="6">
        <v>157</v>
      </c>
      <c r="V150" s="6">
        <v>79</v>
      </c>
      <c r="W150" s="6"/>
      <c r="X150" s="6">
        <v>143</v>
      </c>
      <c r="Y150" s="6"/>
      <c r="Z150" s="6"/>
    </row>
    <row r="151" spans="1:26" x14ac:dyDescent="0.25">
      <c r="A151" s="6">
        <v>39</v>
      </c>
      <c r="B151" s="6">
        <v>150</v>
      </c>
      <c r="C151" s="6">
        <v>0.16947883999999999</v>
      </c>
      <c r="D151" s="6">
        <v>10648.669599999999</v>
      </c>
      <c r="E151" s="6">
        <v>17</v>
      </c>
      <c r="F151" s="6">
        <v>4</v>
      </c>
      <c r="G151" s="6">
        <v>164</v>
      </c>
      <c r="H151" s="6" t="s">
        <v>25</v>
      </c>
      <c r="I151" s="6">
        <v>0.1275</v>
      </c>
      <c r="J151" s="6">
        <v>0.105</v>
      </c>
      <c r="K151" s="6">
        <v>35.979999999999997</v>
      </c>
      <c r="L151" s="6">
        <v>2.6100179240000001</v>
      </c>
      <c r="M151" s="6">
        <v>1</v>
      </c>
      <c r="N151" s="6">
        <v>1</v>
      </c>
      <c r="O151" s="6">
        <v>136</v>
      </c>
      <c r="P151" s="6"/>
      <c r="Q151" s="6"/>
      <c r="R151" s="6"/>
      <c r="S151" s="6"/>
      <c r="T151" s="6"/>
      <c r="U151" s="6">
        <v>158</v>
      </c>
      <c r="V151" s="6"/>
      <c r="W151" s="6">
        <v>79</v>
      </c>
      <c r="X151" s="6">
        <v>144</v>
      </c>
      <c r="Y151" s="6"/>
      <c r="Z151" s="6"/>
    </row>
    <row r="152" spans="1:26" x14ac:dyDescent="0.25">
      <c r="A152" s="6">
        <v>39</v>
      </c>
      <c r="B152" s="6">
        <v>151</v>
      </c>
      <c r="C152" s="6">
        <v>0.16847549000000001</v>
      </c>
      <c r="D152" s="6">
        <v>10585.627200000001</v>
      </c>
      <c r="E152" s="6">
        <v>17</v>
      </c>
      <c r="F152" s="6">
        <v>5</v>
      </c>
      <c r="G152" s="6">
        <v>165</v>
      </c>
      <c r="H152" s="6" t="s">
        <v>49</v>
      </c>
      <c r="I152" s="6">
        <v>0.1275</v>
      </c>
      <c r="J152" s="6">
        <v>0.125</v>
      </c>
      <c r="K152" s="6">
        <v>114.81</v>
      </c>
      <c r="L152" s="6">
        <v>0.82281781600000004</v>
      </c>
      <c r="M152" s="6">
        <v>-1</v>
      </c>
      <c r="N152" s="6">
        <v>1</v>
      </c>
      <c r="O152" s="6">
        <v>137</v>
      </c>
      <c r="P152" s="6"/>
      <c r="Q152" s="6"/>
      <c r="R152" s="6"/>
      <c r="S152" s="6"/>
      <c r="T152" s="6"/>
      <c r="U152" s="6">
        <v>159</v>
      </c>
      <c r="V152" s="6">
        <v>80</v>
      </c>
      <c r="W152" s="6"/>
      <c r="X152" s="6">
        <v>145</v>
      </c>
      <c r="Y152" s="6"/>
      <c r="Z152" s="6"/>
    </row>
    <row r="153" spans="1:26" x14ac:dyDescent="0.25">
      <c r="A153" s="6">
        <v>39</v>
      </c>
      <c r="B153" s="6">
        <v>152</v>
      </c>
      <c r="C153" s="6">
        <v>0.16470414999999999</v>
      </c>
      <c r="D153" s="6">
        <v>10348.666999999999</v>
      </c>
      <c r="E153" s="6">
        <v>17</v>
      </c>
      <c r="F153" s="6">
        <v>6</v>
      </c>
      <c r="G153" s="6">
        <v>166</v>
      </c>
      <c r="H153" s="6" t="s">
        <v>25</v>
      </c>
      <c r="I153" s="6">
        <v>0.1275</v>
      </c>
      <c r="J153" s="6">
        <v>0.13500000000000001</v>
      </c>
      <c r="K153" s="6">
        <v>35.979999999999997</v>
      </c>
      <c r="L153" s="6">
        <v>2.685681024</v>
      </c>
      <c r="M153" s="6">
        <v>1</v>
      </c>
      <c r="N153" s="6">
        <v>1</v>
      </c>
      <c r="O153" s="6">
        <v>138</v>
      </c>
      <c r="P153" s="6"/>
      <c r="Q153" s="6"/>
      <c r="R153" s="6" t="s">
        <v>65</v>
      </c>
      <c r="S153" s="6">
        <v>160</v>
      </c>
      <c r="T153" s="6"/>
      <c r="U153" s="6">
        <v>80</v>
      </c>
      <c r="V153" s="6">
        <v>146</v>
      </c>
      <c r="W153" s="6"/>
      <c r="X153" s="6"/>
      <c r="Y153" s="6"/>
    </row>
    <row r="154" spans="1:26" x14ac:dyDescent="0.25">
      <c r="A154" s="6">
        <v>39</v>
      </c>
      <c r="B154" s="6">
        <v>153</v>
      </c>
      <c r="C154" s="6">
        <v>0.16864515999999999</v>
      </c>
      <c r="D154" s="6">
        <v>10596.287899999999</v>
      </c>
      <c r="E154" s="6">
        <v>17</v>
      </c>
      <c r="F154" s="6">
        <v>7</v>
      </c>
      <c r="G154" s="6">
        <v>167</v>
      </c>
      <c r="H154" s="6" t="s">
        <v>49</v>
      </c>
      <c r="I154" s="6">
        <v>0.1275</v>
      </c>
      <c r="J154" s="6">
        <v>0.155</v>
      </c>
      <c r="K154" s="6">
        <v>114.81</v>
      </c>
      <c r="L154" s="6">
        <v>0.82198999800000006</v>
      </c>
      <c r="M154" s="6">
        <v>1</v>
      </c>
      <c r="N154" s="6">
        <v>1</v>
      </c>
      <c r="O154" s="6">
        <v>139</v>
      </c>
      <c r="P154" s="6"/>
      <c r="Q154" s="6"/>
      <c r="R154" s="6"/>
      <c r="S154" s="6"/>
      <c r="T154" s="6"/>
      <c r="U154" s="6">
        <v>161</v>
      </c>
      <c r="V154" s="6">
        <v>81</v>
      </c>
      <c r="W154" s="6"/>
      <c r="X154" s="6">
        <v>147</v>
      </c>
      <c r="Y154" s="6"/>
      <c r="Z154" s="6"/>
    </row>
    <row r="155" spans="1:26" x14ac:dyDescent="0.25">
      <c r="A155" s="6">
        <v>39</v>
      </c>
      <c r="B155" s="6">
        <v>154</v>
      </c>
      <c r="C155" s="6">
        <v>0.16745550000000001</v>
      </c>
      <c r="D155" s="6">
        <v>10521.5394</v>
      </c>
      <c r="E155" s="6">
        <v>17</v>
      </c>
      <c r="F155" s="6">
        <v>8</v>
      </c>
      <c r="G155" s="6">
        <v>168</v>
      </c>
      <c r="H155" s="6" t="s">
        <v>25</v>
      </c>
      <c r="I155" s="6">
        <v>0.1275</v>
      </c>
      <c r="J155" s="6">
        <v>0.16500000000000001</v>
      </c>
      <c r="K155" s="6">
        <v>35.979999999999997</v>
      </c>
      <c r="L155" s="6">
        <v>2.641554384</v>
      </c>
      <c r="M155" s="6">
        <v>-1</v>
      </c>
      <c r="N155" s="6">
        <v>0</v>
      </c>
      <c r="O155" s="6">
        <v>140</v>
      </c>
      <c r="P155" s="6"/>
      <c r="Q155" s="6"/>
      <c r="R155" s="6" t="s">
        <v>64</v>
      </c>
      <c r="S155" s="6">
        <v>162</v>
      </c>
      <c r="T155" s="6"/>
      <c r="U155" s="6">
        <v>81</v>
      </c>
      <c r="V155" s="6">
        <v>148</v>
      </c>
      <c r="W155" s="6"/>
      <c r="X155" s="6"/>
      <c r="Y155" s="6"/>
    </row>
    <row r="156" spans="1:26" x14ac:dyDescent="0.25">
      <c r="A156" s="6">
        <v>39</v>
      </c>
      <c r="B156" s="6">
        <v>155</v>
      </c>
      <c r="C156" s="6">
        <v>0.17057259999999999</v>
      </c>
      <c r="D156" s="6">
        <v>10717.3925</v>
      </c>
      <c r="E156" s="6">
        <v>17</v>
      </c>
      <c r="F156" s="6">
        <v>9</v>
      </c>
      <c r="G156" s="6">
        <v>169</v>
      </c>
      <c r="H156" s="6" t="s">
        <v>49</v>
      </c>
      <c r="I156" s="6">
        <v>0.1275</v>
      </c>
      <c r="J156" s="6">
        <v>0.185</v>
      </c>
      <c r="K156" s="6">
        <v>114.81</v>
      </c>
      <c r="L156" s="6">
        <v>0.81270165699999997</v>
      </c>
      <c r="M156" s="6">
        <v>1</v>
      </c>
      <c r="N156" s="6">
        <v>1</v>
      </c>
      <c r="O156" s="6">
        <v>141</v>
      </c>
      <c r="P156" s="6"/>
      <c r="Q156" s="6"/>
      <c r="R156" s="6"/>
      <c r="S156" s="6"/>
      <c r="T156" s="6"/>
      <c r="U156" s="6">
        <v>163</v>
      </c>
      <c r="V156" s="6">
        <v>82</v>
      </c>
      <c r="W156" s="6"/>
      <c r="X156" s="6">
        <v>149</v>
      </c>
      <c r="Y156" s="6"/>
      <c r="Z156" s="6"/>
    </row>
    <row r="157" spans="1:26" x14ac:dyDescent="0.25">
      <c r="A157" s="6">
        <v>39</v>
      </c>
      <c r="B157" s="6">
        <v>156</v>
      </c>
      <c r="C157" s="6">
        <v>0.16973845000000001</v>
      </c>
      <c r="D157" s="6">
        <v>10664.981400000001</v>
      </c>
      <c r="E157" s="6">
        <v>17</v>
      </c>
      <c r="F157" s="6">
        <v>10</v>
      </c>
      <c r="G157" s="6">
        <v>170</v>
      </c>
      <c r="H157" s="6" t="s">
        <v>25</v>
      </c>
      <c r="I157" s="6">
        <v>0.1275</v>
      </c>
      <c r="J157" s="6">
        <v>0.19500000000000001</v>
      </c>
      <c r="K157" s="6">
        <v>35.979999999999997</v>
      </c>
      <c r="L157" s="6">
        <v>2.6060259779999999</v>
      </c>
      <c r="M157" s="6">
        <v>1</v>
      </c>
      <c r="N157" s="6">
        <v>1</v>
      </c>
      <c r="O157" s="6">
        <v>142</v>
      </c>
      <c r="P157" s="6"/>
      <c r="Q157" s="6"/>
      <c r="R157" s="6"/>
      <c r="S157" s="6"/>
      <c r="T157" s="6"/>
      <c r="U157" s="6">
        <v>164</v>
      </c>
      <c r="V157" s="6"/>
      <c r="W157" s="6">
        <v>82</v>
      </c>
      <c r="X157" s="6">
        <v>150</v>
      </c>
      <c r="Y157" s="6"/>
      <c r="Z157" s="6"/>
    </row>
    <row r="158" spans="1:26" x14ac:dyDescent="0.25">
      <c r="A158" s="6">
        <v>39</v>
      </c>
      <c r="B158" s="6">
        <v>157</v>
      </c>
      <c r="C158" s="6">
        <v>0.17004330000000001</v>
      </c>
      <c r="D158" s="6">
        <v>10684.1356</v>
      </c>
      <c r="E158" s="6">
        <v>18</v>
      </c>
      <c r="F158" s="6">
        <v>1</v>
      </c>
      <c r="G158" s="6">
        <v>171</v>
      </c>
      <c r="H158" s="6" t="s">
        <v>49</v>
      </c>
      <c r="I158" s="6">
        <v>0.1275</v>
      </c>
      <c r="J158" s="6">
        <v>0.215</v>
      </c>
      <c r="K158" s="6">
        <v>114.81</v>
      </c>
      <c r="L158" s="6">
        <v>0.81523138299999998</v>
      </c>
      <c r="M158" s="6">
        <v>-1</v>
      </c>
      <c r="N158" s="6">
        <v>1</v>
      </c>
      <c r="O158" s="6">
        <v>143</v>
      </c>
      <c r="P158" s="6"/>
      <c r="Q158" s="6"/>
      <c r="R158" s="6"/>
      <c r="S158" s="6"/>
      <c r="T158" s="6"/>
      <c r="U158" s="6">
        <v>165</v>
      </c>
      <c r="V158" s="6">
        <v>83</v>
      </c>
      <c r="W158" s="6"/>
      <c r="X158" s="6">
        <v>151</v>
      </c>
      <c r="Y158" s="6"/>
      <c r="Z158" s="6"/>
    </row>
    <row r="159" spans="1:26" x14ac:dyDescent="0.25">
      <c r="A159" s="6">
        <v>39</v>
      </c>
      <c r="B159" s="6">
        <v>158</v>
      </c>
      <c r="C159" s="6">
        <v>0.16778104999999999</v>
      </c>
      <c r="D159" s="6">
        <v>10541.9943</v>
      </c>
      <c r="E159" s="6">
        <v>18</v>
      </c>
      <c r="F159" s="6">
        <v>2</v>
      </c>
      <c r="G159" s="6">
        <v>172</v>
      </c>
      <c r="H159" s="6" t="s">
        <v>25</v>
      </c>
      <c r="I159" s="6">
        <v>0.1275</v>
      </c>
      <c r="J159" s="6">
        <v>0.22500000000000001</v>
      </c>
      <c r="K159" s="6">
        <v>35.979999999999997</v>
      </c>
      <c r="L159" s="6">
        <v>2.6364289059999999</v>
      </c>
      <c r="M159" s="6">
        <v>-1</v>
      </c>
      <c r="N159" s="6">
        <v>1</v>
      </c>
      <c r="O159" s="6">
        <v>144</v>
      </c>
      <c r="P159" s="6"/>
      <c r="Q159" s="6"/>
      <c r="R159" s="6"/>
      <c r="S159" s="6"/>
      <c r="T159" s="6"/>
      <c r="U159" s="6">
        <v>166</v>
      </c>
      <c r="V159" s="6"/>
      <c r="W159" s="6">
        <v>83</v>
      </c>
      <c r="X159" s="6">
        <v>152</v>
      </c>
      <c r="Y159" s="6"/>
      <c r="Z159" s="6"/>
    </row>
    <row r="160" spans="1:26" x14ac:dyDescent="0.25">
      <c r="A160" s="6">
        <v>39</v>
      </c>
      <c r="B160" s="6">
        <v>159</v>
      </c>
      <c r="C160" s="6">
        <v>0.16723721999999999</v>
      </c>
      <c r="D160" s="6">
        <v>10507.8244</v>
      </c>
      <c r="E160" s="6">
        <v>18</v>
      </c>
      <c r="F160" s="6">
        <v>3</v>
      </c>
      <c r="G160" s="6">
        <v>173</v>
      </c>
      <c r="H160" s="6" t="s">
        <v>49</v>
      </c>
      <c r="I160" s="6">
        <v>0.1275</v>
      </c>
      <c r="J160" s="6">
        <v>0.245</v>
      </c>
      <c r="K160" s="6">
        <v>114.81</v>
      </c>
      <c r="L160" s="6">
        <v>0.82891018299999997</v>
      </c>
      <c r="M160" s="6">
        <v>1</v>
      </c>
      <c r="N160" s="6">
        <v>1</v>
      </c>
      <c r="O160" s="6">
        <v>145</v>
      </c>
      <c r="P160" s="6"/>
      <c r="Q160" s="6"/>
      <c r="R160" s="6"/>
      <c r="S160" s="6"/>
      <c r="T160" s="6"/>
      <c r="U160" s="6">
        <v>167</v>
      </c>
      <c r="V160" s="6">
        <v>84</v>
      </c>
      <c r="W160" s="6"/>
      <c r="X160" s="6">
        <v>153</v>
      </c>
      <c r="Y160" s="6"/>
      <c r="Z160" s="6"/>
    </row>
    <row r="161" spans="1:26" x14ac:dyDescent="0.25">
      <c r="A161" s="6">
        <v>39</v>
      </c>
      <c r="B161" s="6">
        <v>160</v>
      </c>
      <c r="C161" s="6">
        <v>0.16904654</v>
      </c>
      <c r="D161" s="6">
        <v>10621.5074</v>
      </c>
      <c r="E161" s="6">
        <v>18</v>
      </c>
      <c r="F161" s="6">
        <v>4</v>
      </c>
      <c r="G161" s="6">
        <v>174</v>
      </c>
      <c r="H161" s="6" t="s">
        <v>25</v>
      </c>
      <c r="I161" s="6">
        <v>0.1275</v>
      </c>
      <c r="J161" s="6">
        <v>0.255</v>
      </c>
      <c r="K161" s="6">
        <v>35.979999999999997</v>
      </c>
      <c r="L161" s="6">
        <v>2.6166924809999998</v>
      </c>
      <c r="M161" s="6">
        <v>1</v>
      </c>
      <c r="N161" s="6">
        <v>0</v>
      </c>
      <c r="O161" s="6">
        <v>146</v>
      </c>
      <c r="P161" s="6"/>
      <c r="Q161" s="6"/>
      <c r="R161" s="6"/>
      <c r="S161" s="6"/>
      <c r="T161" s="6"/>
      <c r="U161" s="6">
        <v>168</v>
      </c>
      <c r="V161" s="6"/>
      <c r="W161" s="6">
        <v>84</v>
      </c>
      <c r="X161" s="6">
        <v>154</v>
      </c>
      <c r="Y161" s="6"/>
      <c r="Z161" s="6"/>
    </row>
    <row r="162" spans="1:26" x14ac:dyDescent="0.25">
      <c r="A162" s="6">
        <v>39</v>
      </c>
      <c r="B162" s="6">
        <v>161</v>
      </c>
      <c r="C162" s="6">
        <v>0.16930329999999999</v>
      </c>
      <c r="D162" s="6">
        <v>10637.640100000001</v>
      </c>
      <c r="E162" s="6">
        <v>18</v>
      </c>
      <c r="F162" s="6">
        <v>5</v>
      </c>
      <c r="G162" s="6">
        <v>175</v>
      </c>
      <c r="H162" s="6" t="s">
        <v>49</v>
      </c>
      <c r="I162" s="6">
        <v>0.1275</v>
      </c>
      <c r="J162" s="6">
        <v>0.27500000000000002</v>
      </c>
      <c r="K162" s="6">
        <v>114.81</v>
      </c>
      <c r="L162" s="6">
        <v>0.81879464099999999</v>
      </c>
      <c r="M162" s="6">
        <v>1</v>
      </c>
      <c r="N162" s="6">
        <v>1</v>
      </c>
      <c r="O162" s="6">
        <v>147</v>
      </c>
      <c r="P162" s="6"/>
      <c r="Q162" s="6"/>
      <c r="R162" s="6"/>
      <c r="S162" s="6"/>
      <c r="T162" s="6"/>
      <c r="U162" s="6">
        <v>169</v>
      </c>
      <c r="V162" s="6">
        <v>85</v>
      </c>
      <c r="W162" s="6"/>
      <c r="X162" s="6">
        <v>155</v>
      </c>
      <c r="Y162" s="6"/>
      <c r="Z162" s="6"/>
    </row>
    <row r="163" spans="1:26" x14ac:dyDescent="0.25">
      <c r="A163" s="6">
        <v>39</v>
      </c>
      <c r="B163" s="6">
        <v>162</v>
      </c>
      <c r="C163" s="6">
        <v>0.16531978999999999</v>
      </c>
      <c r="D163" s="6">
        <v>10387.3488</v>
      </c>
      <c r="E163" s="6">
        <v>18</v>
      </c>
      <c r="F163" s="6">
        <v>6</v>
      </c>
      <c r="G163" s="6">
        <v>176</v>
      </c>
      <c r="H163" s="6" t="s">
        <v>25</v>
      </c>
      <c r="I163" s="6">
        <v>0.1275</v>
      </c>
      <c r="J163" s="6">
        <v>0.28499999999999998</v>
      </c>
      <c r="K163" s="6">
        <v>35.979999999999997</v>
      </c>
      <c r="L163" s="6">
        <v>2.6756797240000001</v>
      </c>
      <c r="M163" s="6">
        <v>1</v>
      </c>
      <c r="N163" s="6">
        <v>0</v>
      </c>
      <c r="O163" s="6">
        <v>148</v>
      </c>
      <c r="P163" s="6"/>
      <c r="Q163" s="6"/>
      <c r="R163" s="6"/>
      <c r="S163" s="6"/>
      <c r="T163" s="6"/>
      <c r="U163" s="6">
        <v>170</v>
      </c>
      <c r="V163" s="6"/>
      <c r="W163" s="6">
        <v>85</v>
      </c>
      <c r="X163" s="6">
        <v>156</v>
      </c>
      <c r="Y163" s="6"/>
      <c r="Z163" s="6"/>
    </row>
    <row r="164" spans="1:26" x14ac:dyDescent="0.25">
      <c r="A164" s="6">
        <v>39</v>
      </c>
      <c r="B164" s="6">
        <v>163</v>
      </c>
      <c r="C164" s="6">
        <v>0.16698815</v>
      </c>
      <c r="D164" s="6">
        <v>10492.1749</v>
      </c>
      <c r="E164" s="6">
        <v>18</v>
      </c>
      <c r="F164" s="6">
        <v>7</v>
      </c>
      <c r="G164" s="6">
        <v>177</v>
      </c>
      <c r="H164" s="6" t="s">
        <v>49</v>
      </c>
      <c r="I164" s="6">
        <v>0.1275</v>
      </c>
      <c r="J164" s="6">
        <v>0.30499999999999999</v>
      </c>
      <c r="K164" s="6">
        <v>114.81</v>
      </c>
      <c r="L164" s="6">
        <v>0.83014653900000002</v>
      </c>
      <c r="M164" s="6">
        <v>1</v>
      </c>
      <c r="N164" s="6">
        <v>1</v>
      </c>
      <c r="O164" s="6">
        <v>149</v>
      </c>
      <c r="P164" s="6"/>
      <c r="Q164" s="6"/>
      <c r="R164" s="6"/>
      <c r="S164" s="6"/>
      <c r="T164" s="6"/>
      <c r="U164" s="6">
        <v>171</v>
      </c>
      <c r="V164" s="6">
        <v>86</v>
      </c>
      <c r="W164" s="6"/>
      <c r="X164" s="6">
        <v>157</v>
      </c>
      <c r="Y164" s="6"/>
      <c r="Z164" s="6"/>
    </row>
    <row r="165" spans="1:26" x14ac:dyDescent="0.25">
      <c r="A165" s="6">
        <v>39</v>
      </c>
      <c r="B165" s="6">
        <v>164</v>
      </c>
      <c r="C165" s="6">
        <v>0.17073778000000001</v>
      </c>
      <c r="D165" s="6">
        <v>10727.7711</v>
      </c>
      <c r="E165" s="6">
        <v>18</v>
      </c>
      <c r="F165" s="6">
        <v>8</v>
      </c>
      <c r="G165" s="6">
        <v>178</v>
      </c>
      <c r="H165" s="6" t="s">
        <v>25</v>
      </c>
      <c r="I165" s="6">
        <v>0.1275</v>
      </c>
      <c r="J165" s="6">
        <v>0.315</v>
      </c>
      <c r="K165" s="6">
        <v>35.979999999999997</v>
      </c>
      <c r="L165" s="6">
        <v>2.5907728809999999</v>
      </c>
      <c r="M165" s="6">
        <v>-1</v>
      </c>
      <c r="N165" s="6">
        <v>1</v>
      </c>
      <c r="O165" s="6">
        <v>150</v>
      </c>
      <c r="P165" s="6"/>
      <c r="Q165" s="6"/>
      <c r="R165" s="6"/>
      <c r="S165" s="6"/>
      <c r="T165" s="6"/>
      <c r="U165" s="6">
        <v>172</v>
      </c>
      <c r="V165" s="6"/>
      <c r="W165" s="6">
        <v>86</v>
      </c>
      <c r="X165" s="6">
        <v>158</v>
      </c>
      <c r="Y165" s="6"/>
      <c r="Z165" s="6"/>
    </row>
    <row r="166" spans="1:26" x14ac:dyDescent="0.25">
      <c r="A166" s="6">
        <v>39</v>
      </c>
      <c r="B166" s="6">
        <v>165</v>
      </c>
      <c r="C166" s="6">
        <v>0.16674939</v>
      </c>
      <c r="D166" s="6">
        <v>10477.173199999999</v>
      </c>
      <c r="E166" s="6">
        <v>18</v>
      </c>
      <c r="F166" s="6">
        <v>9</v>
      </c>
      <c r="G166" s="6">
        <v>179</v>
      </c>
      <c r="H166" s="6" t="s">
        <v>49</v>
      </c>
      <c r="I166" s="6">
        <v>0.1275</v>
      </c>
      <c r="J166" s="6">
        <v>0.33500000000000002</v>
      </c>
      <c r="K166" s="6">
        <v>114.81</v>
      </c>
      <c r="L166" s="6">
        <v>0.83133518299999998</v>
      </c>
      <c r="M166" s="6">
        <v>1</v>
      </c>
      <c r="N166" s="6">
        <v>1</v>
      </c>
      <c r="O166" s="6">
        <v>151</v>
      </c>
      <c r="P166" s="6"/>
      <c r="Q166" s="6"/>
      <c r="R166" s="6"/>
      <c r="S166" s="6"/>
      <c r="T166" s="6"/>
      <c r="U166" s="6">
        <v>173</v>
      </c>
      <c r="V166" s="6">
        <v>87</v>
      </c>
      <c r="W166" s="6"/>
      <c r="X166" s="6">
        <v>159</v>
      </c>
      <c r="Y166" s="6"/>
      <c r="Z166" s="6"/>
    </row>
    <row r="167" spans="1:26" x14ac:dyDescent="0.25">
      <c r="A167" s="6">
        <v>39</v>
      </c>
      <c r="B167" s="6">
        <v>166</v>
      </c>
      <c r="C167" s="6">
        <v>0.16801261000000001</v>
      </c>
      <c r="D167" s="6">
        <v>10556.543600000001</v>
      </c>
      <c r="E167" s="6">
        <v>18</v>
      </c>
      <c r="F167" s="6">
        <v>10</v>
      </c>
      <c r="G167" s="6">
        <v>180</v>
      </c>
      <c r="H167" s="6" t="s">
        <v>25</v>
      </c>
      <c r="I167" s="6">
        <v>0.1275</v>
      </c>
      <c r="J167" s="6">
        <v>0.34499999999999997</v>
      </c>
      <c r="K167" s="6">
        <v>35.979999999999997</v>
      </c>
      <c r="L167" s="6">
        <v>2.6327953009999998</v>
      </c>
      <c r="M167" s="6">
        <v>1</v>
      </c>
      <c r="N167" s="6">
        <v>1</v>
      </c>
      <c r="O167" s="6">
        <v>152</v>
      </c>
      <c r="P167" s="6"/>
      <c r="Q167" s="6"/>
      <c r="R167" s="6"/>
      <c r="S167" s="6"/>
      <c r="T167" s="6"/>
      <c r="U167" s="6">
        <v>174</v>
      </c>
      <c r="V167" s="6"/>
      <c r="W167" s="6">
        <v>87</v>
      </c>
      <c r="X167" s="6">
        <v>160</v>
      </c>
      <c r="Y167" s="6"/>
      <c r="Z167" s="6"/>
    </row>
    <row r="168" spans="1:26" x14ac:dyDescent="0.25">
      <c r="A168" s="6">
        <v>39</v>
      </c>
      <c r="B168" s="6">
        <v>167</v>
      </c>
      <c r="C168" s="6">
        <v>0.16902152000000001</v>
      </c>
      <c r="D168" s="6">
        <v>10619.935299999999</v>
      </c>
      <c r="E168" s="6">
        <v>19</v>
      </c>
      <c r="F168" s="6">
        <v>1</v>
      </c>
      <c r="G168" s="6">
        <v>181</v>
      </c>
      <c r="H168" s="6" t="s">
        <v>49</v>
      </c>
      <c r="I168" s="6">
        <v>0.17</v>
      </c>
      <c r="J168" s="6">
        <v>6.5000000000000002E-2</v>
      </c>
      <c r="K168" s="6">
        <v>114.81</v>
      </c>
      <c r="L168" s="6">
        <v>0.82015967400000001</v>
      </c>
      <c r="M168" s="6">
        <v>1</v>
      </c>
      <c r="N168" s="6">
        <v>1</v>
      </c>
      <c r="O168" s="6">
        <v>153</v>
      </c>
      <c r="P168" s="6"/>
      <c r="Q168" s="6"/>
      <c r="R168" s="6"/>
      <c r="S168" s="6"/>
      <c r="T168" s="6"/>
      <c r="U168" s="6">
        <v>175</v>
      </c>
      <c r="V168" s="6">
        <v>88</v>
      </c>
      <c r="W168" s="6"/>
      <c r="X168" s="6">
        <v>161</v>
      </c>
      <c r="Y168" s="6"/>
      <c r="Z168" s="6"/>
    </row>
    <row r="169" spans="1:26" x14ac:dyDescent="0.25">
      <c r="A169" s="6">
        <v>39</v>
      </c>
      <c r="B169" s="6">
        <v>168</v>
      </c>
      <c r="C169" s="6">
        <v>0.16893147999999999</v>
      </c>
      <c r="D169" s="6">
        <v>10614.277899999999</v>
      </c>
      <c r="E169" s="6">
        <v>19</v>
      </c>
      <c r="F169" s="6">
        <v>2</v>
      </c>
      <c r="G169" s="6">
        <v>182</v>
      </c>
      <c r="H169" s="6" t="s">
        <v>25</v>
      </c>
      <c r="I169" s="6">
        <v>0.17</v>
      </c>
      <c r="J169" s="6">
        <v>7.4999999999999997E-2</v>
      </c>
      <c r="K169" s="6">
        <v>35.979999999999997</v>
      </c>
      <c r="L169" s="6">
        <v>2.6184747220000002</v>
      </c>
      <c r="M169" s="6">
        <v>1</v>
      </c>
      <c r="N169" s="6">
        <v>0</v>
      </c>
      <c r="O169" s="6">
        <v>154</v>
      </c>
      <c r="P169" s="6"/>
      <c r="Q169" s="6"/>
      <c r="R169" s="6"/>
      <c r="S169" s="6"/>
      <c r="T169" s="6"/>
      <c r="U169" s="6">
        <v>176</v>
      </c>
      <c r="V169" s="6"/>
      <c r="W169" s="6">
        <v>88</v>
      </c>
      <c r="X169" s="6">
        <v>162</v>
      </c>
      <c r="Y169" s="6"/>
      <c r="Z169" s="6"/>
    </row>
    <row r="170" spans="1:26" x14ac:dyDescent="0.25">
      <c r="A170" s="6">
        <v>39</v>
      </c>
      <c r="B170" s="6">
        <v>169</v>
      </c>
      <c r="C170" s="6">
        <v>0.16967329</v>
      </c>
      <c r="D170" s="6">
        <v>10660.887199999999</v>
      </c>
      <c r="E170" s="6">
        <v>19</v>
      </c>
      <c r="F170" s="6">
        <v>3</v>
      </c>
      <c r="G170" s="6">
        <v>183</v>
      </c>
      <c r="H170" s="6" t="s">
        <v>49</v>
      </c>
      <c r="I170" s="6">
        <v>0.17</v>
      </c>
      <c r="J170" s="6">
        <v>9.5000000000000001E-2</v>
      </c>
      <c r="K170" s="6">
        <v>114.81</v>
      </c>
      <c r="L170" s="6">
        <v>0.81700917500000003</v>
      </c>
      <c r="M170" s="6">
        <v>1</v>
      </c>
      <c r="N170" s="6">
        <v>1</v>
      </c>
      <c r="O170" s="6">
        <v>155</v>
      </c>
      <c r="P170" s="6"/>
      <c r="Q170" s="6"/>
      <c r="R170" s="6"/>
      <c r="S170" s="6"/>
      <c r="T170" s="6"/>
      <c r="U170" s="6">
        <v>177</v>
      </c>
      <c r="V170" s="6">
        <v>89</v>
      </c>
      <c r="W170" s="6"/>
      <c r="X170" s="6">
        <v>163</v>
      </c>
      <c r="Y170" s="6"/>
      <c r="Z170" s="6"/>
    </row>
    <row r="171" spans="1:26" x14ac:dyDescent="0.25">
      <c r="A171" s="6">
        <v>39</v>
      </c>
      <c r="B171" s="6">
        <v>170</v>
      </c>
      <c r="C171" s="6">
        <v>0.17107459</v>
      </c>
      <c r="D171" s="6">
        <v>10748.933499999999</v>
      </c>
      <c r="E171" s="6">
        <v>19</v>
      </c>
      <c r="F171" s="6">
        <v>4</v>
      </c>
      <c r="G171" s="6">
        <v>184</v>
      </c>
      <c r="H171" s="6" t="s">
        <v>25</v>
      </c>
      <c r="I171" s="6">
        <v>0.17</v>
      </c>
      <c r="J171" s="6">
        <v>0.105</v>
      </c>
      <c r="K171" s="6">
        <v>35.979999999999997</v>
      </c>
      <c r="L171" s="6">
        <v>2.5856721920000001</v>
      </c>
      <c r="M171" s="6">
        <v>1</v>
      </c>
      <c r="N171" s="6">
        <v>1</v>
      </c>
      <c r="O171" s="6">
        <v>156</v>
      </c>
      <c r="P171" s="6"/>
      <c r="Q171" s="6"/>
      <c r="R171" s="6"/>
      <c r="S171" s="6"/>
      <c r="T171" s="6"/>
      <c r="U171" s="6">
        <v>178</v>
      </c>
      <c r="V171" s="6"/>
      <c r="W171" s="6">
        <v>89</v>
      </c>
      <c r="X171" s="6">
        <v>164</v>
      </c>
      <c r="Y171" s="6"/>
      <c r="Z171" s="6"/>
    </row>
    <row r="172" spans="1:26" x14ac:dyDescent="0.25">
      <c r="A172" s="6">
        <v>39</v>
      </c>
      <c r="B172" s="6">
        <v>171</v>
      </c>
      <c r="C172" s="6">
        <v>0.16763516000000001</v>
      </c>
      <c r="D172" s="6">
        <v>10532.8277</v>
      </c>
      <c r="E172" s="6">
        <v>19</v>
      </c>
      <c r="F172" s="6">
        <v>5</v>
      </c>
      <c r="G172" s="6">
        <v>185</v>
      </c>
      <c r="H172" s="6" t="s">
        <v>49</v>
      </c>
      <c r="I172" s="6">
        <v>0.17</v>
      </c>
      <c r="J172" s="6">
        <v>0.125</v>
      </c>
      <c r="K172" s="6">
        <v>114.81</v>
      </c>
      <c r="L172" s="6">
        <v>0.82694247799999998</v>
      </c>
      <c r="M172" s="6">
        <v>1</v>
      </c>
      <c r="N172" s="6">
        <v>1</v>
      </c>
      <c r="O172" s="6">
        <v>157</v>
      </c>
      <c r="P172" s="6"/>
      <c r="Q172" s="6"/>
      <c r="R172" s="6"/>
      <c r="S172" s="6"/>
      <c r="T172" s="6"/>
      <c r="U172" s="6">
        <v>179</v>
      </c>
      <c r="V172" s="6">
        <v>90</v>
      </c>
      <c r="W172" s="6"/>
      <c r="X172" s="6">
        <v>165</v>
      </c>
      <c r="Y172" s="6"/>
      <c r="Z172" s="6"/>
    </row>
    <row r="173" spans="1:26" x14ac:dyDescent="0.25">
      <c r="A173" s="6">
        <v>39</v>
      </c>
      <c r="B173" s="6">
        <v>172</v>
      </c>
      <c r="C173" s="6">
        <v>0.16966803999999999</v>
      </c>
      <c r="D173" s="6">
        <v>10660.5574</v>
      </c>
      <c r="E173" s="6">
        <v>19</v>
      </c>
      <c r="F173" s="6">
        <v>6</v>
      </c>
      <c r="G173" s="6">
        <v>186</v>
      </c>
      <c r="H173" s="6" t="s">
        <v>25</v>
      </c>
      <c r="I173" s="6">
        <v>0.17</v>
      </c>
      <c r="J173" s="6">
        <v>0.13500000000000001</v>
      </c>
      <c r="K173" s="6">
        <v>35.979999999999997</v>
      </c>
      <c r="L173" s="6">
        <v>2.6071074439999999</v>
      </c>
      <c r="M173" s="6">
        <v>-1</v>
      </c>
      <c r="N173" s="6">
        <v>1</v>
      </c>
      <c r="O173" s="6">
        <v>158</v>
      </c>
      <c r="P173" s="6"/>
      <c r="Q173" s="6"/>
      <c r="R173" s="6"/>
      <c r="S173" s="6"/>
      <c r="T173" s="6"/>
      <c r="U173" s="6">
        <v>180</v>
      </c>
      <c r="V173" s="6"/>
      <c r="W173" s="6">
        <v>90</v>
      </c>
      <c r="X173" s="6">
        <v>166</v>
      </c>
      <c r="Y173" s="6"/>
      <c r="Z173" s="6"/>
    </row>
    <row r="174" spans="1:26" x14ac:dyDescent="0.25">
      <c r="A174" s="6">
        <v>39</v>
      </c>
      <c r="B174" s="6">
        <v>173</v>
      </c>
      <c r="C174" s="6">
        <v>0.16704725000000001</v>
      </c>
      <c r="D174" s="6">
        <v>10495.888300000001</v>
      </c>
      <c r="E174" s="6">
        <v>19</v>
      </c>
      <c r="F174" s="6">
        <v>7</v>
      </c>
      <c r="G174" s="6">
        <v>187</v>
      </c>
      <c r="H174" s="6" t="s">
        <v>49</v>
      </c>
      <c r="I174" s="6">
        <v>0.17</v>
      </c>
      <c r="J174" s="6">
        <v>0.155</v>
      </c>
      <c r="K174" s="6">
        <v>114.81</v>
      </c>
      <c r="L174" s="6">
        <v>0.82985283899999995</v>
      </c>
      <c r="M174" s="6">
        <v>-1</v>
      </c>
      <c r="N174" s="6">
        <v>1</v>
      </c>
      <c r="O174" s="6">
        <v>159</v>
      </c>
      <c r="P174" s="6"/>
      <c r="Q174" s="6"/>
      <c r="R174" s="6"/>
      <c r="S174" s="6"/>
      <c r="T174" s="6"/>
      <c r="U174" s="6">
        <v>181</v>
      </c>
      <c r="V174" s="6">
        <v>91</v>
      </c>
      <c r="W174" s="6"/>
      <c r="X174" s="6">
        <v>167</v>
      </c>
      <c r="Y174" s="6"/>
      <c r="Z174" s="6"/>
    </row>
    <row r="175" spans="1:26" x14ac:dyDescent="0.25">
      <c r="A175" s="6">
        <v>39</v>
      </c>
      <c r="B175" s="6">
        <v>174</v>
      </c>
      <c r="C175" s="6">
        <v>0.17122085000000001</v>
      </c>
      <c r="D175" s="6">
        <v>10758.123299999999</v>
      </c>
      <c r="E175" s="6">
        <v>19</v>
      </c>
      <c r="F175" s="6">
        <v>9</v>
      </c>
      <c r="G175" s="6">
        <v>189</v>
      </c>
      <c r="H175" s="6" t="s">
        <v>49</v>
      </c>
      <c r="I175" s="6">
        <v>0.17</v>
      </c>
      <c r="J175" s="6">
        <v>0.185</v>
      </c>
      <c r="K175" s="6">
        <v>114.81</v>
      </c>
      <c r="L175" s="6">
        <v>0.80962473099999999</v>
      </c>
      <c r="M175" s="6">
        <v>-1</v>
      </c>
      <c r="N175" s="6">
        <v>1</v>
      </c>
      <c r="O175" s="6">
        <v>160</v>
      </c>
      <c r="P175" s="6"/>
      <c r="Q175" s="6"/>
      <c r="R175" s="6"/>
      <c r="S175" s="6"/>
      <c r="T175" s="6"/>
      <c r="U175" s="6">
        <v>182</v>
      </c>
      <c r="V175" s="6"/>
      <c r="W175" s="6">
        <v>91</v>
      </c>
      <c r="X175" s="6">
        <v>168</v>
      </c>
      <c r="Y175" s="6"/>
      <c r="Z175" s="6"/>
    </row>
    <row r="176" spans="1:26" x14ac:dyDescent="0.25">
      <c r="A176" s="6">
        <v>39</v>
      </c>
      <c r="B176" s="6">
        <v>175</v>
      </c>
      <c r="C176" s="6">
        <v>0.17066023</v>
      </c>
      <c r="D176" s="6">
        <v>10722.898499999999</v>
      </c>
      <c r="E176" s="6">
        <v>20</v>
      </c>
      <c r="F176" s="6">
        <v>1</v>
      </c>
      <c r="G176" s="6">
        <v>191</v>
      </c>
      <c r="H176" s="6" t="s">
        <v>49</v>
      </c>
      <c r="I176" s="6">
        <v>0.17</v>
      </c>
      <c r="J176" s="6">
        <v>0.215</v>
      </c>
      <c r="K176" s="6">
        <v>114.81</v>
      </c>
      <c r="L176" s="6">
        <v>0.81228435399999999</v>
      </c>
      <c r="M176" s="6">
        <v>-1</v>
      </c>
      <c r="N176" s="6">
        <v>1</v>
      </c>
      <c r="O176" s="6">
        <v>161</v>
      </c>
      <c r="P176" s="6"/>
      <c r="Q176" s="6"/>
      <c r="R176" s="6"/>
      <c r="S176" s="6"/>
      <c r="T176" s="6"/>
      <c r="U176" s="6">
        <v>183</v>
      </c>
      <c r="V176" s="6">
        <v>92</v>
      </c>
      <c r="W176" s="6"/>
      <c r="X176" s="6">
        <v>169</v>
      </c>
      <c r="Y176" s="6"/>
      <c r="Z176" s="6"/>
    </row>
    <row r="177" spans="1:26" x14ac:dyDescent="0.25">
      <c r="A177" s="6">
        <v>39</v>
      </c>
      <c r="B177" s="6">
        <v>176</v>
      </c>
      <c r="C177" s="6">
        <v>0.16676489999999999</v>
      </c>
      <c r="D177" s="6">
        <v>10478.1477</v>
      </c>
      <c r="E177" s="6">
        <v>20</v>
      </c>
      <c r="F177" s="6">
        <v>2</v>
      </c>
      <c r="G177" s="6">
        <v>192</v>
      </c>
      <c r="H177" s="6" t="s">
        <v>25</v>
      </c>
      <c r="I177" s="6">
        <v>0.17</v>
      </c>
      <c r="J177" s="6">
        <v>0.22500000000000001</v>
      </c>
      <c r="K177" s="6">
        <v>35.979999999999997</v>
      </c>
      <c r="L177" s="6">
        <v>2.652493481</v>
      </c>
      <c r="M177" s="6">
        <v>-1</v>
      </c>
      <c r="N177" s="6">
        <v>1</v>
      </c>
      <c r="O177" s="6">
        <v>162</v>
      </c>
      <c r="P177" s="6"/>
      <c r="Q177" s="6"/>
      <c r="R177" s="6"/>
      <c r="S177" s="6"/>
      <c r="T177" s="6"/>
      <c r="U177" s="6">
        <v>184</v>
      </c>
      <c r="V177" s="6"/>
      <c r="W177" s="6">
        <v>92</v>
      </c>
      <c r="X177" s="6">
        <v>170</v>
      </c>
      <c r="Y177" s="6"/>
      <c r="Z177" s="6"/>
    </row>
    <row r="178" spans="1:26" x14ac:dyDescent="0.25">
      <c r="A178" s="6">
        <v>39</v>
      </c>
      <c r="B178" s="6">
        <v>177</v>
      </c>
      <c r="C178" s="6">
        <v>0.17036905999999999</v>
      </c>
      <c r="D178" s="6">
        <v>10704.6037</v>
      </c>
      <c r="E178" s="6">
        <v>20</v>
      </c>
      <c r="F178" s="6">
        <v>5</v>
      </c>
      <c r="G178" s="6">
        <v>195</v>
      </c>
      <c r="H178" s="6" t="s">
        <v>49</v>
      </c>
      <c r="I178" s="6">
        <v>0.17</v>
      </c>
      <c r="J178" s="6">
        <v>0.27500000000000002</v>
      </c>
      <c r="K178" s="6">
        <v>114.81</v>
      </c>
      <c r="L178" s="6">
        <v>0.81367259199999997</v>
      </c>
      <c r="M178" s="6">
        <v>-1</v>
      </c>
      <c r="N178" s="6">
        <v>0</v>
      </c>
      <c r="O178" s="6">
        <v>163</v>
      </c>
      <c r="P178" s="6"/>
      <c r="Q178" s="6"/>
      <c r="R178" s="6"/>
      <c r="S178" s="6"/>
      <c r="T178" s="6"/>
      <c r="U178" s="6">
        <v>185</v>
      </c>
      <c r="V178" s="6">
        <v>93</v>
      </c>
      <c r="W178" s="6"/>
      <c r="X178" s="6">
        <v>171</v>
      </c>
      <c r="Y178" s="6"/>
      <c r="Z178" s="6"/>
    </row>
    <row r="179" spans="1:26" x14ac:dyDescent="0.25">
      <c r="A179" s="6">
        <v>39</v>
      </c>
      <c r="B179" s="6">
        <v>178</v>
      </c>
      <c r="C179" s="6">
        <v>0.16862693000000001</v>
      </c>
      <c r="D179" s="6">
        <v>10595.1425</v>
      </c>
      <c r="E179" s="6">
        <v>20</v>
      </c>
      <c r="F179" s="6">
        <v>7</v>
      </c>
      <c r="G179" s="6">
        <v>197</v>
      </c>
      <c r="H179" s="6" t="s">
        <v>49</v>
      </c>
      <c r="I179" s="6">
        <v>0.17</v>
      </c>
      <c r="J179" s="6">
        <v>0.30499999999999999</v>
      </c>
      <c r="K179" s="6">
        <v>114.81</v>
      </c>
      <c r="L179" s="6">
        <v>0.82207886200000002</v>
      </c>
      <c r="M179" s="6">
        <v>-1</v>
      </c>
      <c r="N179" s="6">
        <v>1</v>
      </c>
      <c r="O179" s="6">
        <v>164</v>
      </c>
      <c r="P179" s="6"/>
      <c r="Q179" s="6"/>
      <c r="R179" s="6"/>
      <c r="S179" s="6"/>
      <c r="T179" s="6"/>
      <c r="U179" s="6">
        <v>186</v>
      </c>
      <c r="V179" s="6"/>
      <c r="W179" s="6">
        <v>93</v>
      </c>
      <c r="X179" s="6">
        <v>172</v>
      </c>
      <c r="Y179" s="6"/>
      <c r="Z179" s="6"/>
    </row>
    <row r="180" spans="1:26" x14ac:dyDescent="0.25">
      <c r="A180" s="6">
        <v>39</v>
      </c>
      <c r="B180" s="6">
        <v>179</v>
      </c>
      <c r="C180" s="6">
        <v>0.17043975</v>
      </c>
      <c r="D180" s="6">
        <v>10709.0453</v>
      </c>
      <c r="E180" s="6">
        <v>20</v>
      </c>
      <c r="F180" s="6">
        <v>10</v>
      </c>
      <c r="G180" s="6">
        <v>200</v>
      </c>
      <c r="H180" s="6" t="s">
        <v>25</v>
      </c>
      <c r="I180" s="6">
        <v>0.17</v>
      </c>
      <c r="J180" s="6">
        <v>0.34499999999999997</v>
      </c>
      <c r="K180" s="6">
        <v>35.979999999999997</v>
      </c>
      <c r="L180" s="6">
        <v>2.595303092</v>
      </c>
      <c r="M180" s="6">
        <v>1</v>
      </c>
      <c r="N180" s="6">
        <v>0</v>
      </c>
      <c r="O180" s="6">
        <v>165</v>
      </c>
      <c r="P180" s="6"/>
      <c r="Q180" s="6"/>
      <c r="R180" s="6" t="s">
        <v>57</v>
      </c>
      <c r="S180" s="6"/>
      <c r="T180" s="6"/>
      <c r="U180" s="6">
        <v>187</v>
      </c>
      <c r="V180" s="6">
        <v>94</v>
      </c>
      <c r="W180" s="6"/>
      <c r="X180" s="6">
        <v>173</v>
      </c>
      <c r="Y180" s="6"/>
      <c r="Z180" s="6"/>
    </row>
    <row r="181" spans="1:26" x14ac:dyDescent="0.25">
      <c r="A181" s="6">
        <v>39</v>
      </c>
      <c r="B181" s="6">
        <v>180</v>
      </c>
      <c r="C181" s="6">
        <v>0.1702092</v>
      </c>
      <c r="D181" s="6">
        <v>10694.5594</v>
      </c>
      <c r="E181" s="6">
        <v>1</v>
      </c>
      <c r="F181" s="6">
        <v>1</v>
      </c>
      <c r="G181" s="6">
        <v>1</v>
      </c>
      <c r="H181" s="6" t="s">
        <v>49</v>
      </c>
      <c r="I181" s="6">
        <v>-0.17</v>
      </c>
      <c r="J181" s="6">
        <v>6.5000000000000002E-2</v>
      </c>
      <c r="K181" s="6">
        <v>114.81</v>
      </c>
      <c r="L181" s="6">
        <v>0.81443679099999999</v>
      </c>
      <c r="M181" s="6">
        <v>1</v>
      </c>
      <c r="N181" s="6">
        <v>1</v>
      </c>
      <c r="O181" s="6">
        <v>166</v>
      </c>
      <c r="P181" s="6"/>
      <c r="Q181" s="6"/>
      <c r="R181" s="6"/>
      <c r="S181" s="6"/>
      <c r="T181" s="6"/>
      <c r="U181" s="6">
        <v>189</v>
      </c>
      <c r="V181" s="6">
        <v>95</v>
      </c>
      <c r="W181" s="6"/>
      <c r="X181" s="6">
        <v>174</v>
      </c>
      <c r="Y181" s="6"/>
      <c r="Z181" s="6"/>
    </row>
    <row r="182" spans="1:26" x14ac:dyDescent="0.25">
      <c r="A182" s="6">
        <v>39</v>
      </c>
      <c r="B182" s="6">
        <v>181</v>
      </c>
      <c r="C182" s="6">
        <v>0.17058546999999999</v>
      </c>
      <c r="D182" s="6">
        <v>10718.2012</v>
      </c>
      <c r="E182" s="6">
        <v>1</v>
      </c>
      <c r="F182" s="6">
        <v>2</v>
      </c>
      <c r="G182" s="6">
        <v>2</v>
      </c>
      <c r="H182" s="6" t="s">
        <v>25</v>
      </c>
      <c r="I182" s="6">
        <v>-0.17</v>
      </c>
      <c r="J182" s="6">
        <v>7.4999999999999997E-2</v>
      </c>
      <c r="K182" s="6">
        <v>35.979999999999997</v>
      </c>
      <c r="L182" s="6">
        <v>2.5930860939999998</v>
      </c>
      <c r="M182" s="6">
        <v>1</v>
      </c>
      <c r="N182" s="6">
        <v>1</v>
      </c>
      <c r="O182" s="6">
        <v>167</v>
      </c>
      <c r="P182" s="6"/>
      <c r="Q182" s="6"/>
      <c r="R182" s="6"/>
      <c r="S182" s="6"/>
      <c r="T182" s="6"/>
      <c r="U182" s="6">
        <v>191</v>
      </c>
      <c r="V182" s="6">
        <v>96</v>
      </c>
      <c r="W182" s="6"/>
      <c r="X182" s="6">
        <v>175</v>
      </c>
      <c r="Y182" s="6"/>
      <c r="Z182" s="6"/>
    </row>
    <row r="183" spans="1:26" x14ac:dyDescent="0.25">
      <c r="A183" s="6">
        <v>39</v>
      </c>
      <c r="B183" s="6">
        <v>182</v>
      </c>
      <c r="C183" s="6">
        <v>0.17045694</v>
      </c>
      <c r="D183" s="6">
        <v>10710.125400000001</v>
      </c>
      <c r="E183" s="6">
        <v>1</v>
      </c>
      <c r="F183" s="6">
        <v>3</v>
      </c>
      <c r="G183" s="6">
        <v>3</v>
      </c>
      <c r="H183" s="6" t="s">
        <v>49</v>
      </c>
      <c r="I183" s="6">
        <v>-0.17</v>
      </c>
      <c r="J183" s="6">
        <v>9.5000000000000001E-2</v>
      </c>
      <c r="K183" s="6">
        <v>114.81</v>
      </c>
      <c r="L183" s="6">
        <v>0.81325309899999998</v>
      </c>
      <c r="M183" s="6">
        <v>-1</v>
      </c>
      <c r="N183" s="6">
        <v>1</v>
      </c>
      <c r="O183" s="6">
        <v>168</v>
      </c>
      <c r="P183" s="6"/>
      <c r="Q183" s="6"/>
      <c r="R183" s="6"/>
      <c r="S183" s="6"/>
      <c r="T183" s="6"/>
      <c r="U183" s="6">
        <v>193</v>
      </c>
      <c r="V183" s="6">
        <v>97</v>
      </c>
      <c r="W183" s="6"/>
      <c r="X183" s="6">
        <v>176</v>
      </c>
      <c r="Y183" s="6"/>
      <c r="Z183" s="6"/>
    </row>
    <row r="184" spans="1:26" x14ac:dyDescent="0.25">
      <c r="A184" s="6">
        <v>39</v>
      </c>
      <c r="B184" s="6">
        <v>183</v>
      </c>
      <c r="C184" s="6">
        <v>0.17080655</v>
      </c>
      <c r="D184" s="6">
        <v>10732.0921</v>
      </c>
      <c r="E184" s="6">
        <v>1</v>
      </c>
      <c r="F184" s="6">
        <v>4</v>
      </c>
      <c r="G184" s="6">
        <v>4</v>
      </c>
      <c r="H184" s="6" t="s">
        <v>25</v>
      </c>
      <c r="I184" s="6">
        <v>-0.17</v>
      </c>
      <c r="J184" s="6">
        <v>0.105</v>
      </c>
      <c r="K184" s="6">
        <v>35.979999999999997</v>
      </c>
      <c r="L184" s="6">
        <v>2.5897297859999999</v>
      </c>
      <c r="M184" s="6">
        <v>-1</v>
      </c>
      <c r="N184" s="6">
        <v>1</v>
      </c>
      <c r="O184" s="6">
        <v>169</v>
      </c>
      <c r="P184" s="6"/>
      <c r="Q184" s="6"/>
      <c r="R184" s="6"/>
      <c r="S184" s="6"/>
      <c r="T184" s="6"/>
      <c r="U184" s="6">
        <v>195</v>
      </c>
      <c r="V184" s="6">
        <v>98</v>
      </c>
      <c r="W184" s="6"/>
      <c r="X184" s="6">
        <v>177</v>
      </c>
      <c r="Y184" s="6"/>
      <c r="Z184" s="6"/>
    </row>
    <row r="185" spans="1:26" x14ac:dyDescent="0.25">
      <c r="A185" s="6">
        <v>39</v>
      </c>
      <c r="B185" s="6">
        <v>184</v>
      </c>
      <c r="C185" s="6">
        <v>0.16859631</v>
      </c>
      <c r="D185" s="6">
        <v>10593.2186</v>
      </c>
      <c r="E185" s="6">
        <v>1</v>
      </c>
      <c r="F185" s="6">
        <v>5</v>
      </c>
      <c r="G185" s="6">
        <v>5</v>
      </c>
      <c r="H185" s="6" t="s">
        <v>49</v>
      </c>
      <c r="I185" s="6">
        <v>-0.17</v>
      </c>
      <c r="J185" s="6">
        <v>0.125</v>
      </c>
      <c r="K185" s="6">
        <v>114.81</v>
      </c>
      <c r="L185" s="6">
        <v>0.82222816600000004</v>
      </c>
      <c r="M185" s="6">
        <v>1</v>
      </c>
      <c r="N185" s="6">
        <v>1</v>
      </c>
      <c r="O185" s="6">
        <v>170</v>
      </c>
      <c r="P185" s="6"/>
      <c r="Q185" s="6"/>
      <c r="R185" s="6"/>
      <c r="S185" s="6"/>
      <c r="T185" s="6"/>
      <c r="U185" s="6">
        <v>197</v>
      </c>
      <c r="V185" s="6">
        <v>99</v>
      </c>
      <c r="W185" s="6"/>
      <c r="X185" s="6">
        <v>178</v>
      </c>
      <c r="Y185" s="6"/>
      <c r="Z185" s="6"/>
    </row>
    <row r="186" spans="1:26" x14ac:dyDescent="0.25">
      <c r="A186" s="6">
        <v>39</v>
      </c>
      <c r="B186" s="6">
        <v>185</v>
      </c>
      <c r="C186" s="6">
        <v>0.16965701</v>
      </c>
      <c r="D186" s="6">
        <v>10659.864299999999</v>
      </c>
      <c r="E186" s="6">
        <v>1</v>
      </c>
      <c r="F186" s="6">
        <v>6</v>
      </c>
      <c r="G186" s="6">
        <v>6</v>
      </c>
      <c r="H186" s="6" t="s">
        <v>25</v>
      </c>
      <c r="I186" s="6">
        <v>-0.17</v>
      </c>
      <c r="J186" s="6">
        <v>0.13500000000000001</v>
      </c>
      <c r="K186" s="6">
        <v>35.979999999999997</v>
      </c>
      <c r="L186" s="6">
        <v>2.6072769419999999</v>
      </c>
      <c r="M186" s="6">
        <v>1</v>
      </c>
      <c r="N186" s="6">
        <v>0</v>
      </c>
      <c r="O186" s="6">
        <v>171</v>
      </c>
      <c r="P186" s="6"/>
      <c r="Q186" s="6"/>
      <c r="R186" s="6"/>
      <c r="S186" s="6"/>
      <c r="T186" s="6"/>
      <c r="U186" s="6">
        <v>199</v>
      </c>
      <c r="V186" s="6">
        <v>100</v>
      </c>
      <c r="W186" s="6"/>
      <c r="X186" s="6">
        <v>179</v>
      </c>
      <c r="Y186" s="6"/>
      <c r="Z186" s="6"/>
    </row>
    <row r="187" spans="1:26" x14ac:dyDescent="0.25">
      <c r="A187" s="6">
        <v>39</v>
      </c>
      <c r="B187" s="6">
        <v>186</v>
      </c>
      <c r="C187" s="6">
        <v>0.1681107</v>
      </c>
      <c r="D187" s="6">
        <v>10562.7068</v>
      </c>
      <c r="E187" s="6">
        <v>1</v>
      </c>
      <c r="F187" s="6">
        <v>7</v>
      </c>
      <c r="G187" s="6">
        <v>7</v>
      </c>
      <c r="H187" s="6" t="s">
        <v>49</v>
      </c>
      <c r="I187" s="6">
        <v>-0.17</v>
      </c>
      <c r="J187" s="6">
        <v>0.155</v>
      </c>
      <c r="K187" s="6">
        <v>114.81</v>
      </c>
      <c r="L187" s="6">
        <v>0.82460328000000005</v>
      </c>
      <c r="M187" s="6">
        <v>1</v>
      </c>
      <c r="N187" s="6">
        <v>1</v>
      </c>
      <c r="O187" s="6">
        <v>172</v>
      </c>
      <c r="P187" s="6"/>
      <c r="Q187" s="6"/>
      <c r="R187" s="6"/>
      <c r="S187" s="6"/>
      <c r="T187" s="6"/>
      <c r="U187" s="6"/>
      <c r="V187" s="6"/>
      <c r="W187" s="6">
        <v>0</v>
      </c>
      <c r="X187" s="6">
        <v>29</v>
      </c>
      <c r="Y187" s="6"/>
      <c r="Z187" s="6"/>
    </row>
    <row r="188" spans="1:26" x14ac:dyDescent="0.25">
      <c r="A188" s="6">
        <v>39</v>
      </c>
      <c r="B188" s="6">
        <v>187</v>
      </c>
      <c r="C188" s="6">
        <v>0.16923840000000001</v>
      </c>
      <c r="D188" s="6">
        <v>10633.5623</v>
      </c>
      <c r="E188" s="6">
        <v>1</v>
      </c>
      <c r="F188" s="6">
        <v>10</v>
      </c>
      <c r="G188" s="6">
        <v>10</v>
      </c>
      <c r="H188" s="6" t="s">
        <v>25</v>
      </c>
      <c r="I188" s="6">
        <v>-0.17</v>
      </c>
      <c r="J188" s="6">
        <v>0.19500000000000001</v>
      </c>
      <c r="K188" s="6">
        <v>35.979999999999997</v>
      </c>
      <c r="L188" s="6">
        <v>2.6137260229999999</v>
      </c>
      <c r="M188" s="6">
        <v>1</v>
      </c>
      <c r="N188" s="6">
        <v>1</v>
      </c>
      <c r="O188" s="6">
        <v>173</v>
      </c>
      <c r="P188" s="6"/>
      <c r="Q188" s="6"/>
      <c r="R188" s="6" t="s">
        <v>66</v>
      </c>
      <c r="S188" s="6"/>
      <c r="T188" s="6"/>
      <c r="U188" s="6">
        <v>0</v>
      </c>
      <c r="V188" s="6">
        <v>77</v>
      </c>
      <c r="W188" s="6"/>
      <c r="X188" s="6"/>
      <c r="Y188" s="6"/>
    </row>
    <row r="189" spans="1:26" x14ac:dyDescent="0.25">
      <c r="A189" s="6">
        <v>39</v>
      </c>
      <c r="B189" s="6">
        <v>188</v>
      </c>
      <c r="C189" s="6">
        <v>0.16733234</v>
      </c>
      <c r="D189" s="6">
        <v>10513.800999999999</v>
      </c>
      <c r="E189" s="6">
        <v>2</v>
      </c>
      <c r="F189" s="6">
        <v>1</v>
      </c>
      <c r="G189" s="6">
        <v>11</v>
      </c>
      <c r="H189" s="6" t="s">
        <v>49</v>
      </c>
      <c r="I189" s="6">
        <v>-0.17</v>
      </c>
      <c r="J189" s="6">
        <v>0.215</v>
      </c>
      <c r="K189" s="6">
        <v>114.81</v>
      </c>
      <c r="L189" s="6">
        <v>0.82843898999999999</v>
      </c>
      <c r="M189" s="6">
        <v>1</v>
      </c>
      <c r="N189" s="6">
        <v>0</v>
      </c>
      <c r="O189" s="6"/>
      <c r="P189" s="6"/>
      <c r="Q189" s="6"/>
      <c r="R189" s="6"/>
      <c r="S189" s="6"/>
      <c r="T189" s="6"/>
      <c r="U189" s="6"/>
      <c r="V189" s="6"/>
      <c r="W189" s="6">
        <v>0</v>
      </c>
      <c r="X189" s="6">
        <v>78</v>
      </c>
      <c r="Y189" s="6"/>
      <c r="Z189" s="6"/>
    </row>
    <row r="190" spans="1:26" x14ac:dyDescent="0.25">
      <c r="A190" s="6">
        <v>39</v>
      </c>
      <c r="B190" s="6">
        <v>189</v>
      </c>
      <c r="C190" s="6">
        <v>0.17058359000000001</v>
      </c>
      <c r="D190" s="6">
        <v>10718.0831</v>
      </c>
      <c r="E190" s="6">
        <v>2</v>
      </c>
      <c r="F190" s="6">
        <v>3</v>
      </c>
      <c r="G190" s="6">
        <v>13</v>
      </c>
      <c r="H190" s="6" t="s">
        <v>49</v>
      </c>
      <c r="I190" s="6">
        <v>-0.17</v>
      </c>
      <c r="J190" s="6">
        <v>0.245</v>
      </c>
      <c r="K190" s="6">
        <v>114.81</v>
      </c>
      <c r="L190" s="6">
        <v>0.81264929799999996</v>
      </c>
      <c r="M190" s="6">
        <v>1</v>
      </c>
      <c r="N190" s="6">
        <v>1</v>
      </c>
      <c r="O190" s="6">
        <v>174</v>
      </c>
      <c r="P190" s="6"/>
      <c r="Q190" s="6"/>
      <c r="R190" s="6"/>
      <c r="S190" s="6"/>
      <c r="T190" s="6"/>
      <c r="U190" s="6"/>
      <c r="V190" s="6"/>
      <c r="W190" s="6">
        <v>0</v>
      </c>
      <c r="X190" s="6">
        <v>115</v>
      </c>
      <c r="Y190" s="6"/>
      <c r="Z190" s="6"/>
    </row>
    <row r="191" spans="1:26" x14ac:dyDescent="0.25">
      <c r="A191" s="6">
        <v>39</v>
      </c>
      <c r="B191" s="6">
        <v>190</v>
      </c>
      <c r="C191" s="6">
        <v>0.16796431000000001</v>
      </c>
      <c r="D191" s="6">
        <v>10553.5088</v>
      </c>
      <c r="E191" s="6">
        <v>2</v>
      </c>
      <c r="F191" s="6">
        <v>5</v>
      </c>
      <c r="G191" s="6">
        <v>15</v>
      </c>
      <c r="H191" s="6" t="s">
        <v>49</v>
      </c>
      <c r="I191" s="6">
        <v>-0.17</v>
      </c>
      <c r="J191" s="6">
        <v>0.27500000000000002</v>
      </c>
      <c r="K191" s="6">
        <v>114.81</v>
      </c>
      <c r="L191" s="6">
        <v>0.82532196700000005</v>
      </c>
      <c r="M191" s="6">
        <v>1</v>
      </c>
      <c r="N191" s="6">
        <v>1</v>
      </c>
      <c r="O191" s="6"/>
      <c r="P191" s="6"/>
      <c r="Q191" s="6"/>
      <c r="R191" s="6"/>
      <c r="S191" s="6"/>
      <c r="T191" s="6"/>
      <c r="U191" s="6"/>
      <c r="V191" s="6"/>
      <c r="W191" s="6">
        <v>0</v>
      </c>
      <c r="X191" s="6">
        <v>117</v>
      </c>
      <c r="Y191" s="6"/>
      <c r="Z191" s="6"/>
    </row>
    <row r="192" spans="1:26" x14ac:dyDescent="0.25">
      <c r="A192" s="6">
        <v>39</v>
      </c>
      <c r="B192" s="6">
        <v>191</v>
      </c>
      <c r="C192" s="6">
        <v>0.16790552</v>
      </c>
      <c r="D192" s="6">
        <v>10549.815000000001</v>
      </c>
      <c r="E192" s="6">
        <v>2</v>
      </c>
      <c r="F192" s="6">
        <v>7</v>
      </c>
      <c r="G192" s="6">
        <v>17</v>
      </c>
      <c r="H192" s="6" t="s">
        <v>49</v>
      </c>
      <c r="I192" s="6">
        <v>-0.17</v>
      </c>
      <c r="J192" s="6">
        <v>0.30499999999999999</v>
      </c>
      <c r="K192" s="6">
        <v>114.81</v>
      </c>
      <c r="L192" s="6">
        <v>0.82561094300000004</v>
      </c>
      <c r="M192" s="6">
        <v>1</v>
      </c>
      <c r="N192" s="6">
        <v>1</v>
      </c>
      <c r="O192" s="6">
        <v>175</v>
      </c>
      <c r="P192" s="6"/>
      <c r="Q192" s="6"/>
      <c r="R192" s="6"/>
      <c r="S192" s="6"/>
      <c r="T192" s="6"/>
      <c r="U192" s="6"/>
      <c r="V192" s="6"/>
      <c r="W192" s="6">
        <v>0</v>
      </c>
      <c r="X192" s="6">
        <v>119</v>
      </c>
      <c r="Y192" s="6"/>
      <c r="Z192" s="6"/>
    </row>
    <row r="193" spans="1:26" x14ac:dyDescent="0.25">
      <c r="A193" s="6">
        <v>39</v>
      </c>
      <c r="B193" s="6">
        <v>192</v>
      </c>
      <c r="C193" s="6">
        <v>0.16909350000000001</v>
      </c>
      <c r="D193" s="6">
        <v>10624.457899999999</v>
      </c>
      <c r="E193" s="6">
        <v>2</v>
      </c>
      <c r="F193" s="6">
        <v>9</v>
      </c>
      <c r="G193" s="6">
        <v>19</v>
      </c>
      <c r="H193" s="6" t="s">
        <v>49</v>
      </c>
      <c r="I193" s="6">
        <v>-0.17</v>
      </c>
      <c r="J193" s="6">
        <v>0.33500000000000002</v>
      </c>
      <c r="K193" s="6">
        <v>114.81</v>
      </c>
      <c r="L193" s="6">
        <v>0.819810547</v>
      </c>
      <c r="M193" s="6">
        <v>1</v>
      </c>
      <c r="N193" s="6">
        <v>1</v>
      </c>
      <c r="O193" s="6"/>
      <c r="P193" s="6"/>
      <c r="Q193" s="6"/>
      <c r="R193" s="6"/>
      <c r="S193" s="6"/>
      <c r="T193" s="6"/>
      <c r="U193" s="6"/>
      <c r="V193" s="6"/>
      <c r="W193" s="6">
        <v>0</v>
      </c>
      <c r="X193" s="6">
        <v>126</v>
      </c>
      <c r="Y193" s="6"/>
      <c r="Z193" s="6"/>
    </row>
    <row r="194" spans="1:26" x14ac:dyDescent="0.25">
      <c r="A194" s="6">
        <v>40</v>
      </c>
      <c r="B194" s="6">
        <v>1</v>
      </c>
      <c r="C194" s="6">
        <v>0.17323559999999999</v>
      </c>
      <c r="D194" s="6">
        <v>10884.7138</v>
      </c>
      <c r="E194" s="6">
        <v>19</v>
      </c>
      <c r="F194" s="6">
        <v>8</v>
      </c>
      <c r="G194" s="6">
        <v>188</v>
      </c>
      <c r="H194" s="6" t="s">
        <v>25</v>
      </c>
      <c r="I194" s="6">
        <v>0.17</v>
      </c>
      <c r="J194" s="6">
        <v>0.16500000000000001</v>
      </c>
      <c r="K194" s="6">
        <v>35.979999999999997</v>
      </c>
      <c r="L194" s="6">
        <v>2.5534174850000002</v>
      </c>
      <c r="M194" s="6">
        <v>1</v>
      </c>
      <c r="N194" s="6">
        <v>1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>
        <v>40</v>
      </c>
      <c r="B195" s="6">
        <v>2</v>
      </c>
      <c r="C195" s="6">
        <v>0.17219329</v>
      </c>
      <c r="D195" s="6">
        <v>10819.2235</v>
      </c>
      <c r="E195" s="6">
        <v>19</v>
      </c>
      <c r="F195" s="6">
        <v>10</v>
      </c>
      <c r="G195" s="6">
        <v>190</v>
      </c>
      <c r="H195" s="6" t="s">
        <v>25</v>
      </c>
      <c r="I195" s="6">
        <v>0.17</v>
      </c>
      <c r="J195" s="6">
        <v>0.19500000000000001</v>
      </c>
      <c r="K195" s="6">
        <v>35.979999999999997</v>
      </c>
      <c r="L195" s="6">
        <v>2.5688736780000001</v>
      </c>
      <c r="M195" s="6">
        <v>1</v>
      </c>
      <c r="N195" s="6">
        <v>1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>
        <v>40</v>
      </c>
      <c r="B196" s="6">
        <v>3</v>
      </c>
      <c r="C196" s="6">
        <v>0.1715226</v>
      </c>
      <c r="D196" s="6">
        <v>10777.0828</v>
      </c>
      <c r="E196" s="6">
        <v>20</v>
      </c>
      <c r="F196" s="6">
        <v>3</v>
      </c>
      <c r="G196" s="6">
        <v>193</v>
      </c>
      <c r="H196" s="6" t="s">
        <v>49</v>
      </c>
      <c r="I196" s="6">
        <v>0.17</v>
      </c>
      <c r="J196" s="6">
        <v>0.245</v>
      </c>
      <c r="K196" s="6">
        <v>114.81</v>
      </c>
      <c r="L196" s="6">
        <v>0.80820040400000004</v>
      </c>
      <c r="M196" s="6">
        <v>-1</v>
      </c>
      <c r="N196" s="6">
        <v>1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>
        <v>40</v>
      </c>
      <c r="B197" s="6">
        <v>4</v>
      </c>
      <c r="C197" s="6">
        <v>0.17188044</v>
      </c>
      <c r="D197" s="6">
        <v>10799.5666</v>
      </c>
      <c r="E197" s="6">
        <v>20</v>
      </c>
      <c r="F197" s="6">
        <v>4</v>
      </c>
      <c r="G197" s="6">
        <v>194</v>
      </c>
      <c r="H197" s="6" t="s">
        <v>25</v>
      </c>
      <c r="I197" s="6">
        <v>0.17</v>
      </c>
      <c r="J197" s="6">
        <v>0.255</v>
      </c>
      <c r="K197" s="6">
        <v>35.979999999999997</v>
      </c>
      <c r="L197" s="6">
        <v>2.5735494399999999</v>
      </c>
      <c r="M197" s="6">
        <v>1</v>
      </c>
      <c r="N197" s="6">
        <v>1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>
        <v>40</v>
      </c>
      <c r="B198" s="6">
        <v>6</v>
      </c>
      <c r="C198" s="6">
        <v>0.17549729999999999</v>
      </c>
      <c r="D198" s="6">
        <v>11026.820599999999</v>
      </c>
      <c r="E198" s="6">
        <v>20</v>
      </c>
      <c r="F198" s="6">
        <v>8</v>
      </c>
      <c r="G198" s="6">
        <v>198</v>
      </c>
      <c r="H198" s="6" t="s">
        <v>25</v>
      </c>
      <c r="I198" s="6">
        <v>0.17</v>
      </c>
      <c r="J198" s="6">
        <v>0.315</v>
      </c>
      <c r="K198" s="6">
        <v>35.979999999999997</v>
      </c>
      <c r="L198" s="6">
        <v>2.52051063</v>
      </c>
      <c r="M198" s="6">
        <v>-1</v>
      </c>
      <c r="N198" s="6">
        <v>1</v>
      </c>
      <c r="O198" s="6"/>
      <c r="P198" s="6"/>
      <c r="Q198" s="6"/>
      <c r="R198" s="25" t="s">
        <v>56</v>
      </c>
      <c r="S198" s="6"/>
      <c r="T198" s="6"/>
      <c r="U198" s="6"/>
      <c r="V198" s="6"/>
      <c r="W198" s="6"/>
      <c r="X198" s="6"/>
      <c r="Y198" s="6"/>
    </row>
    <row r="199" spans="1:26" x14ac:dyDescent="0.25">
      <c r="A199" s="6">
        <v>40</v>
      </c>
      <c r="B199" s="6">
        <v>7</v>
      </c>
      <c r="C199" s="6">
        <v>0.17608378999999999</v>
      </c>
      <c r="D199" s="6">
        <v>11063.6708</v>
      </c>
      <c r="E199" s="6">
        <v>20</v>
      </c>
      <c r="F199" s="6">
        <v>9</v>
      </c>
      <c r="G199" s="6">
        <v>199</v>
      </c>
      <c r="H199" s="6" t="s">
        <v>49</v>
      </c>
      <c r="I199" s="6">
        <v>0.17</v>
      </c>
      <c r="J199" s="6">
        <v>0.33500000000000002</v>
      </c>
      <c r="K199" s="6">
        <v>114.81</v>
      </c>
      <c r="L199" s="6">
        <v>0.78726516899999999</v>
      </c>
      <c r="M199" s="6">
        <v>-1</v>
      </c>
      <c r="N199" s="6">
        <v>1</v>
      </c>
      <c r="O199" s="6"/>
      <c r="P199" s="6"/>
      <c r="Q199" s="6"/>
      <c r="R199" s="6" t="s">
        <v>67</v>
      </c>
      <c r="S199" s="6"/>
      <c r="T199" s="6"/>
      <c r="U199" s="6"/>
      <c r="V199" s="6"/>
      <c r="W199" s="6"/>
      <c r="X199" s="6"/>
    </row>
    <row r="200" spans="1:26" x14ac:dyDescent="0.25">
      <c r="A200" s="6">
        <v>40</v>
      </c>
      <c r="B200" s="6">
        <v>8</v>
      </c>
      <c r="C200" s="6">
        <v>0.17287006999999999</v>
      </c>
      <c r="D200" s="6">
        <v>10861.746800000001</v>
      </c>
      <c r="E200" s="6">
        <v>1</v>
      </c>
      <c r="F200" s="6">
        <v>8</v>
      </c>
      <c r="G200" s="6">
        <v>8</v>
      </c>
      <c r="H200" s="6" t="s">
        <v>25</v>
      </c>
      <c r="I200" s="6">
        <v>-0.17</v>
      </c>
      <c r="J200" s="6">
        <v>0.16500000000000001</v>
      </c>
      <c r="K200" s="6">
        <v>35.979999999999997</v>
      </c>
      <c r="L200" s="6">
        <v>2.558816631</v>
      </c>
      <c r="M200" s="6">
        <v>1</v>
      </c>
      <c r="N200" s="6">
        <v>1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>
        <v>40</v>
      </c>
      <c r="B201" s="6">
        <v>9</v>
      </c>
      <c r="C201" s="6">
        <v>0.17302232000000001</v>
      </c>
      <c r="D201" s="6">
        <v>10871.313</v>
      </c>
      <c r="E201" s="6">
        <v>1</v>
      </c>
      <c r="F201" s="6">
        <v>9</v>
      </c>
      <c r="G201" s="6">
        <v>9</v>
      </c>
      <c r="H201" s="6" t="s">
        <v>49</v>
      </c>
      <c r="I201" s="6">
        <v>-0.17</v>
      </c>
      <c r="J201" s="6">
        <v>0.185</v>
      </c>
      <c r="K201" s="6">
        <v>114.81</v>
      </c>
      <c r="L201" s="6">
        <v>0.80119509799999999</v>
      </c>
      <c r="M201" s="6">
        <v>1</v>
      </c>
      <c r="N201" s="6">
        <v>1</v>
      </c>
      <c r="O201" s="6"/>
      <c r="P201" s="6"/>
      <c r="Q201" s="6"/>
      <c r="R201" s="6" t="s">
        <v>56</v>
      </c>
      <c r="S201" s="6"/>
      <c r="T201" s="6"/>
      <c r="U201" s="6"/>
      <c r="V201" s="6"/>
      <c r="W201" s="6"/>
      <c r="X201" s="6"/>
      <c r="Y201" s="6"/>
    </row>
    <row r="202" spans="1:26" x14ac:dyDescent="0.25">
      <c r="A202" s="6">
        <v>40</v>
      </c>
      <c r="B202" s="6">
        <v>10</v>
      </c>
      <c r="C202" s="6">
        <v>0.17138796000000001</v>
      </c>
      <c r="D202" s="6">
        <v>10768.623100000001</v>
      </c>
      <c r="E202" s="6">
        <v>2</v>
      </c>
      <c r="F202" s="6">
        <v>2</v>
      </c>
      <c r="G202" s="6">
        <v>12</v>
      </c>
      <c r="H202" s="6" t="s">
        <v>25</v>
      </c>
      <c r="I202" s="6">
        <v>-0.17</v>
      </c>
      <c r="J202" s="6">
        <v>0.22500000000000001</v>
      </c>
      <c r="K202" s="6">
        <v>35.979999999999997</v>
      </c>
      <c r="L202" s="6">
        <v>2.5809444849999998</v>
      </c>
      <c r="M202" s="6">
        <v>-1</v>
      </c>
      <c r="N202" s="6">
        <v>0</v>
      </c>
      <c r="O202" s="6"/>
      <c r="P202" s="6"/>
      <c r="Q202" s="6"/>
      <c r="R202" s="6" t="s">
        <v>68</v>
      </c>
      <c r="S202" s="6"/>
      <c r="T202" s="6"/>
      <c r="U202" s="6"/>
      <c r="V202" s="6"/>
      <c r="W202" s="6"/>
      <c r="X202" s="6"/>
      <c r="Y202" s="6"/>
    </row>
    <row r="203" spans="1:26" x14ac:dyDescent="0.25">
      <c r="A203" s="6">
        <v>40</v>
      </c>
      <c r="B203" s="6">
        <v>11</v>
      </c>
      <c r="C203" s="6">
        <v>0.17116025000000001</v>
      </c>
      <c r="D203" s="6">
        <v>10754.315699999999</v>
      </c>
      <c r="E203" s="6">
        <v>2</v>
      </c>
      <c r="F203" s="6">
        <v>4</v>
      </c>
      <c r="G203" s="6">
        <v>14</v>
      </c>
      <c r="H203" s="6" t="s">
        <v>25</v>
      </c>
      <c r="I203" s="6">
        <v>-0.17</v>
      </c>
      <c r="J203" s="6">
        <v>0.255</v>
      </c>
      <c r="K203" s="6">
        <v>35.979999999999997</v>
      </c>
      <c r="L203" s="6">
        <v>2.584378149</v>
      </c>
      <c r="M203" s="6">
        <v>-1</v>
      </c>
      <c r="N203" s="6">
        <v>0</v>
      </c>
      <c r="O203" s="6"/>
      <c r="P203" s="6"/>
      <c r="Q203" s="6"/>
      <c r="R203" s="25" t="s">
        <v>56</v>
      </c>
      <c r="S203" s="6"/>
      <c r="T203" s="6"/>
      <c r="U203" s="6"/>
      <c r="V203" s="6"/>
      <c r="W203" s="6"/>
      <c r="X203" s="6"/>
      <c r="Y203" s="6"/>
    </row>
    <row r="204" spans="1:26" x14ac:dyDescent="0.25">
      <c r="A204" s="6">
        <v>40</v>
      </c>
      <c r="B204" s="6">
        <v>12</v>
      </c>
      <c r="C204" s="6">
        <v>0.17253789</v>
      </c>
      <c r="D204" s="6">
        <v>10840.875400000001</v>
      </c>
      <c r="E204" s="6">
        <v>2</v>
      </c>
      <c r="F204" s="6">
        <v>6</v>
      </c>
      <c r="G204" s="6">
        <v>16</v>
      </c>
      <c r="H204" s="6" t="s">
        <v>25</v>
      </c>
      <c r="I204" s="6">
        <v>-0.17</v>
      </c>
      <c r="J204" s="6">
        <v>0.28499999999999998</v>
      </c>
      <c r="K204" s="6">
        <v>35.979999999999997</v>
      </c>
      <c r="L204" s="6">
        <v>2.5637430139999999</v>
      </c>
      <c r="M204" s="6">
        <v>1</v>
      </c>
      <c r="N204" s="6">
        <v>1</v>
      </c>
      <c r="O204" s="6"/>
      <c r="P204" s="6"/>
      <c r="Q204" s="6"/>
      <c r="R204" s="25" t="s">
        <v>56</v>
      </c>
      <c r="S204" s="6"/>
      <c r="T204" s="6"/>
      <c r="U204" s="6"/>
      <c r="V204" s="6"/>
      <c r="W204" s="6"/>
      <c r="X204" s="6"/>
      <c r="Y204" s="6"/>
    </row>
    <row r="205" spans="1:26" x14ac:dyDescent="0.25">
      <c r="A205" s="6">
        <v>40</v>
      </c>
      <c r="B205" s="6">
        <v>13</v>
      </c>
      <c r="C205" s="6">
        <v>0.16905408</v>
      </c>
      <c r="D205" s="6">
        <v>10621.981100000001</v>
      </c>
      <c r="E205" s="6">
        <v>2</v>
      </c>
      <c r="F205" s="6">
        <v>8</v>
      </c>
      <c r="G205" s="6">
        <v>18</v>
      </c>
      <c r="H205" s="6" t="s">
        <v>25</v>
      </c>
      <c r="I205" s="6">
        <v>-0.17</v>
      </c>
      <c r="J205" s="6">
        <v>0.315</v>
      </c>
      <c r="K205" s="6">
        <v>35.979999999999997</v>
      </c>
      <c r="L205" s="6">
        <v>2.6165757740000002</v>
      </c>
      <c r="M205" s="6">
        <v>-1</v>
      </c>
      <c r="N205" s="6">
        <v>1</v>
      </c>
      <c r="O205" s="6"/>
      <c r="P205" s="6"/>
      <c r="Q205" s="6"/>
      <c r="R205" s="25" t="s">
        <v>56</v>
      </c>
      <c r="S205" s="6"/>
      <c r="T205" s="6"/>
      <c r="U205" s="6"/>
      <c r="V205" s="6"/>
      <c r="W205" s="6"/>
      <c r="X205" s="6"/>
      <c r="Y205" s="6"/>
    </row>
    <row r="206" spans="1:26" x14ac:dyDescent="0.25">
      <c r="A206" s="6">
        <v>40</v>
      </c>
      <c r="B206" s="6">
        <v>14</v>
      </c>
      <c r="C206" s="6">
        <v>0.16971088000000001</v>
      </c>
      <c r="D206" s="6">
        <v>10663.249100000001</v>
      </c>
      <c r="E206" s="6">
        <v>2</v>
      </c>
      <c r="F206" s="6">
        <v>10</v>
      </c>
      <c r="G206" s="6">
        <v>20</v>
      </c>
      <c r="H206" s="6" t="s">
        <v>25</v>
      </c>
      <c r="I206" s="6">
        <v>-0.17</v>
      </c>
      <c r="J206" s="6">
        <v>0.34499999999999997</v>
      </c>
      <c r="K206" s="6">
        <v>35.979999999999997</v>
      </c>
      <c r="L206" s="6">
        <v>2.6064493340000001</v>
      </c>
      <c r="M206" s="6">
        <v>-1</v>
      </c>
      <c r="N206" s="6">
        <v>0</v>
      </c>
      <c r="O206" s="6"/>
      <c r="P206" s="6"/>
      <c r="Q206" s="6"/>
      <c r="R206" s="6" t="s">
        <v>69</v>
      </c>
      <c r="S206" s="6"/>
      <c r="T206" s="6"/>
      <c r="U206" s="6"/>
      <c r="V206" s="6"/>
      <c r="W206" s="6"/>
      <c r="X206" s="6"/>
      <c r="Y206" s="6"/>
    </row>
    <row r="207" spans="1:26" x14ac:dyDescent="0.25">
      <c r="A207" s="6">
        <v>40</v>
      </c>
      <c r="B207" s="6">
        <v>15</v>
      </c>
      <c r="C207" s="6">
        <v>0.17056083999999999</v>
      </c>
      <c r="D207" s="6">
        <v>10716.6536</v>
      </c>
      <c r="E207" s="6">
        <v>20</v>
      </c>
      <c r="F207" s="6">
        <v>6</v>
      </c>
      <c r="G207" s="6">
        <v>196</v>
      </c>
      <c r="H207" s="6" t="s">
        <v>25</v>
      </c>
      <c r="I207" s="6">
        <v>0.17</v>
      </c>
      <c r="J207" s="6">
        <v>0.28499999999999998</v>
      </c>
      <c r="K207" s="6">
        <v>35.979999999999997</v>
      </c>
      <c r="L207" s="6">
        <v>2.5934605510000002</v>
      </c>
      <c r="M207" s="6">
        <v>1</v>
      </c>
      <c r="N207" s="6">
        <v>1</v>
      </c>
      <c r="O207" s="6"/>
      <c r="P207" s="6"/>
      <c r="Q207" s="6"/>
      <c r="R207" s="6" t="s">
        <v>66</v>
      </c>
      <c r="S207" s="6"/>
      <c r="T207" s="6"/>
      <c r="U207" s="6"/>
      <c r="V207" s="6"/>
      <c r="W207" s="6"/>
      <c r="X207" s="6"/>
      <c r="Y207" s="6"/>
    </row>
    <row r="208" spans="1:26" x14ac:dyDescent="0.25">
      <c r="A208" s="6">
        <v>40</v>
      </c>
      <c r="B208" s="6">
        <v>41</v>
      </c>
      <c r="C208" s="6">
        <v>0.17297493999999999</v>
      </c>
      <c r="D208" s="6">
        <v>10868.335999999999</v>
      </c>
      <c r="E208" s="6">
        <v>21</v>
      </c>
      <c r="F208" s="6">
        <v>1</v>
      </c>
      <c r="G208" s="6">
        <v>201</v>
      </c>
      <c r="H208" s="6" t="s">
        <v>49</v>
      </c>
      <c r="I208" s="6">
        <v>-0.29749999999999999</v>
      </c>
      <c r="J208" s="6">
        <v>6.5000000000000002E-2</v>
      </c>
      <c r="K208" s="6">
        <v>114.81</v>
      </c>
      <c r="L208" s="6">
        <v>0.801414556</v>
      </c>
      <c r="M208" s="6">
        <v>1</v>
      </c>
      <c r="N208" s="6">
        <v>0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>
        <v>40</v>
      </c>
      <c r="B209" s="6">
        <v>42</v>
      </c>
      <c r="C209" s="6">
        <v>0.17044545</v>
      </c>
      <c r="D209" s="6">
        <v>10709.4035</v>
      </c>
      <c r="E209" s="6">
        <v>21</v>
      </c>
      <c r="F209" s="6">
        <v>2</v>
      </c>
      <c r="G209" s="6">
        <v>202</v>
      </c>
      <c r="H209" s="6" t="s">
        <v>25</v>
      </c>
      <c r="I209" s="6">
        <v>-0.29749999999999999</v>
      </c>
      <c r="J209" s="6">
        <v>7.4999999999999997E-2</v>
      </c>
      <c r="K209" s="6">
        <v>35.979999999999997</v>
      </c>
      <c r="L209" s="6">
        <v>2.5952163000000001</v>
      </c>
      <c r="M209" s="6">
        <v>1</v>
      </c>
      <c r="N209" s="6">
        <v>1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>
        <v>40</v>
      </c>
      <c r="B210" s="6">
        <v>43</v>
      </c>
      <c r="C210" s="6">
        <v>0.17347935</v>
      </c>
      <c r="D210" s="6">
        <v>10900.029</v>
      </c>
      <c r="E210" s="6">
        <v>21</v>
      </c>
      <c r="F210" s="6">
        <v>3</v>
      </c>
      <c r="G210" s="6">
        <v>203</v>
      </c>
      <c r="H210" s="6" t="s">
        <v>49</v>
      </c>
      <c r="I210" s="6">
        <v>-0.29749999999999999</v>
      </c>
      <c r="J210" s="6">
        <v>9.5000000000000001E-2</v>
      </c>
      <c r="K210" s="6">
        <v>114.81</v>
      </c>
      <c r="L210" s="6">
        <v>0.79908435600000005</v>
      </c>
      <c r="M210" s="6">
        <v>-1</v>
      </c>
      <c r="N210" s="6">
        <v>1</v>
      </c>
      <c r="O210" s="6"/>
      <c r="P210" s="6"/>
      <c r="Q210" s="6"/>
      <c r="R210" s="6" t="s">
        <v>70</v>
      </c>
      <c r="S210" s="6"/>
      <c r="T210" s="6"/>
      <c r="U210" s="6"/>
      <c r="V210" s="6"/>
    </row>
    <row r="211" spans="1:26" x14ac:dyDescent="0.25">
      <c r="A211" s="6">
        <v>40</v>
      </c>
      <c r="B211" s="6">
        <v>44</v>
      </c>
      <c r="C211" s="6">
        <v>0.17530323</v>
      </c>
      <c r="D211" s="6">
        <v>11014.6268</v>
      </c>
      <c r="E211" s="6">
        <v>21</v>
      </c>
      <c r="F211" s="6">
        <v>4</v>
      </c>
      <c r="G211" s="6">
        <v>204</v>
      </c>
      <c r="H211" s="6" t="s">
        <v>25</v>
      </c>
      <c r="I211" s="6">
        <v>-0.29749999999999999</v>
      </c>
      <c r="J211" s="6">
        <v>0.105</v>
      </c>
      <c r="K211" s="6">
        <v>35.979999999999997</v>
      </c>
      <c r="L211" s="6">
        <v>2.5233009690000001</v>
      </c>
      <c r="M211" s="6">
        <v>-1</v>
      </c>
      <c r="N211" s="6">
        <v>0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>
        <v>40</v>
      </c>
      <c r="B212" s="6">
        <v>45</v>
      </c>
      <c r="C212" s="6">
        <v>0.16973171000000001</v>
      </c>
      <c r="D212" s="6">
        <v>10664.5579</v>
      </c>
      <c r="E212" s="6">
        <v>21</v>
      </c>
      <c r="F212" s="6">
        <v>5</v>
      </c>
      <c r="G212" s="6">
        <v>205</v>
      </c>
      <c r="H212" s="6" t="s">
        <v>49</v>
      </c>
      <c r="I212" s="6">
        <v>-0.29749999999999999</v>
      </c>
      <c r="J212" s="6">
        <v>0.125</v>
      </c>
      <c r="K212" s="6">
        <v>114.81</v>
      </c>
      <c r="L212" s="6">
        <v>0.81672796800000003</v>
      </c>
      <c r="M212" s="6">
        <v>1</v>
      </c>
      <c r="N212" s="6">
        <v>1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>
        <v>40</v>
      </c>
      <c r="B213" s="6">
        <v>46</v>
      </c>
      <c r="C213" s="6">
        <v>0.17155342000000001</v>
      </c>
      <c r="D213" s="6">
        <v>10779.0193</v>
      </c>
      <c r="E213" s="6">
        <v>21</v>
      </c>
      <c r="F213" s="6">
        <v>6</v>
      </c>
      <c r="G213" s="6">
        <v>206</v>
      </c>
      <c r="H213" s="6" t="s">
        <v>25</v>
      </c>
      <c r="I213" s="6">
        <v>-0.29749999999999999</v>
      </c>
      <c r="J213" s="6">
        <v>0.13500000000000001</v>
      </c>
      <c r="K213" s="6">
        <v>35.979999999999997</v>
      </c>
      <c r="L213" s="6">
        <v>2.5784552129999998</v>
      </c>
      <c r="M213" s="6">
        <v>1</v>
      </c>
      <c r="N213" s="6">
        <v>0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>
        <v>40</v>
      </c>
      <c r="B214" s="6">
        <v>47</v>
      </c>
      <c r="C214" s="6">
        <v>0.17083507000000001</v>
      </c>
      <c r="D214" s="6">
        <v>10733.884</v>
      </c>
      <c r="E214" s="6">
        <v>21</v>
      </c>
      <c r="F214" s="6">
        <v>7</v>
      </c>
      <c r="G214" s="6">
        <v>207</v>
      </c>
      <c r="H214" s="6" t="s">
        <v>49</v>
      </c>
      <c r="I214" s="6">
        <v>-0.29749999999999999</v>
      </c>
      <c r="J214" s="6">
        <v>0.155</v>
      </c>
      <c r="K214" s="6">
        <v>114.81</v>
      </c>
      <c r="L214" s="6">
        <v>0.81145302699999999</v>
      </c>
      <c r="M214" s="6">
        <v>1</v>
      </c>
      <c r="N214" s="6">
        <v>1</v>
      </c>
      <c r="O214" s="6"/>
      <c r="P214" s="6"/>
      <c r="Q214" s="6"/>
      <c r="R214" s="6" t="s">
        <v>106</v>
      </c>
      <c r="S214" s="6"/>
      <c r="T214" s="6"/>
      <c r="U214" s="6"/>
    </row>
    <row r="215" spans="1:26" x14ac:dyDescent="0.25">
      <c r="A215" s="6">
        <v>40</v>
      </c>
      <c r="B215" s="6">
        <v>48</v>
      </c>
      <c r="C215" s="6">
        <v>0.17168182000000001</v>
      </c>
      <c r="D215" s="6">
        <v>10787.0869</v>
      </c>
      <c r="E215" s="6">
        <v>21</v>
      </c>
      <c r="F215" s="6">
        <v>8</v>
      </c>
      <c r="G215" s="6">
        <v>208</v>
      </c>
      <c r="H215" s="6" t="s">
        <v>25</v>
      </c>
      <c r="I215" s="6">
        <v>-0.29749999999999999</v>
      </c>
      <c r="J215" s="6">
        <v>0.16500000000000001</v>
      </c>
      <c r="K215" s="6">
        <v>35.979999999999997</v>
      </c>
      <c r="L215" s="6">
        <v>2.5765267989999998</v>
      </c>
      <c r="M215" s="6">
        <v>1</v>
      </c>
      <c r="N215" s="6">
        <v>0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>
        <v>40</v>
      </c>
      <c r="B216" s="6">
        <v>49</v>
      </c>
      <c r="C216" s="6">
        <v>0.17551936000000001</v>
      </c>
      <c r="D216" s="6">
        <v>11028.2066</v>
      </c>
      <c r="E216" s="6">
        <v>21</v>
      </c>
      <c r="F216" s="6">
        <v>9</v>
      </c>
      <c r="G216" s="6">
        <v>209</v>
      </c>
      <c r="H216" s="6" t="s">
        <v>49</v>
      </c>
      <c r="I216" s="6">
        <v>-0.29749999999999999</v>
      </c>
      <c r="J216" s="6">
        <v>0.185</v>
      </c>
      <c r="K216" s="6">
        <v>114.81</v>
      </c>
      <c r="L216" s="6">
        <v>0.78979683300000003</v>
      </c>
      <c r="M216" s="6">
        <v>-1</v>
      </c>
      <c r="N216" s="6">
        <v>1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>
        <v>40</v>
      </c>
      <c r="B217" s="6">
        <v>50</v>
      </c>
      <c r="C217" s="6">
        <v>0.17074121</v>
      </c>
      <c r="D217" s="6">
        <v>10727.9866</v>
      </c>
      <c r="E217" s="6">
        <v>21</v>
      </c>
      <c r="F217" s="6">
        <v>10</v>
      </c>
      <c r="G217" s="6">
        <v>210</v>
      </c>
      <c r="H217" s="6" t="s">
        <v>25</v>
      </c>
      <c r="I217" s="6">
        <v>-0.29749999999999999</v>
      </c>
      <c r="J217" s="6">
        <v>0.19500000000000001</v>
      </c>
      <c r="K217" s="6">
        <v>35.979999999999997</v>
      </c>
      <c r="L217" s="6">
        <v>2.5907208349999999</v>
      </c>
      <c r="M217" s="6">
        <v>-1</v>
      </c>
      <c r="N217" s="6">
        <v>1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>
        <v>40</v>
      </c>
      <c r="B218" s="6">
        <v>51</v>
      </c>
      <c r="C218" s="6">
        <v>0.17245730000000001</v>
      </c>
      <c r="D218" s="6">
        <v>10835.8117</v>
      </c>
      <c r="E218" s="6">
        <v>22</v>
      </c>
      <c r="F218" s="6">
        <v>1</v>
      </c>
      <c r="G218" s="6">
        <v>211</v>
      </c>
      <c r="H218" s="6" t="s">
        <v>49</v>
      </c>
      <c r="I218" s="6">
        <v>-0.29749999999999999</v>
      </c>
      <c r="J218" s="6">
        <v>0.215</v>
      </c>
      <c r="K218" s="6">
        <v>114.81</v>
      </c>
      <c r="L218" s="6">
        <v>0.80382004500000004</v>
      </c>
      <c r="M218" s="6">
        <v>1</v>
      </c>
      <c r="N218" s="6">
        <v>1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>
        <v>40</v>
      </c>
      <c r="B219" s="6">
        <v>52</v>
      </c>
      <c r="C219" s="6">
        <v>0.17248785</v>
      </c>
      <c r="D219" s="6">
        <v>10837.7312</v>
      </c>
      <c r="E219" s="6">
        <v>22</v>
      </c>
      <c r="F219" s="6">
        <v>2</v>
      </c>
      <c r="G219" s="6">
        <v>212</v>
      </c>
      <c r="H219" s="6" t="s">
        <v>25</v>
      </c>
      <c r="I219" s="6">
        <v>-0.29749999999999999</v>
      </c>
      <c r="J219" s="6">
        <v>0.22500000000000001</v>
      </c>
      <c r="K219" s="6">
        <v>35.979999999999997</v>
      </c>
      <c r="L219" s="6">
        <v>2.5644867750000002</v>
      </c>
      <c r="M219" s="6">
        <v>1</v>
      </c>
      <c r="N219" s="6">
        <v>1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>
        <v>40</v>
      </c>
      <c r="B220" s="6">
        <v>53</v>
      </c>
      <c r="C220" s="6">
        <v>0.16944650999999999</v>
      </c>
      <c r="D220" s="6">
        <v>10646.638199999999</v>
      </c>
      <c r="E220" s="6">
        <v>22</v>
      </c>
      <c r="F220" s="6">
        <v>3</v>
      </c>
      <c r="G220" s="6">
        <v>213</v>
      </c>
      <c r="H220" s="6" t="s">
        <v>49</v>
      </c>
      <c r="I220" s="6">
        <v>-0.29749999999999999</v>
      </c>
      <c r="J220" s="6">
        <v>0.245</v>
      </c>
      <c r="K220" s="6">
        <v>114.81</v>
      </c>
      <c r="L220" s="6">
        <v>0.81810262499999997</v>
      </c>
      <c r="M220" s="6">
        <v>1</v>
      </c>
      <c r="N220" s="6">
        <v>0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>
        <v>40</v>
      </c>
      <c r="B221" s="6">
        <v>54</v>
      </c>
      <c r="C221" s="6">
        <v>0.17322378999999999</v>
      </c>
      <c r="D221" s="6">
        <v>10883.9717</v>
      </c>
      <c r="E221" s="6">
        <v>22</v>
      </c>
      <c r="F221" s="6">
        <v>4</v>
      </c>
      <c r="G221" s="6">
        <v>214</v>
      </c>
      <c r="H221" s="6" t="s">
        <v>25</v>
      </c>
      <c r="I221" s="6">
        <v>-0.29749999999999999</v>
      </c>
      <c r="J221" s="6">
        <v>0.255</v>
      </c>
      <c r="K221" s="6">
        <v>35.979999999999997</v>
      </c>
      <c r="L221" s="6">
        <v>2.5535915720000002</v>
      </c>
      <c r="M221" s="6">
        <v>1</v>
      </c>
      <c r="N221" s="6">
        <v>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>
        <v>40</v>
      </c>
      <c r="B222" s="6">
        <v>55</v>
      </c>
      <c r="C222" s="6">
        <v>0.17197483</v>
      </c>
      <c r="D222" s="6">
        <v>10805.497300000001</v>
      </c>
      <c r="E222" s="6">
        <v>22</v>
      </c>
      <c r="F222" s="6">
        <v>5</v>
      </c>
      <c r="G222" s="6">
        <v>215</v>
      </c>
      <c r="H222" s="6" t="s">
        <v>49</v>
      </c>
      <c r="I222" s="6">
        <v>-0.29749999999999999</v>
      </c>
      <c r="J222" s="6">
        <v>0.27500000000000002</v>
      </c>
      <c r="K222" s="6">
        <v>114.81</v>
      </c>
      <c r="L222" s="6">
        <v>0.806075137</v>
      </c>
      <c r="M222" s="6">
        <v>-1</v>
      </c>
      <c r="N222" s="6">
        <v>0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>
        <v>40</v>
      </c>
      <c r="B223" s="6">
        <v>56</v>
      </c>
      <c r="C223" s="6">
        <v>0.17260015000000001</v>
      </c>
      <c r="D223" s="6">
        <v>10844.7873</v>
      </c>
      <c r="E223" s="6">
        <v>22</v>
      </c>
      <c r="F223" s="6">
        <v>6</v>
      </c>
      <c r="G223" s="6">
        <v>216</v>
      </c>
      <c r="H223" s="6" t="s">
        <v>25</v>
      </c>
      <c r="I223" s="6">
        <v>-0.29749999999999999</v>
      </c>
      <c r="J223" s="6">
        <v>0.28499999999999998</v>
      </c>
      <c r="K223" s="6">
        <v>35.979999999999997</v>
      </c>
      <c r="L223" s="6">
        <v>2.5628182260000001</v>
      </c>
      <c r="M223" s="6">
        <v>1</v>
      </c>
      <c r="N223" s="6">
        <v>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>
        <v>40</v>
      </c>
      <c r="B224" s="6">
        <v>57</v>
      </c>
      <c r="C224" s="6">
        <v>0.17260015000000001</v>
      </c>
      <c r="D224" s="6">
        <v>10844.7873</v>
      </c>
      <c r="E224" s="6">
        <v>22</v>
      </c>
      <c r="F224" s="6">
        <v>7</v>
      </c>
      <c r="G224" s="6">
        <v>217</v>
      </c>
      <c r="H224" s="6" t="s">
        <v>49</v>
      </c>
      <c r="I224" s="6">
        <v>-0.29749999999999999</v>
      </c>
      <c r="J224" s="6">
        <v>0.30499999999999999</v>
      </c>
      <c r="K224" s="6">
        <v>114.81</v>
      </c>
      <c r="L224" s="6">
        <v>0.80315477499999999</v>
      </c>
      <c r="M224" s="6">
        <v>-1</v>
      </c>
      <c r="N224" s="6">
        <v>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>
        <v>40</v>
      </c>
      <c r="B225" s="6">
        <v>58</v>
      </c>
      <c r="C225" s="6">
        <v>0.17433725999999999</v>
      </c>
      <c r="D225" s="6">
        <v>10953.9331</v>
      </c>
      <c r="E225" s="6">
        <v>22</v>
      </c>
      <c r="F225" s="6">
        <v>8</v>
      </c>
      <c r="G225" s="6">
        <v>218</v>
      </c>
      <c r="H225" s="6" t="s">
        <v>25</v>
      </c>
      <c r="I225" s="6">
        <v>-0.29749999999999999</v>
      </c>
      <c r="J225" s="6">
        <v>0.315</v>
      </c>
      <c r="K225" s="6">
        <v>35.979999999999997</v>
      </c>
      <c r="L225" s="6">
        <v>2.5372821060000001</v>
      </c>
      <c r="M225" s="6">
        <v>-1</v>
      </c>
      <c r="N225" s="6">
        <v>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>
        <v>40</v>
      </c>
      <c r="B226" s="6">
        <v>59</v>
      </c>
      <c r="C226" s="6">
        <v>0.17151002000000001</v>
      </c>
      <c r="D226" s="6">
        <v>10776.2924</v>
      </c>
      <c r="E226" s="6">
        <v>22</v>
      </c>
      <c r="F226" s="6">
        <v>9</v>
      </c>
      <c r="G226" s="6">
        <v>219</v>
      </c>
      <c r="H226" s="6" t="s">
        <v>49</v>
      </c>
      <c r="I226" s="6">
        <v>-0.29749999999999999</v>
      </c>
      <c r="J226" s="6">
        <v>0.33500000000000002</v>
      </c>
      <c r="K226" s="6">
        <v>114.81</v>
      </c>
      <c r="L226" s="6">
        <v>0.80825968500000001</v>
      </c>
      <c r="M226" s="6">
        <v>1</v>
      </c>
      <c r="N226" s="6">
        <v>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>
        <v>40</v>
      </c>
      <c r="B227" s="6">
        <v>60</v>
      </c>
      <c r="C227" s="6">
        <v>0.17309962000000001</v>
      </c>
      <c r="D227" s="6">
        <v>10876.169900000001</v>
      </c>
      <c r="E227" s="6">
        <v>22</v>
      </c>
      <c r="F227" s="6">
        <v>10</v>
      </c>
      <c r="G227" s="6">
        <v>220</v>
      </c>
      <c r="H227" s="6" t="s">
        <v>25</v>
      </c>
      <c r="I227" s="6">
        <v>-0.29749999999999999</v>
      </c>
      <c r="J227" s="6">
        <v>0.34499999999999997</v>
      </c>
      <c r="K227" s="6">
        <v>35.979999999999997</v>
      </c>
      <c r="L227" s="6">
        <v>2.555423346</v>
      </c>
      <c r="M227" s="6">
        <v>1</v>
      </c>
      <c r="N227" s="6">
        <v>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>
        <v>40</v>
      </c>
      <c r="B228" s="6">
        <v>61</v>
      </c>
      <c r="C228" s="6">
        <v>0.17053466</v>
      </c>
      <c r="D228" s="6">
        <v>10715.0087</v>
      </c>
      <c r="E228" s="6">
        <v>23</v>
      </c>
      <c r="F228" s="6">
        <v>1</v>
      </c>
      <c r="G228" s="6">
        <v>81</v>
      </c>
      <c r="H228" s="6" t="s">
        <v>49</v>
      </c>
      <c r="I228" s="6">
        <v>-0.01</v>
      </c>
      <c r="J228" s="6">
        <v>6.5000000000000002E-2</v>
      </c>
      <c r="K228" s="6">
        <v>114.81</v>
      </c>
      <c r="L228" s="6">
        <v>0.81288246399999997</v>
      </c>
      <c r="M228" s="6">
        <v>1</v>
      </c>
      <c r="N228" s="6">
        <v>1</v>
      </c>
      <c r="O228" s="6"/>
      <c r="P228" s="6"/>
      <c r="Q228" s="6"/>
      <c r="R228" s="6" t="s">
        <v>72</v>
      </c>
      <c r="S228" s="6"/>
      <c r="T228" s="6"/>
      <c r="U228" s="6"/>
      <c r="V228" s="6"/>
    </row>
    <row r="229" spans="1:26" x14ac:dyDescent="0.25">
      <c r="A229" s="6">
        <v>40</v>
      </c>
      <c r="B229" s="6">
        <v>62</v>
      </c>
      <c r="C229" s="6">
        <v>0.17252171999999999</v>
      </c>
      <c r="D229" s="6">
        <v>10839.859399999999</v>
      </c>
      <c r="E229" s="6">
        <v>23</v>
      </c>
      <c r="F229" s="6">
        <v>2</v>
      </c>
      <c r="G229" s="6">
        <v>82</v>
      </c>
      <c r="H229" s="6" t="s">
        <v>25</v>
      </c>
      <c r="I229" s="6">
        <v>-0.01</v>
      </c>
      <c r="J229" s="6">
        <v>7.4999999999999997E-2</v>
      </c>
      <c r="K229" s="6">
        <v>35.979999999999997</v>
      </c>
      <c r="L229" s="6">
        <v>2.563983307</v>
      </c>
      <c r="M229" s="6">
        <v>-1</v>
      </c>
      <c r="N229" s="6">
        <v>1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>
        <v>40</v>
      </c>
      <c r="B230" s="6">
        <v>63</v>
      </c>
      <c r="C230" s="6">
        <v>0.17412607999999999</v>
      </c>
      <c r="D230" s="6">
        <v>10940.6643</v>
      </c>
      <c r="E230" s="6">
        <v>23</v>
      </c>
      <c r="F230" s="6">
        <v>3</v>
      </c>
      <c r="G230" s="6">
        <v>83</v>
      </c>
      <c r="H230" s="6" t="s">
        <v>49</v>
      </c>
      <c r="I230" s="6">
        <v>-0.01</v>
      </c>
      <c r="J230" s="6">
        <v>9.5000000000000001E-2</v>
      </c>
      <c r="K230" s="6">
        <v>114.81</v>
      </c>
      <c r="L230" s="6">
        <v>0.79611643899999995</v>
      </c>
      <c r="M230" s="6">
        <v>1</v>
      </c>
      <c r="N230" s="6">
        <v>1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>
        <v>40</v>
      </c>
      <c r="B231" s="6">
        <v>64</v>
      </c>
      <c r="C231" s="6">
        <v>0.16983493999999999</v>
      </c>
      <c r="D231" s="6">
        <v>10671.044</v>
      </c>
      <c r="E231" s="6">
        <v>23</v>
      </c>
      <c r="F231" s="6">
        <v>4</v>
      </c>
      <c r="G231" s="6">
        <v>84</v>
      </c>
      <c r="H231" s="6" t="s">
        <v>25</v>
      </c>
      <c r="I231" s="6">
        <v>-0.01</v>
      </c>
      <c r="J231" s="6">
        <v>0.105</v>
      </c>
      <c r="K231" s="6">
        <v>35.979999999999997</v>
      </c>
      <c r="L231" s="6">
        <v>2.6045453909999998</v>
      </c>
      <c r="M231" s="6">
        <v>1</v>
      </c>
      <c r="N231" s="6">
        <v>1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>
        <v>40</v>
      </c>
      <c r="B232" s="6">
        <v>65</v>
      </c>
      <c r="C232" s="6">
        <v>0.17653907999999999</v>
      </c>
      <c r="D232" s="6">
        <v>11092.2775</v>
      </c>
      <c r="E232" s="6">
        <v>23</v>
      </c>
      <c r="F232" s="6">
        <v>5</v>
      </c>
      <c r="G232" s="6">
        <v>85</v>
      </c>
      <c r="H232" s="6" t="s">
        <v>49</v>
      </c>
      <c r="I232" s="6">
        <v>-0.01</v>
      </c>
      <c r="J232" s="6">
        <v>0.125</v>
      </c>
      <c r="K232" s="6">
        <v>114.81</v>
      </c>
      <c r="L232" s="6">
        <v>0.78523483100000002</v>
      </c>
      <c r="M232" s="6">
        <v>-1</v>
      </c>
      <c r="N232" s="6">
        <v>1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>
        <v>40</v>
      </c>
      <c r="B233" s="6">
        <v>66</v>
      </c>
      <c r="C233" s="6">
        <v>0.17351693000000001</v>
      </c>
      <c r="D233" s="6">
        <v>10902.390299999999</v>
      </c>
      <c r="E233" s="6">
        <v>23</v>
      </c>
      <c r="F233" s="6">
        <v>6</v>
      </c>
      <c r="G233" s="6">
        <v>86</v>
      </c>
      <c r="H233" s="6" t="s">
        <v>25</v>
      </c>
      <c r="I233" s="6">
        <v>-0.01</v>
      </c>
      <c r="J233" s="6">
        <v>0.13500000000000001</v>
      </c>
      <c r="K233" s="6">
        <v>35.979999999999997</v>
      </c>
      <c r="L233" s="6">
        <v>2.5492775270000001</v>
      </c>
      <c r="M233" s="6">
        <v>-1</v>
      </c>
      <c r="N233" s="6">
        <v>1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>
        <v>40</v>
      </c>
      <c r="B234" s="6">
        <v>67</v>
      </c>
      <c r="C234" s="6">
        <v>0.17588931999999999</v>
      </c>
      <c r="D234" s="6">
        <v>11051.4519</v>
      </c>
      <c r="E234" s="6">
        <v>23</v>
      </c>
      <c r="F234" s="6">
        <v>7</v>
      </c>
      <c r="G234" s="6">
        <v>87</v>
      </c>
      <c r="H234" s="6" t="s">
        <v>49</v>
      </c>
      <c r="I234" s="6">
        <v>-0.01</v>
      </c>
      <c r="J234" s="6">
        <v>0.155</v>
      </c>
      <c r="K234" s="6">
        <v>114.81</v>
      </c>
      <c r="L234" s="6">
        <v>0.78813560000000005</v>
      </c>
      <c r="M234" s="6">
        <v>-1</v>
      </c>
      <c r="N234" s="6">
        <v>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>
        <v>40</v>
      </c>
      <c r="B235" s="6">
        <v>68</v>
      </c>
      <c r="C235" s="6">
        <v>0.17618391999999999</v>
      </c>
      <c r="D235" s="6">
        <v>11069.9622</v>
      </c>
      <c r="E235" s="6">
        <v>23</v>
      </c>
      <c r="F235" s="6">
        <v>8</v>
      </c>
      <c r="G235" s="6">
        <v>88</v>
      </c>
      <c r="H235" s="6" t="s">
        <v>25</v>
      </c>
      <c r="I235" s="6">
        <v>-0.01</v>
      </c>
      <c r="J235" s="6">
        <v>0.16500000000000001</v>
      </c>
      <c r="K235" s="6">
        <v>35.979999999999997</v>
      </c>
      <c r="L235" s="6">
        <v>2.510687753</v>
      </c>
      <c r="M235" s="6">
        <v>1</v>
      </c>
      <c r="N235" s="6">
        <v>1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>
        <v>40</v>
      </c>
      <c r="B236" s="6">
        <v>69</v>
      </c>
      <c r="C236" s="6">
        <v>0.17235105000000001</v>
      </c>
      <c r="D236" s="6">
        <v>10829.135899999999</v>
      </c>
      <c r="E236" s="6">
        <v>23</v>
      </c>
      <c r="F236" s="6">
        <v>9</v>
      </c>
      <c r="G236" s="6">
        <v>89</v>
      </c>
      <c r="H236" s="6" t="s">
        <v>49</v>
      </c>
      <c r="I236" s="6">
        <v>-0.01</v>
      </c>
      <c r="J236" s="6">
        <v>0.185</v>
      </c>
      <c r="K236" s="6">
        <v>114.81</v>
      </c>
      <c r="L236" s="6">
        <v>0.80431558000000003</v>
      </c>
      <c r="M236" s="6">
        <v>1</v>
      </c>
      <c r="N236" s="6">
        <v>1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>
        <v>40</v>
      </c>
      <c r="B237" s="6">
        <v>70</v>
      </c>
      <c r="C237" s="6">
        <v>0.17419958999999999</v>
      </c>
      <c r="D237" s="6">
        <v>10945.282999999999</v>
      </c>
      <c r="E237" s="6">
        <v>23</v>
      </c>
      <c r="F237" s="6">
        <v>10</v>
      </c>
      <c r="G237" s="6">
        <v>90</v>
      </c>
      <c r="H237" s="6" t="s">
        <v>25</v>
      </c>
      <c r="I237" s="6">
        <v>-0.01</v>
      </c>
      <c r="J237" s="6">
        <v>0.19500000000000001</v>
      </c>
      <c r="K237" s="6">
        <v>35.979999999999997</v>
      </c>
      <c r="L237" s="6">
        <v>2.5392873210000002</v>
      </c>
      <c r="M237" s="6">
        <v>-1</v>
      </c>
      <c r="N237" s="6">
        <v>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>
        <v>40</v>
      </c>
      <c r="B238" s="6">
        <v>71</v>
      </c>
      <c r="C238" s="6">
        <v>0.17550368999999999</v>
      </c>
      <c r="D238" s="6">
        <v>11027.222100000001</v>
      </c>
      <c r="E238" s="6">
        <v>24</v>
      </c>
      <c r="F238" s="6">
        <v>1</v>
      </c>
      <c r="G238" s="6">
        <v>91</v>
      </c>
      <c r="H238" s="6" t="s">
        <v>49</v>
      </c>
      <c r="I238" s="6">
        <v>-0.01</v>
      </c>
      <c r="J238" s="6">
        <v>0.215</v>
      </c>
      <c r="K238" s="6">
        <v>114.81</v>
      </c>
      <c r="L238" s="6">
        <v>0.78986735100000005</v>
      </c>
      <c r="M238" s="6">
        <v>-1</v>
      </c>
      <c r="N238" s="6">
        <v>1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>
        <v>40</v>
      </c>
      <c r="B239" s="6">
        <v>72</v>
      </c>
      <c r="C239" s="6">
        <v>0.17091004000000001</v>
      </c>
      <c r="D239" s="6">
        <v>10738.594499999999</v>
      </c>
      <c r="E239" s="6">
        <v>24</v>
      </c>
      <c r="F239" s="6">
        <v>2</v>
      </c>
      <c r="G239" s="6">
        <v>92</v>
      </c>
      <c r="H239" s="6" t="s">
        <v>25</v>
      </c>
      <c r="I239" s="6">
        <v>-0.01</v>
      </c>
      <c r="J239" s="6">
        <v>0.22500000000000001</v>
      </c>
      <c r="K239" s="6">
        <v>35.979999999999997</v>
      </c>
      <c r="L239" s="6">
        <v>2.5881616439999999</v>
      </c>
      <c r="M239" s="6">
        <v>-1</v>
      </c>
      <c r="N239" s="6">
        <v>1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>
        <v>40</v>
      </c>
      <c r="B240" s="6">
        <v>73</v>
      </c>
      <c r="C240" s="6">
        <v>0.17109958</v>
      </c>
      <c r="D240" s="6">
        <v>10750.503699999999</v>
      </c>
      <c r="E240" s="6">
        <v>24</v>
      </c>
      <c r="F240" s="6">
        <v>3</v>
      </c>
      <c r="G240" s="6">
        <v>93</v>
      </c>
      <c r="H240" s="6" t="s">
        <v>49</v>
      </c>
      <c r="I240" s="6">
        <v>-0.01</v>
      </c>
      <c r="J240" s="6">
        <v>0.245</v>
      </c>
      <c r="K240" s="6">
        <v>114.81</v>
      </c>
      <c r="L240" s="6">
        <v>0.81019856800000001</v>
      </c>
      <c r="M240" s="6">
        <v>1</v>
      </c>
      <c r="N240" s="6">
        <v>1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>
        <v>40</v>
      </c>
      <c r="B241" s="6">
        <v>74</v>
      </c>
      <c r="C241" s="6">
        <v>0.17491759000000001</v>
      </c>
      <c r="D241" s="6">
        <v>10990.3963</v>
      </c>
      <c r="E241" s="6">
        <v>24</v>
      </c>
      <c r="F241" s="6">
        <v>4</v>
      </c>
      <c r="G241" s="6">
        <v>94</v>
      </c>
      <c r="H241" s="6" t="s">
        <v>25</v>
      </c>
      <c r="I241" s="6">
        <v>-0.01</v>
      </c>
      <c r="J241" s="6">
        <v>0.255</v>
      </c>
      <c r="K241" s="6">
        <v>35.979999999999997</v>
      </c>
      <c r="L241" s="6">
        <v>2.5288640789999999</v>
      </c>
      <c r="M241" s="6">
        <v>1</v>
      </c>
      <c r="N241" s="6">
        <v>1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>
        <v>40</v>
      </c>
      <c r="B242" s="6">
        <v>75</v>
      </c>
      <c r="C242" s="6">
        <v>0.17309984</v>
      </c>
      <c r="D242" s="6">
        <v>10876.1837</v>
      </c>
      <c r="E242" s="6">
        <v>24</v>
      </c>
      <c r="F242" s="6">
        <v>5</v>
      </c>
      <c r="G242" s="6">
        <v>95</v>
      </c>
      <c r="H242" s="6" t="s">
        <v>49</v>
      </c>
      <c r="I242" s="6">
        <v>-0.01</v>
      </c>
      <c r="J242" s="6">
        <v>0.27500000000000002</v>
      </c>
      <c r="K242" s="6">
        <v>114.81</v>
      </c>
      <c r="L242" s="6">
        <v>0.80083629599999995</v>
      </c>
      <c r="M242" s="6">
        <v>1</v>
      </c>
      <c r="N242" s="6">
        <v>1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>
        <v>40</v>
      </c>
      <c r="B243" s="6">
        <v>76</v>
      </c>
      <c r="C243" s="6">
        <v>0.17358219999999999</v>
      </c>
      <c r="D243" s="6">
        <v>10906.4913</v>
      </c>
      <c r="E243" s="6">
        <v>24</v>
      </c>
      <c r="F243" s="6">
        <v>6</v>
      </c>
      <c r="G243" s="6">
        <v>96</v>
      </c>
      <c r="H243" s="6" t="s">
        <v>25</v>
      </c>
      <c r="I243" s="6">
        <v>-0.01</v>
      </c>
      <c r="J243" s="6">
        <v>0.28499999999999998</v>
      </c>
      <c r="K243" s="6">
        <v>35.979999999999997</v>
      </c>
      <c r="L243" s="6">
        <v>2.5483189529999999</v>
      </c>
      <c r="M243" s="6">
        <v>1</v>
      </c>
      <c r="N243" s="6">
        <v>1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>
        <v>40</v>
      </c>
      <c r="B244" s="6">
        <v>77</v>
      </c>
      <c r="C244" s="6">
        <v>0.17457134999999999</v>
      </c>
      <c r="D244" s="6">
        <v>10968.6414</v>
      </c>
      <c r="E244" s="6">
        <v>24</v>
      </c>
      <c r="F244" s="6">
        <v>7</v>
      </c>
      <c r="G244" s="6">
        <v>97</v>
      </c>
      <c r="H244" s="6" t="s">
        <v>49</v>
      </c>
      <c r="I244" s="6">
        <v>-0.01</v>
      </c>
      <c r="J244" s="6">
        <v>0.30499999999999999</v>
      </c>
      <c r="K244" s="6">
        <v>114.81</v>
      </c>
      <c r="L244" s="6">
        <v>0.79408582599999999</v>
      </c>
      <c r="M244" s="6">
        <v>-1</v>
      </c>
      <c r="N244" s="6">
        <v>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>
        <v>40</v>
      </c>
      <c r="B245" s="6">
        <v>78</v>
      </c>
      <c r="C245" s="6">
        <v>0.17296133</v>
      </c>
      <c r="D245" s="6">
        <v>10867.4809</v>
      </c>
      <c r="E245" s="6">
        <v>24</v>
      </c>
      <c r="F245" s="6">
        <v>8</v>
      </c>
      <c r="G245" s="6">
        <v>98</v>
      </c>
      <c r="H245" s="6" t="s">
        <v>25</v>
      </c>
      <c r="I245" s="6">
        <v>-0.01</v>
      </c>
      <c r="J245" s="6">
        <v>0.315</v>
      </c>
      <c r="K245" s="6">
        <v>35.979999999999997</v>
      </c>
      <c r="L245" s="6">
        <v>2.5574665169999999</v>
      </c>
      <c r="M245" s="6">
        <v>1</v>
      </c>
      <c r="N245" s="6">
        <v>1</v>
      </c>
      <c r="O245" s="6"/>
      <c r="P245" s="6"/>
      <c r="Q245" s="6"/>
      <c r="R245" s="6" t="s">
        <v>73</v>
      </c>
      <c r="S245" s="6"/>
      <c r="T245" s="6"/>
      <c r="U245" s="6"/>
    </row>
    <row r="246" spans="1:26" x14ac:dyDescent="0.25">
      <c r="A246" s="6">
        <v>40</v>
      </c>
      <c r="B246" s="6">
        <v>79</v>
      </c>
      <c r="C246" s="6">
        <v>0.17626917</v>
      </c>
      <c r="D246" s="6">
        <v>11075.318600000001</v>
      </c>
      <c r="E246" s="6">
        <v>24</v>
      </c>
      <c r="F246" s="6">
        <v>9</v>
      </c>
      <c r="G246" s="6">
        <v>99</v>
      </c>
      <c r="H246" s="6" t="s">
        <v>49</v>
      </c>
      <c r="I246" s="6">
        <v>-0.01</v>
      </c>
      <c r="J246" s="6">
        <v>0.33500000000000002</v>
      </c>
      <c r="K246" s="6">
        <v>114.81</v>
      </c>
      <c r="L246" s="6">
        <v>0.78643721200000005</v>
      </c>
      <c r="M246" s="6">
        <v>1</v>
      </c>
      <c r="N246" s="6">
        <v>1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>
        <v>40</v>
      </c>
      <c r="B247" s="6">
        <v>80</v>
      </c>
      <c r="C247" s="6">
        <v>0.17657464</v>
      </c>
      <c r="D247" s="6">
        <v>11094.5118</v>
      </c>
      <c r="E247" s="6">
        <v>24</v>
      </c>
      <c r="F247" s="6">
        <v>10</v>
      </c>
      <c r="G247" s="6">
        <v>100</v>
      </c>
      <c r="H247" s="6" t="s">
        <v>25</v>
      </c>
      <c r="I247" s="6">
        <v>-0.01</v>
      </c>
      <c r="J247" s="6">
        <v>0.34499999999999997</v>
      </c>
      <c r="K247" s="6">
        <v>35.979999999999997</v>
      </c>
      <c r="L247" s="6">
        <v>2.505132165</v>
      </c>
      <c r="M247" s="6">
        <v>1</v>
      </c>
      <c r="N247" s="6">
        <v>1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>
        <v>40</v>
      </c>
      <c r="B248" s="6">
        <v>81</v>
      </c>
      <c r="C248" s="6">
        <v>0.17147402</v>
      </c>
      <c r="D248" s="6">
        <v>10774.0304</v>
      </c>
      <c r="E248" s="6">
        <v>25</v>
      </c>
      <c r="F248" s="6">
        <v>1</v>
      </c>
      <c r="G248" s="6">
        <v>241</v>
      </c>
      <c r="H248" s="6" t="s">
        <v>49</v>
      </c>
      <c r="I248" s="6">
        <v>0.255</v>
      </c>
      <c r="J248" s="6">
        <v>6.5000000000000002E-2</v>
      </c>
      <c r="K248" s="6">
        <v>114.81</v>
      </c>
      <c r="L248" s="6">
        <v>0.80842937400000003</v>
      </c>
      <c r="M248" s="6">
        <v>1</v>
      </c>
      <c r="N248" s="6">
        <v>0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>
        <v>40</v>
      </c>
      <c r="B249" s="6">
        <v>82</v>
      </c>
      <c r="C249" s="6">
        <v>0.17396729</v>
      </c>
      <c r="D249" s="6">
        <v>10930.6872</v>
      </c>
      <c r="E249" s="6">
        <v>25</v>
      </c>
      <c r="F249" s="6">
        <v>2</v>
      </c>
      <c r="G249" s="6">
        <v>242</v>
      </c>
      <c r="H249" s="6" t="s">
        <v>25</v>
      </c>
      <c r="I249" s="6">
        <v>0.255</v>
      </c>
      <c r="J249" s="6">
        <v>7.4999999999999997E-2</v>
      </c>
      <c r="K249" s="6">
        <v>35.979999999999997</v>
      </c>
      <c r="L249" s="6">
        <v>2.5426780529999999</v>
      </c>
      <c r="M249" s="6">
        <v>-1</v>
      </c>
      <c r="N249" s="6">
        <v>0</v>
      </c>
      <c r="O249" s="6"/>
      <c r="P249" s="6"/>
      <c r="Q249" s="6"/>
      <c r="R249" s="6" t="s">
        <v>73</v>
      </c>
      <c r="S249" s="6"/>
      <c r="T249" s="6"/>
      <c r="U249" s="6"/>
    </row>
    <row r="250" spans="1:26" x14ac:dyDescent="0.25">
      <c r="A250" s="6">
        <v>40</v>
      </c>
      <c r="B250" s="6">
        <v>83</v>
      </c>
      <c r="C250" s="6">
        <v>0.17545406</v>
      </c>
      <c r="D250" s="6">
        <v>11024.1037</v>
      </c>
      <c r="E250" s="6">
        <v>25</v>
      </c>
      <c r="F250" s="6">
        <v>3</v>
      </c>
      <c r="G250" s="6">
        <v>243</v>
      </c>
      <c r="H250" s="6" t="s">
        <v>49</v>
      </c>
      <c r="I250" s="6">
        <v>0.255</v>
      </c>
      <c r="J250" s="6">
        <v>9.5000000000000001E-2</v>
      </c>
      <c r="K250" s="6">
        <v>114.81</v>
      </c>
      <c r="L250" s="6">
        <v>0.79009077800000005</v>
      </c>
      <c r="M250" s="6">
        <v>1</v>
      </c>
      <c r="N250" s="6">
        <v>1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>
        <v>40</v>
      </c>
      <c r="B251" s="6">
        <v>84</v>
      </c>
      <c r="C251" s="6">
        <v>0.17257020000000001</v>
      </c>
      <c r="D251" s="6">
        <v>10842.905500000001</v>
      </c>
      <c r="E251" s="6">
        <v>25</v>
      </c>
      <c r="F251" s="6">
        <v>4</v>
      </c>
      <c r="G251" s="6">
        <v>244</v>
      </c>
      <c r="H251" s="6" t="s">
        <v>25</v>
      </c>
      <c r="I251" s="6">
        <v>0.255</v>
      </c>
      <c r="J251" s="6">
        <v>0.105</v>
      </c>
      <c r="K251" s="6">
        <v>35.979999999999997</v>
      </c>
      <c r="L251" s="6">
        <v>2.5632630089999999</v>
      </c>
      <c r="M251" s="6">
        <v>1</v>
      </c>
      <c r="N251" s="6">
        <v>1</v>
      </c>
      <c r="O251" s="6"/>
      <c r="P251" s="6"/>
      <c r="Q251" s="6"/>
      <c r="R251" s="6" t="s">
        <v>74</v>
      </c>
      <c r="S251" s="6"/>
      <c r="T251" s="6"/>
      <c r="U251" s="6"/>
      <c r="V251" s="6"/>
      <c r="W251" s="6"/>
    </row>
    <row r="252" spans="1:26" x14ac:dyDescent="0.25">
      <c r="A252" s="6">
        <v>40</v>
      </c>
      <c r="B252" s="6">
        <v>85</v>
      </c>
      <c r="C252" s="6">
        <v>0.17328852</v>
      </c>
      <c r="D252" s="6">
        <v>10888.0388</v>
      </c>
      <c r="E252" s="6">
        <v>25</v>
      </c>
      <c r="F252" s="6">
        <v>5</v>
      </c>
      <c r="G252" s="6">
        <v>245</v>
      </c>
      <c r="H252" s="6" t="s">
        <v>49</v>
      </c>
      <c r="I252" s="6">
        <v>0.255</v>
      </c>
      <c r="J252" s="6">
        <v>0.125</v>
      </c>
      <c r="K252" s="6">
        <v>114.81</v>
      </c>
      <c r="L252" s="6">
        <v>0.79996432900000003</v>
      </c>
      <c r="M252" s="6">
        <v>1</v>
      </c>
      <c r="N252" s="6">
        <v>1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>
        <v>40</v>
      </c>
      <c r="B253" s="6">
        <v>86</v>
      </c>
      <c r="C253" s="6">
        <v>0.17717250000000001</v>
      </c>
      <c r="D253" s="6">
        <v>11132.076499999999</v>
      </c>
      <c r="E253" s="6">
        <v>25</v>
      </c>
      <c r="F253" s="6">
        <v>6</v>
      </c>
      <c r="G253" s="6">
        <v>246</v>
      </c>
      <c r="H253" s="6" t="s">
        <v>25</v>
      </c>
      <c r="I253" s="6">
        <v>0.255</v>
      </c>
      <c r="J253" s="6">
        <v>0.13500000000000001</v>
      </c>
      <c r="K253" s="6">
        <v>35.979999999999997</v>
      </c>
      <c r="L253" s="6">
        <v>2.4966787180000001</v>
      </c>
      <c r="M253" s="6">
        <v>-1</v>
      </c>
      <c r="N253" s="6">
        <v>1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>
        <v>40</v>
      </c>
      <c r="B254" s="6">
        <v>87</v>
      </c>
      <c r="C254" s="6">
        <v>0.17669667999999999</v>
      </c>
      <c r="D254" s="6">
        <v>11102.1798</v>
      </c>
      <c r="E254" s="6">
        <v>25</v>
      </c>
      <c r="F254" s="6">
        <v>7</v>
      </c>
      <c r="G254" s="6">
        <v>247</v>
      </c>
      <c r="H254" s="6" t="s">
        <v>49</v>
      </c>
      <c r="I254" s="6">
        <v>0.255</v>
      </c>
      <c r="J254" s="6">
        <v>0.155</v>
      </c>
      <c r="K254" s="6">
        <v>114.81</v>
      </c>
      <c r="L254" s="6">
        <v>0.78453446199999999</v>
      </c>
      <c r="M254" s="6">
        <v>-1</v>
      </c>
      <c r="N254" s="6">
        <v>0</v>
      </c>
      <c r="O254" s="6"/>
      <c r="P254" s="6"/>
      <c r="Q254" s="6"/>
      <c r="R254" s="6" t="s">
        <v>75</v>
      </c>
      <c r="S254" s="6"/>
      <c r="T254" s="6"/>
      <c r="U254" s="6"/>
      <c r="V254" s="6"/>
    </row>
    <row r="255" spans="1:26" x14ac:dyDescent="0.25">
      <c r="A255" s="6">
        <v>40</v>
      </c>
      <c r="B255" s="6">
        <v>88</v>
      </c>
      <c r="C255" s="6">
        <v>0.17628310999999999</v>
      </c>
      <c r="D255" s="6">
        <v>11076.1945</v>
      </c>
      <c r="E255" s="6">
        <v>25</v>
      </c>
      <c r="F255" s="6">
        <v>8</v>
      </c>
      <c r="G255" s="6">
        <v>248</v>
      </c>
      <c r="H255" s="6" t="s">
        <v>25</v>
      </c>
      <c r="I255" s="6">
        <v>0.255</v>
      </c>
      <c r="J255" s="6">
        <v>0.16500000000000001</v>
      </c>
      <c r="K255" s="6">
        <v>35.979999999999997</v>
      </c>
      <c r="L255" s="6">
        <v>2.5092750530000001</v>
      </c>
      <c r="M255" s="6">
        <v>1</v>
      </c>
      <c r="N255" s="6">
        <v>1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>
        <v>40</v>
      </c>
      <c r="B256" s="6">
        <v>89</v>
      </c>
      <c r="C256" s="6">
        <v>0.17175116000000001</v>
      </c>
      <c r="D256" s="6">
        <v>10791.4437</v>
      </c>
      <c r="E256" s="6">
        <v>25</v>
      </c>
      <c r="F256" s="6">
        <v>9</v>
      </c>
      <c r="G256" s="6">
        <v>249</v>
      </c>
      <c r="H256" s="6" t="s">
        <v>49</v>
      </c>
      <c r="I256" s="6">
        <v>0.255</v>
      </c>
      <c r="J256" s="6">
        <v>0.185</v>
      </c>
      <c r="K256" s="6">
        <v>114.81</v>
      </c>
      <c r="L256" s="6">
        <v>0.80712488199999999</v>
      </c>
      <c r="M256" s="6">
        <v>1</v>
      </c>
      <c r="N256" s="6">
        <v>0</v>
      </c>
      <c r="O256" s="6"/>
      <c r="P256" s="6"/>
      <c r="Q256" s="6"/>
      <c r="R256" s="6" t="s">
        <v>73</v>
      </c>
      <c r="S256" s="6"/>
      <c r="T256" s="6"/>
      <c r="U256" s="6"/>
    </row>
    <row r="257" spans="1:26" x14ac:dyDescent="0.25">
      <c r="A257" s="6">
        <v>40</v>
      </c>
      <c r="B257" s="6">
        <v>90</v>
      </c>
      <c r="C257" s="6">
        <v>0.17181363999999999</v>
      </c>
      <c r="D257" s="6">
        <v>10795.3694</v>
      </c>
      <c r="E257" s="6">
        <v>25</v>
      </c>
      <c r="F257" s="6">
        <v>10</v>
      </c>
      <c r="G257" s="6">
        <v>250</v>
      </c>
      <c r="H257" s="6" t="s">
        <v>25</v>
      </c>
      <c r="I257" s="6">
        <v>0.255</v>
      </c>
      <c r="J257" s="6">
        <v>0.19500000000000001</v>
      </c>
      <c r="K257" s="6">
        <v>35.979999999999997</v>
      </c>
      <c r="L257" s="6">
        <v>2.5745500190000001</v>
      </c>
      <c r="M257" s="6">
        <v>-1</v>
      </c>
      <c r="N257" s="6">
        <v>1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>
        <v>40</v>
      </c>
      <c r="B258" s="6">
        <v>91</v>
      </c>
      <c r="C258" s="6">
        <v>0.1720119</v>
      </c>
      <c r="D258" s="6">
        <v>10807.8264</v>
      </c>
      <c r="E258" s="6">
        <v>26</v>
      </c>
      <c r="F258" s="6">
        <v>1</v>
      </c>
      <c r="G258" s="6">
        <v>251</v>
      </c>
      <c r="H258" s="6" t="s">
        <v>49</v>
      </c>
      <c r="I258" s="6">
        <v>0.255</v>
      </c>
      <c r="J258" s="6">
        <v>0.215</v>
      </c>
      <c r="K258" s="6">
        <v>114.81</v>
      </c>
      <c r="L258" s="6">
        <v>0.80590142099999995</v>
      </c>
      <c r="M258" s="6">
        <v>1</v>
      </c>
      <c r="N258" s="6">
        <v>1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>
        <v>40</v>
      </c>
      <c r="B259" s="6">
        <v>92</v>
      </c>
      <c r="C259" s="6">
        <v>0.17670688000000001</v>
      </c>
      <c r="D259" s="6">
        <v>11102.8207</v>
      </c>
      <c r="E259" s="6">
        <v>26</v>
      </c>
      <c r="F259" s="6">
        <v>2</v>
      </c>
      <c r="G259" s="6">
        <v>252</v>
      </c>
      <c r="H259" s="6" t="s">
        <v>25</v>
      </c>
      <c r="I259" s="6">
        <v>0.255</v>
      </c>
      <c r="J259" s="6">
        <v>0.22500000000000001</v>
      </c>
      <c r="K259" s="6">
        <v>35.979999999999997</v>
      </c>
      <c r="L259" s="6">
        <v>2.503257429</v>
      </c>
      <c r="M259" s="6">
        <v>1</v>
      </c>
      <c r="N259" s="6">
        <v>1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>
        <v>40</v>
      </c>
      <c r="B260" s="6">
        <v>93</v>
      </c>
      <c r="C260" s="6">
        <v>0.17589871000000001</v>
      </c>
      <c r="D260" s="6">
        <v>11052.0419</v>
      </c>
      <c r="E260" s="6">
        <v>26</v>
      </c>
      <c r="F260" s="6">
        <v>3</v>
      </c>
      <c r="G260" s="6">
        <v>253</v>
      </c>
      <c r="H260" s="6" t="s">
        <v>49</v>
      </c>
      <c r="I260" s="6">
        <v>0.255</v>
      </c>
      <c r="J260" s="6">
        <v>0.245</v>
      </c>
      <c r="K260" s="6">
        <v>114.81</v>
      </c>
      <c r="L260" s="6">
        <v>0.78809352700000002</v>
      </c>
      <c r="M260" s="6">
        <v>-1</v>
      </c>
      <c r="N260" s="6">
        <v>1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>
        <v>40</v>
      </c>
      <c r="B261" s="6">
        <v>94</v>
      </c>
      <c r="C261" s="6">
        <v>0.17606005999999999</v>
      </c>
      <c r="D261" s="6">
        <v>11062.1798</v>
      </c>
      <c r="E261" s="6">
        <v>26</v>
      </c>
      <c r="F261" s="6">
        <v>4</v>
      </c>
      <c r="G261" s="6">
        <v>254</v>
      </c>
      <c r="H261" s="6" t="s">
        <v>25</v>
      </c>
      <c r="I261" s="6">
        <v>0.255</v>
      </c>
      <c r="J261" s="6">
        <v>0.255</v>
      </c>
      <c r="K261" s="6">
        <v>35.979999999999997</v>
      </c>
      <c r="L261" s="6">
        <v>2.5124540460000002</v>
      </c>
      <c r="M261" s="6">
        <v>1</v>
      </c>
      <c r="N261" s="6">
        <v>1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>
        <v>40</v>
      </c>
      <c r="B262" s="6">
        <v>95</v>
      </c>
      <c r="C262" s="6">
        <v>0.17676877999999999</v>
      </c>
      <c r="D262" s="6">
        <v>11106.71</v>
      </c>
      <c r="E262" s="6">
        <v>26</v>
      </c>
      <c r="F262" s="6">
        <v>5</v>
      </c>
      <c r="G262" s="6">
        <v>255</v>
      </c>
      <c r="H262" s="6" t="s">
        <v>49</v>
      </c>
      <c r="I262" s="6">
        <v>0.255</v>
      </c>
      <c r="J262" s="6">
        <v>0.27500000000000002</v>
      </c>
      <c r="K262" s="6">
        <v>114.81</v>
      </c>
      <c r="L262" s="6">
        <v>0.78421446800000005</v>
      </c>
      <c r="M262" s="6">
        <v>-1</v>
      </c>
      <c r="N262" s="6">
        <v>0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>
        <v>40</v>
      </c>
      <c r="B263" s="6">
        <v>96</v>
      </c>
      <c r="C263" s="6">
        <v>0.17534327999999999</v>
      </c>
      <c r="D263" s="6">
        <v>11017.1432</v>
      </c>
      <c r="E263" s="6">
        <v>26</v>
      </c>
      <c r="F263" s="6">
        <v>6</v>
      </c>
      <c r="G263" s="6">
        <v>256</v>
      </c>
      <c r="H263" s="6" t="s">
        <v>25</v>
      </c>
      <c r="I263" s="6">
        <v>0.255</v>
      </c>
      <c r="J263" s="6">
        <v>0.28499999999999998</v>
      </c>
      <c r="K263" s="6">
        <v>35.979999999999997</v>
      </c>
      <c r="L263" s="6">
        <v>2.5227246239999999</v>
      </c>
      <c r="M263" s="6">
        <v>-1</v>
      </c>
      <c r="N263" s="6">
        <v>1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>
        <v>40</v>
      </c>
      <c r="B264" s="6">
        <v>97</v>
      </c>
      <c r="C264" s="6">
        <v>0.17503579999999999</v>
      </c>
      <c r="D264" s="6">
        <v>10997.823700000001</v>
      </c>
      <c r="E264" s="6">
        <v>26</v>
      </c>
      <c r="F264" s="6">
        <v>7</v>
      </c>
      <c r="G264" s="6">
        <v>257</v>
      </c>
      <c r="H264" s="6" t="s">
        <v>49</v>
      </c>
      <c r="I264" s="6">
        <v>0.255</v>
      </c>
      <c r="J264" s="6">
        <v>0.30499999999999999</v>
      </c>
      <c r="K264" s="6">
        <v>114.81</v>
      </c>
      <c r="L264" s="6">
        <v>0.79197875299999998</v>
      </c>
      <c r="M264" s="6">
        <v>-1</v>
      </c>
      <c r="N264" s="6">
        <v>0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>
        <v>40</v>
      </c>
      <c r="B265" s="6">
        <v>98</v>
      </c>
      <c r="C265" s="6">
        <v>0.1771382</v>
      </c>
      <c r="D265" s="6">
        <v>11129.921399999999</v>
      </c>
      <c r="E265" s="6">
        <v>26</v>
      </c>
      <c r="F265" s="6">
        <v>8</v>
      </c>
      <c r="G265" s="6">
        <v>258</v>
      </c>
      <c r="H265" s="6" t="s">
        <v>25</v>
      </c>
      <c r="I265" s="6">
        <v>0.255</v>
      </c>
      <c r="J265" s="6">
        <v>0.315</v>
      </c>
      <c r="K265" s="6">
        <v>35.979999999999997</v>
      </c>
      <c r="L265" s="6">
        <v>2.4971621599999998</v>
      </c>
      <c r="M265" s="6">
        <v>1</v>
      </c>
      <c r="N265" s="6">
        <v>1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>
        <v>40</v>
      </c>
      <c r="B266" s="6">
        <v>99</v>
      </c>
      <c r="C266" s="6">
        <v>0.17256957000000001</v>
      </c>
      <c r="D266" s="6">
        <v>10842.865900000001</v>
      </c>
      <c r="E266" s="6">
        <v>26</v>
      </c>
      <c r="F266" s="6">
        <v>9</v>
      </c>
      <c r="G266" s="6">
        <v>259</v>
      </c>
      <c r="H266" s="6" t="s">
        <v>49</v>
      </c>
      <c r="I266" s="6">
        <v>0.255</v>
      </c>
      <c r="J266" s="6">
        <v>0.33500000000000002</v>
      </c>
      <c r="K266" s="6">
        <v>114.81</v>
      </c>
      <c r="L266" s="6">
        <v>0.80329709699999996</v>
      </c>
      <c r="M266" s="6">
        <v>1</v>
      </c>
      <c r="N266" s="6">
        <v>1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>
        <v>40</v>
      </c>
      <c r="B267" s="6">
        <v>100</v>
      </c>
      <c r="C267" s="6">
        <v>0.17489239000000001</v>
      </c>
      <c r="D267" s="6">
        <v>10988.813</v>
      </c>
      <c r="E267" s="6">
        <v>26</v>
      </c>
      <c r="F267" s="6">
        <v>10</v>
      </c>
      <c r="G267" s="6">
        <v>260</v>
      </c>
      <c r="H267" s="6" t="s">
        <v>25</v>
      </c>
      <c r="I267" s="6">
        <v>0.255</v>
      </c>
      <c r="J267" s="6">
        <v>0.34499999999999997</v>
      </c>
      <c r="K267" s="6">
        <v>35.979999999999997</v>
      </c>
      <c r="L267" s="6">
        <v>2.5292284600000001</v>
      </c>
      <c r="M267" s="6">
        <v>1</v>
      </c>
      <c r="N267" s="6">
        <v>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>
        <v>40</v>
      </c>
      <c r="B268" s="6">
        <v>101</v>
      </c>
      <c r="C268" s="6">
        <v>0.17517569999999999</v>
      </c>
      <c r="D268" s="6">
        <v>11006.613799999999</v>
      </c>
      <c r="E268" s="6">
        <v>27</v>
      </c>
      <c r="F268" s="6">
        <v>1</v>
      </c>
      <c r="G268" s="6">
        <v>261</v>
      </c>
      <c r="H268" s="6" t="s">
        <v>49</v>
      </c>
      <c r="I268" s="6">
        <v>0.29749999999999999</v>
      </c>
      <c r="J268" s="6">
        <v>6.5000000000000002E-2</v>
      </c>
      <c r="K268" s="6">
        <v>114.81</v>
      </c>
      <c r="L268" s="6">
        <v>0.79134625800000002</v>
      </c>
      <c r="M268" s="6">
        <v>-1</v>
      </c>
      <c r="N268" s="6">
        <v>1</v>
      </c>
      <c r="O268" s="6"/>
      <c r="P268" s="6"/>
      <c r="Q268" s="6"/>
      <c r="R268" s="6" t="s">
        <v>107</v>
      </c>
      <c r="S268" s="6"/>
      <c r="T268" s="6"/>
      <c r="U268" s="6"/>
    </row>
    <row r="269" spans="1:26" x14ac:dyDescent="0.25">
      <c r="A269" s="6">
        <v>40</v>
      </c>
      <c r="B269" s="6">
        <v>102</v>
      </c>
      <c r="C269" s="6">
        <v>0.17174801000000001</v>
      </c>
      <c r="D269" s="6">
        <v>10791.245699999999</v>
      </c>
      <c r="E269" s="6">
        <v>27</v>
      </c>
      <c r="F269" s="6">
        <v>2</v>
      </c>
      <c r="G269" s="6">
        <v>262</v>
      </c>
      <c r="H269" s="6" t="s">
        <v>25</v>
      </c>
      <c r="I269" s="6">
        <v>0.29749999999999999</v>
      </c>
      <c r="J269" s="6">
        <v>7.4999999999999997E-2</v>
      </c>
      <c r="K269" s="6">
        <v>35.979999999999997</v>
      </c>
      <c r="L269" s="6">
        <v>2.575533831</v>
      </c>
      <c r="M269" s="6">
        <v>1</v>
      </c>
      <c r="N269" s="6">
        <v>1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>
        <v>40</v>
      </c>
      <c r="B270" s="6">
        <v>103</v>
      </c>
      <c r="C270" s="6">
        <v>0.17523718999999999</v>
      </c>
      <c r="D270" s="6">
        <v>11010.4774</v>
      </c>
      <c r="E270" s="6">
        <v>27</v>
      </c>
      <c r="F270" s="6">
        <v>3</v>
      </c>
      <c r="G270" s="6">
        <v>263</v>
      </c>
      <c r="H270" s="6" t="s">
        <v>49</v>
      </c>
      <c r="I270" s="6">
        <v>0.29749999999999999</v>
      </c>
      <c r="J270" s="6">
        <v>9.5000000000000001E-2</v>
      </c>
      <c r="K270" s="6">
        <v>114.81</v>
      </c>
      <c r="L270" s="6">
        <v>0.79106857799999997</v>
      </c>
      <c r="M270" s="6">
        <v>1</v>
      </c>
      <c r="N270" s="6">
        <v>1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>
        <v>40</v>
      </c>
      <c r="B271" s="6">
        <v>104</v>
      </c>
      <c r="C271" s="6">
        <v>0.17219561999999999</v>
      </c>
      <c r="D271" s="6">
        <v>10819.3699</v>
      </c>
      <c r="E271" s="6">
        <v>27</v>
      </c>
      <c r="F271" s="6">
        <v>4</v>
      </c>
      <c r="G271" s="6">
        <v>264</v>
      </c>
      <c r="H271" s="6" t="s">
        <v>25</v>
      </c>
      <c r="I271" s="6">
        <v>0.29749999999999999</v>
      </c>
      <c r="J271" s="6">
        <v>0.105</v>
      </c>
      <c r="K271" s="6">
        <v>35.979999999999997</v>
      </c>
      <c r="L271" s="6">
        <v>2.568838918</v>
      </c>
      <c r="M271" s="6">
        <v>-1</v>
      </c>
      <c r="N271" s="6">
        <v>1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>
        <v>40</v>
      </c>
      <c r="B272" s="6">
        <v>105</v>
      </c>
      <c r="C272" s="6">
        <v>0.17742733999999999</v>
      </c>
      <c r="D272" s="6">
        <v>11148.088599999999</v>
      </c>
      <c r="E272" s="6">
        <v>27</v>
      </c>
      <c r="F272" s="6">
        <v>5</v>
      </c>
      <c r="G272" s="6">
        <v>265</v>
      </c>
      <c r="H272" s="6" t="s">
        <v>49</v>
      </c>
      <c r="I272" s="6">
        <v>0.29749999999999999</v>
      </c>
      <c r="J272" s="6">
        <v>0.125</v>
      </c>
      <c r="K272" s="6">
        <v>114.81</v>
      </c>
      <c r="L272" s="6">
        <v>0.781303686</v>
      </c>
      <c r="M272" s="6">
        <v>-1</v>
      </c>
      <c r="N272" s="6">
        <v>1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>
        <v>40</v>
      </c>
      <c r="B273" s="6">
        <v>106</v>
      </c>
      <c r="C273" s="6">
        <v>0.17768875000000001</v>
      </c>
      <c r="D273" s="6">
        <v>11164.5134</v>
      </c>
      <c r="E273" s="6">
        <v>27</v>
      </c>
      <c r="F273" s="6">
        <v>6</v>
      </c>
      <c r="G273" s="6">
        <v>266</v>
      </c>
      <c r="H273" s="6" t="s">
        <v>25</v>
      </c>
      <c r="I273" s="6">
        <v>0.29749999999999999</v>
      </c>
      <c r="J273" s="6">
        <v>0.13500000000000001</v>
      </c>
      <c r="K273" s="6">
        <v>35.979999999999997</v>
      </c>
      <c r="L273" s="6">
        <v>2.4894249639999999</v>
      </c>
      <c r="M273" s="6">
        <v>1</v>
      </c>
      <c r="N273" s="6">
        <v>1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>
        <v>40</v>
      </c>
      <c r="B274" s="6">
        <v>107</v>
      </c>
      <c r="C274" s="6">
        <v>0.17394457999999999</v>
      </c>
      <c r="D274" s="6">
        <v>10929.2603</v>
      </c>
      <c r="E274" s="6">
        <v>27</v>
      </c>
      <c r="F274" s="6">
        <v>7</v>
      </c>
      <c r="G274" s="6">
        <v>267</v>
      </c>
      <c r="H274" s="6" t="s">
        <v>49</v>
      </c>
      <c r="I274" s="6">
        <v>0.29749999999999999</v>
      </c>
      <c r="J274" s="6">
        <v>0.155</v>
      </c>
      <c r="K274" s="6">
        <v>114.81</v>
      </c>
      <c r="L274" s="6">
        <v>0.79694713500000003</v>
      </c>
      <c r="M274" s="6">
        <v>1</v>
      </c>
      <c r="N274" s="6">
        <v>1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>
        <v>40</v>
      </c>
      <c r="B275" s="6">
        <v>108</v>
      </c>
      <c r="C275" s="6">
        <v>0.17600209999999999</v>
      </c>
      <c r="D275" s="6">
        <v>11058.5381</v>
      </c>
      <c r="E275" s="6">
        <v>27</v>
      </c>
      <c r="F275" s="6">
        <v>8</v>
      </c>
      <c r="G275" s="6">
        <v>268</v>
      </c>
      <c r="H275" s="6" t="s">
        <v>25</v>
      </c>
      <c r="I275" s="6">
        <v>0.29749999999999999</v>
      </c>
      <c r="J275" s="6">
        <v>0.16500000000000001</v>
      </c>
      <c r="K275" s="6">
        <v>35.979999999999997</v>
      </c>
      <c r="L275" s="6">
        <v>2.513281433</v>
      </c>
      <c r="M275" s="6">
        <v>-1</v>
      </c>
      <c r="N275" s="6">
        <v>1</v>
      </c>
      <c r="O275" s="6"/>
      <c r="P275" s="6"/>
      <c r="Q275" s="6"/>
      <c r="R275" s="6" t="s">
        <v>77</v>
      </c>
      <c r="S275" s="6"/>
      <c r="T275" s="6"/>
      <c r="U275" s="6"/>
      <c r="V275" s="6"/>
      <c r="W275" s="6"/>
    </row>
    <row r="276" spans="1:26" x14ac:dyDescent="0.25">
      <c r="A276" s="6">
        <v>40</v>
      </c>
      <c r="B276" s="6">
        <v>109</v>
      </c>
      <c r="C276" s="6">
        <v>0.17253355000000001</v>
      </c>
      <c r="D276" s="6">
        <v>10840.602699999999</v>
      </c>
      <c r="E276" s="6">
        <v>27</v>
      </c>
      <c r="F276" s="6">
        <v>9</v>
      </c>
      <c r="G276" s="6">
        <v>269</v>
      </c>
      <c r="H276" s="6" t="s">
        <v>49</v>
      </c>
      <c r="I276" s="6">
        <v>0.29749999999999999</v>
      </c>
      <c r="J276" s="6">
        <v>0.185</v>
      </c>
      <c r="K276" s="6">
        <v>114.81</v>
      </c>
      <c r="L276" s="6">
        <v>0.80346480300000001</v>
      </c>
      <c r="M276" s="6">
        <v>-1</v>
      </c>
      <c r="N276" s="6">
        <v>1</v>
      </c>
      <c r="O276" s="6"/>
      <c r="P276" s="6"/>
      <c r="Q276" s="6"/>
      <c r="R276" s="6" t="s">
        <v>74</v>
      </c>
      <c r="S276" s="6"/>
      <c r="T276" s="6"/>
      <c r="U276" s="6"/>
      <c r="V276" s="6"/>
      <c r="W276" s="6"/>
    </row>
    <row r="277" spans="1:26" x14ac:dyDescent="0.25">
      <c r="A277" s="6">
        <v>40</v>
      </c>
      <c r="B277" s="6">
        <v>110</v>
      </c>
      <c r="C277" s="6">
        <v>0.17492113000000001</v>
      </c>
      <c r="D277" s="6">
        <v>10990.618700000001</v>
      </c>
      <c r="E277" s="6">
        <v>27</v>
      </c>
      <c r="F277" s="6">
        <v>10</v>
      </c>
      <c r="G277" s="6">
        <v>270</v>
      </c>
      <c r="H277" s="6" t="s">
        <v>25</v>
      </c>
      <c r="I277" s="6">
        <v>0.29749999999999999</v>
      </c>
      <c r="J277" s="6">
        <v>0.19500000000000001</v>
      </c>
      <c r="K277" s="6">
        <v>35.979999999999997</v>
      </c>
      <c r="L277" s="6">
        <v>2.5288129009999998</v>
      </c>
      <c r="M277" s="6">
        <v>-1</v>
      </c>
      <c r="N277" s="6">
        <v>1</v>
      </c>
      <c r="O277" s="6"/>
      <c r="P277" s="6"/>
      <c r="Q277" s="6"/>
      <c r="R277" s="6" t="s">
        <v>107</v>
      </c>
      <c r="S277" s="6"/>
      <c r="T277" s="6"/>
      <c r="U277" s="6"/>
    </row>
    <row r="278" spans="1:26" x14ac:dyDescent="0.25">
      <c r="A278" s="6">
        <v>40</v>
      </c>
      <c r="B278" s="6">
        <v>111</v>
      </c>
      <c r="C278" s="6">
        <v>0.17869035999999999</v>
      </c>
      <c r="D278" s="6">
        <v>11227.446400000001</v>
      </c>
      <c r="E278" s="6">
        <v>28</v>
      </c>
      <c r="F278" s="6">
        <v>1</v>
      </c>
      <c r="G278" s="6">
        <v>271</v>
      </c>
      <c r="H278" s="6" t="s">
        <v>49</v>
      </c>
      <c r="I278" s="6">
        <v>0.29749999999999999</v>
      </c>
      <c r="J278" s="6">
        <v>0.215</v>
      </c>
      <c r="K278" s="6">
        <v>114.81</v>
      </c>
      <c r="L278" s="6">
        <v>0.77578127200000002</v>
      </c>
      <c r="M278" s="6">
        <v>-1</v>
      </c>
      <c r="N278" s="6">
        <v>1</v>
      </c>
      <c r="O278" s="6"/>
      <c r="P278" s="6"/>
      <c r="Q278" s="6"/>
      <c r="R278" s="6" t="s">
        <v>78</v>
      </c>
      <c r="S278" s="6"/>
      <c r="T278" s="6"/>
      <c r="U278" s="6"/>
      <c r="V278" s="6"/>
      <c r="W278" s="6"/>
      <c r="X278" s="6"/>
    </row>
    <row r="279" spans="1:26" x14ac:dyDescent="0.25">
      <c r="A279" s="6">
        <v>40</v>
      </c>
      <c r="B279" s="6">
        <v>112</v>
      </c>
      <c r="C279" s="6">
        <v>0.17703232999999999</v>
      </c>
      <c r="D279" s="6">
        <v>11123.2693</v>
      </c>
      <c r="E279" s="6">
        <v>28</v>
      </c>
      <c r="F279" s="6">
        <v>2</v>
      </c>
      <c r="G279" s="6">
        <v>272</v>
      </c>
      <c r="H279" s="6" t="s">
        <v>25</v>
      </c>
      <c r="I279" s="6">
        <v>0.29749999999999999</v>
      </c>
      <c r="J279" s="6">
        <v>0.22500000000000001</v>
      </c>
      <c r="K279" s="6">
        <v>35.979999999999997</v>
      </c>
      <c r="L279" s="6">
        <v>2.4986555290000001</v>
      </c>
      <c r="M279" s="6">
        <v>-1</v>
      </c>
      <c r="N279" s="6">
        <v>1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>
        <v>40</v>
      </c>
      <c r="B280" s="6">
        <v>113</v>
      </c>
      <c r="C280" s="6">
        <v>0.1709608</v>
      </c>
      <c r="D280" s="6">
        <v>10741.7839</v>
      </c>
      <c r="E280" s="6">
        <v>28</v>
      </c>
      <c r="F280" s="6">
        <v>3</v>
      </c>
      <c r="G280" s="6">
        <v>273</v>
      </c>
      <c r="H280" s="6" t="s">
        <v>49</v>
      </c>
      <c r="I280" s="6">
        <v>0.29749999999999999</v>
      </c>
      <c r="J280" s="6">
        <v>0.245</v>
      </c>
      <c r="K280" s="6">
        <v>114.81</v>
      </c>
      <c r="L280" s="6">
        <v>0.81085625900000002</v>
      </c>
      <c r="M280" s="6">
        <v>-1</v>
      </c>
      <c r="N280" s="6">
        <v>1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>
        <v>40</v>
      </c>
      <c r="B281" s="6">
        <v>114</v>
      </c>
      <c r="C281" s="6">
        <v>0.17117378</v>
      </c>
      <c r="D281" s="6">
        <v>10755.165800000001</v>
      </c>
      <c r="E281" s="6">
        <v>28</v>
      </c>
      <c r="F281" s="6">
        <v>4</v>
      </c>
      <c r="G281" s="6">
        <v>274</v>
      </c>
      <c r="H281" s="6" t="s">
        <v>25</v>
      </c>
      <c r="I281" s="6">
        <v>0.29749999999999999</v>
      </c>
      <c r="J281" s="6">
        <v>0.255</v>
      </c>
      <c r="K281" s="6">
        <v>35.979999999999997</v>
      </c>
      <c r="L281" s="6">
        <v>2.5841738740000002</v>
      </c>
      <c r="M281" s="6">
        <v>-1</v>
      </c>
      <c r="N281" s="6">
        <v>1</v>
      </c>
      <c r="O281" s="6"/>
      <c r="P281" s="6"/>
      <c r="Q281" s="6"/>
      <c r="R281" s="6" t="s">
        <v>79</v>
      </c>
      <c r="S281" s="6"/>
      <c r="T281" s="6"/>
      <c r="U281" s="6"/>
      <c r="V281" s="6"/>
      <c r="W281" s="6"/>
    </row>
    <row r="282" spans="1:26" x14ac:dyDescent="0.25">
      <c r="A282" s="6">
        <v>40</v>
      </c>
      <c r="B282" s="6">
        <v>115</v>
      </c>
      <c r="C282" s="6">
        <v>0.17132418999999999</v>
      </c>
      <c r="D282" s="6">
        <v>10764.6163</v>
      </c>
      <c r="E282" s="6">
        <v>28</v>
      </c>
      <c r="F282" s="6">
        <v>5</v>
      </c>
      <c r="G282" s="6">
        <v>275</v>
      </c>
      <c r="H282" s="6" t="s">
        <v>49</v>
      </c>
      <c r="I282" s="6">
        <v>0.29749999999999999</v>
      </c>
      <c r="J282" s="6">
        <v>0.27500000000000002</v>
      </c>
      <c r="K282" s="6">
        <v>114.81</v>
      </c>
      <c r="L282" s="6">
        <v>0.80913637900000002</v>
      </c>
      <c r="M282" s="6">
        <v>-1</v>
      </c>
      <c r="N282" s="6">
        <v>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>
        <v>40</v>
      </c>
      <c r="B283" s="6">
        <v>116</v>
      </c>
      <c r="C283" s="6">
        <v>0.17604581</v>
      </c>
      <c r="D283" s="6">
        <v>11061.2845</v>
      </c>
      <c r="E283" s="6">
        <v>28</v>
      </c>
      <c r="F283" s="6">
        <v>6</v>
      </c>
      <c r="G283" s="6">
        <v>276</v>
      </c>
      <c r="H283" s="6" t="s">
        <v>25</v>
      </c>
      <c r="I283" s="6">
        <v>0.29749999999999999</v>
      </c>
      <c r="J283" s="6">
        <v>0.28499999999999998</v>
      </c>
      <c r="K283" s="6">
        <v>35.979999999999997</v>
      </c>
      <c r="L283" s="6">
        <v>2.5126574169999998</v>
      </c>
      <c r="M283" s="6">
        <v>-1</v>
      </c>
      <c r="N283" s="6">
        <v>1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>
        <v>40</v>
      </c>
      <c r="B284" s="6">
        <v>117</v>
      </c>
      <c r="C284" s="6">
        <v>0.1751453</v>
      </c>
      <c r="D284" s="6">
        <v>11004.703799999999</v>
      </c>
      <c r="E284" s="6">
        <v>28</v>
      </c>
      <c r="F284" s="6">
        <v>7</v>
      </c>
      <c r="G284" s="6">
        <v>277</v>
      </c>
      <c r="H284" s="6" t="s">
        <v>49</v>
      </c>
      <c r="I284" s="6">
        <v>0.29749999999999999</v>
      </c>
      <c r="J284" s="6">
        <v>0.30499999999999999</v>
      </c>
      <c r="K284" s="6">
        <v>114.81</v>
      </c>
      <c r="L284" s="6">
        <v>0.79148361199999995</v>
      </c>
      <c r="M284" s="6">
        <v>-1</v>
      </c>
      <c r="N284" s="6">
        <v>0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>
        <v>40</v>
      </c>
      <c r="B285" s="6">
        <v>118</v>
      </c>
      <c r="C285" s="6">
        <v>0.17444170000000001</v>
      </c>
      <c r="D285" s="6">
        <v>10960.4953</v>
      </c>
      <c r="E285" s="6">
        <v>28</v>
      </c>
      <c r="F285" s="6">
        <v>8</v>
      </c>
      <c r="G285" s="6">
        <v>278</v>
      </c>
      <c r="H285" s="6" t="s">
        <v>25</v>
      </c>
      <c r="I285" s="6">
        <v>0.29749999999999999</v>
      </c>
      <c r="J285" s="6">
        <v>0.315</v>
      </c>
      <c r="K285" s="6">
        <v>35.979999999999997</v>
      </c>
      <c r="L285" s="6">
        <v>2.5357630090000001</v>
      </c>
      <c r="M285" s="6">
        <v>-1</v>
      </c>
      <c r="N285" s="6">
        <v>1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>
        <v>40</v>
      </c>
      <c r="B286" s="6">
        <v>119</v>
      </c>
      <c r="C286" s="6">
        <v>0.17611489</v>
      </c>
      <c r="D286" s="6">
        <v>11065.624900000001</v>
      </c>
      <c r="E286" s="6">
        <v>28</v>
      </c>
      <c r="F286" s="6">
        <v>9</v>
      </c>
      <c r="G286" s="6">
        <v>279</v>
      </c>
      <c r="H286" s="6" t="s">
        <v>49</v>
      </c>
      <c r="I286" s="6">
        <v>0.29749999999999999</v>
      </c>
      <c r="J286" s="6">
        <v>0.33500000000000002</v>
      </c>
      <c r="K286" s="6">
        <v>114.81</v>
      </c>
      <c r="L286" s="6">
        <v>0.78712614599999997</v>
      </c>
      <c r="M286" s="6">
        <v>1</v>
      </c>
      <c r="N286" s="6">
        <v>1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>
        <v>40</v>
      </c>
      <c r="B287" s="6">
        <v>120</v>
      </c>
      <c r="C287" s="6">
        <v>0.1735681</v>
      </c>
      <c r="D287" s="6">
        <v>10905.6054</v>
      </c>
      <c r="E287" s="6">
        <v>28</v>
      </c>
      <c r="F287" s="6">
        <v>10</v>
      </c>
      <c r="G287" s="6">
        <v>280</v>
      </c>
      <c r="H287" s="6" t="s">
        <v>25</v>
      </c>
      <c r="I287" s="6">
        <v>0.29749999999999999</v>
      </c>
      <c r="J287" s="6">
        <v>0.34499999999999997</v>
      </c>
      <c r="K287" s="6">
        <v>35.979999999999997</v>
      </c>
      <c r="L287" s="6">
        <v>2.5485259679999999</v>
      </c>
      <c r="M287" s="6">
        <v>1</v>
      </c>
      <c r="N287" s="6">
        <v>1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6534-3909-5945-A606-A0B0460DD5F6}">
  <dimension ref="A1:Z1000"/>
  <sheetViews>
    <sheetView workbookViewId="0">
      <selection activeCell="M8" sqref="M8"/>
    </sheetView>
  </sheetViews>
  <sheetFormatPr baseColWidth="10" defaultRowHeight="17" x14ac:dyDescent="0.25"/>
  <sheetData>
    <row r="1" spans="1:26" x14ac:dyDescent="0.25">
      <c r="A1" s="6" t="s">
        <v>29</v>
      </c>
      <c r="B1" s="6" t="s">
        <v>14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54</v>
      </c>
      <c r="S1" s="6" t="s">
        <v>45</v>
      </c>
      <c r="T1" s="6" t="s">
        <v>46</v>
      </c>
      <c r="U1" s="6" t="s">
        <v>34</v>
      </c>
      <c r="V1" s="6" t="s">
        <v>47</v>
      </c>
      <c r="W1" s="6" t="s">
        <v>48</v>
      </c>
      <c r="X1" s="6" t="s">
        <v>14</v>
      </c>
      <c r="Y1" s="6" t="s">
        <v>51</v>
      </c>
      <c r="Z1" s="6" t="s">
        <v>52</v>
      </c>
    </row>
    <row r="2" spans="1:26" x14ac:dyDescent="0.25">
      <c r="A2" s="6">
        <v>39</v>
      </c>
      <c r="B2" s="6">
        <v>1</v>
      </c>
      <c r="C2" s="6">
        <v>0.16563971999999999</v>
      </c>
      <c r="D2" s="6">
        <v>10407.450500000001</v>
      </c>
      <c r="E2" s="6">
        <v>3</v>
      </c>
      <c r="F2" s="6">
        <v>1</v>
      </c>
      <c r="G2" s="6">
        <v>21</v>
      </c>
      <c r="H2" s="6" t="s">
        <v>49</v>
      </c>
      <c r="I2" s="6">
        <v>-0.1275</v>
      </c>
      <c r="J2" s="6">
        <v>6.5000000000000002E-2</v>
      </c>
      <c r="K2" s="6">
        <v>114.81</v>
      </c>
      <c r="L2" s="6">
        <v>0.83690454599999997</v>
      </c>
      <c r="M2" s="6">
        <v>-1</v>
      </c>
      <c r="N2" s="6">
        <v>1</v>
      </c>
      <c r="O2" s="6">
        <v>180</v>
      </c>
      <c r="P2" s="6">
        <v>180</v>
      </c>
      <c r="Q2" s="6">
        <v>181</v>
      </c>
      <c r="R2" s="6" t="s">
        <v>55</v>
      </c>
      <c r="S2" s="6">
        <v>114.81</v>
      </c>
      <c r="T2" s="6">
        <v>35.979999999999997</v>
      </c>
      <c r="U2" s="6">
        <v>1</v>
      </c>
      <c r="V2" s="6">
        <v>1</v>
      </c>
      <c r="W2" s="6"/>
      <c r="X2" s="6">
        <v>180</v>
      </c>
      <c r="Y2" s="6"/>
      <c r="Z2" s="6"/>
    </row>
    <row r="3" spans="1:26" x14ac:dyDescent="0.25">
      <c r="A3" s="6">
        <v>39</v>
      </c>
      <c r="B3" s="6">
        <v>2</v>
      </c>
      <c r="C3" s="6">
        <v>0.16930972</v>
      </c>
      <c r="D3" s="6">
        <v>10638.0435</v>
      </c>
      <c r="E3" s="6">
        <v>3</v>
      </c>
      <c r="F3" s="6">
        <v>2</v>
      </c>
      <c r="G3" s="6">
        <v>22</v>
      </c>
      <c r="H3" s="6" t="s">
        <v>25</v>
      </c>
      <c r="I3" s="6">
        <v>-0.1275</v>
      </c>
      <c r="J3" s="6">
        <v>7.4999999999999997E-2</v>
      </c>
      <c r="K3" s="6">
        <v>35.979999999999997</v>
      </c>
      <c r="L3" s="6">
        <v>2.612625017</v>
      </c>
      <c r="M3" s="6">
        <v>1</v>
      </c>
      <c r="N3" s="6">
        <v>1</v>
      </c>
      <c r="O3" s="6">
        <v>181</v>
      </c>
      <c r="P3" s="6">
        <v>182</v>
      </c>
      <c r="Q3" s="6">
        <v>183</v>
      </c>
      <c r="R3" s="6"/>
      <c r="S3" s="6"/>
      <c r="T3" s="6"/>
      <c r="U3" s="6">
        <v>2</v>
      </c>
      <c r="V3" s="6"/>
      <c r="W3" s="6">
        <v>1</v>
      </c>
      <c r="X3" s="6">
        <v>181</v>
      </c>
      <c r="Y3" s="6"/>
      <c r="Z3" s="6"/>
    </row>
    <row r="4" spans="1:26" x14ac:dyDescent="0.25">
      <c r="A4" s="6">
        <v>39</v>
      </c>
      <c r="B4" s="6">
        <v>3</v>
      </c>
      <c r="C4" s="6">
        <v>0.16608422</v>
      </c>
      <c r="D4" s="6">
        <v>10435.379300000001</v>
      </c>
      <c r="E4" s="6">
        <v>3</v>
      </c>
      <c r="F4" s="6">
        <v>4</v>
      </c>
      <c r="G4" s="6">
        <v>24</v>
      </c>
      <c r="H4" s="6" t="s">
        <v>25</v>
      </c>
      <c r="I4" s="6">
        <v>-0.1275</v>
      </c>
      <c r="J4" s="6">
        <v>0.105</v>
      </c>
      <c r="K4" s="6">
        <v>35.979999999999997</v>
      </c>
      <c r="L4" s="6">
        <v>2.6633644670000001</v>
      </c>
      <c r="M4" s="6">
        <v>-1</v>
      </c>
      <c r="N4" s="6">
        <v>0</v>
      </c>
      <c r="O4" s="6">
        <v>182</v>
      </c>
      <c r="P4" s="6">
        <v>184</v>
      </c>
      <c r="Q4" s="6">
        <v>185</v>
      </c>
      <c r="R4" s="6"/>
      <c r="S4" s="6"/>
      <c r="T4" s="6"/>
      <c r="U4" s="6">
        <v>3</v>
      </c>
      <c r="V4" s="6">
        <v>2</v>
      </c>
      <c r="W4" s="6"/>
      <c r="X4" s="6">
        <v>182</v>
      </c>
      <c r="Y4" s="6"/>
      <c r="Z4" s="6"/>
    </row>
    <row r="5" spans="1:26" x14ac:dyDescent="0.25">
      <c r="A5" s="6">
        <v>39</v>
      </c>
      <c r="B5" s="6">
        <v>4</v>
      </c>
      <c r="C5" s="6">
        <v>0.16908277999999999</v>
      </c>
      <c r="D5" s="6">
        <v>10623.7844</v>
      </c>
      <c r="E5" s="6">
        <v>3</v>
      </c>
      <c r="F5" s="6">
        <v>3</v>
      </c>
      <c r="G5" s="6">
        <v>23</v>
      </c>
      <c r="H5" s="6" t="s">
        <v>49</v>
      </c>
      <c r="I5" s="6">
        <v>-0.1275</v>
      </c>
      <c r="J5" s="6">
        <v>9.5000000000000001E-2</v>
      </c>
      <c r="K5" s="6">
        <v>114.81</v>
      </c>
      <c r="L5" s="6">
        <v>0.81986252400000004</v>
      </c>
      <c r="M5" s="6">
        <v>-1</v>
      </c>
      <c r="N5" s="6">
        <v>1</v>
      </c>
      <c r="O5" s="6">
        <v>183</v>
      </c>
      <c r="P5" s="6">
        <v>186</v>
      </c>
      <c r="Q5" s="6"/>
      <c r="R5" s="6"/>
      <c r="S5" s="6"/>
      <c r="T5" s="6"/>
      <c r="U5" s="6">
        <v>4</v>
      </c>
      <c r="V5" s="6"/>
      <c r="W5" s="6">
        <v>2</v>
      </c>
      <c r="X5" s="6">
        <v>183</v>
      </c>
      <c r="Y5" s="6"/>
      <c r="Z5" s="6"/>
    </row>
    <row r="6" spans="1:26" x14ac:dyDescent="0.25">
      <c r="A6" s="6">
        <v>39</v>
      </c>
      <c r="B6" s="6">
        <v>5</v>
      </c>
      <c r="C6" s="6">
        <v>0.16902587999999999</v>
      </c>
      <c r="D6" s="6">
        <v>10620.2093</v>
      </c>
      <c r="E6" s="6">
        <v>3</v>
      </c>
      <c r="F6" s="6">
        <v>5</v>
      </c>
      <c r="G6" s="6">
        <v>25</v>
      </c>
      <c r="H6" s="6" t="s">
        <v>49</v>
      </c>
      <c r="I6" s="6">
        <v>-0.1275</v>
      </c>
      <c r="J6" s="6">
        <v>0.125</v>
      </c>
      <c r="K6" s="6">
        <v>114.81</v>
      </c>
      <c r="L6" s="6">
        <v>0.82013851800000004</v>
      </c>
      <c r="M6" s="6">
        <v>-1</v>
      </c>
      <c r="N6" s="6">
        <v>1</v>
      </c>
      <c r="O6" s="6">
        <v>184</v>
      </c>
      <c r="P6" s="6">
        <v>187</v>
      </c>
      <c r="Q6" s="6"/>
      <c r="R6" s="6"/>
      <c r="S6" s="6"/>
      <c r="T6" s="6"/>
      <c r="U6" s="6">
        <v>5</v>
      </c>
      <c r="V6" s="6">
        <v>3</v>
      </c>
      <c r="W6" s="6"/>
      <c r="X6" s="6">
        <v>184</v>
      </c>
      <c r="Y6" s="6"/>
      <c r="Z6" s="6"/>
    </row>
    <row r="7" spans="1:26" x14ac:dyDescent="0.25">
      <c r="A7" s="6">
        <v>39</v>
      </c>
      <c r="B7" s="6">
        <v>6</v>
      </c>
      <c r="C7" s="6">
        <v>0.1657816</v>
      </c>
      <c r="D7" s="6">
        <v>10416.365100000001</v>
      </c>
      <c r="E7" s="6">
        <v>3</v>
      </c>
      <c r="F7" s="6">
        <v>6</v>
      </c>
      <c r="G7" s="6">
        <v>26</v>
      </c>
      <c r="H7" s="6" t="s">
        <v>25</v>
      </c>
      <c r="I7" s="6">
        <v>-0.1275</v>
      </c>
      <c r="J7" s="6">
        <v>0.13500000000000001</v>
      </c>
      <c r="K7" s="6">
        <v>35.979999999999997</v>
      </c>
      <c r="L7" s="6">
        <v>2.6682262090000002</v>
      </c>
      <c r="M7" s="6">
        <v>-1</v>
      </c>
      <c r="N7" s="6">
        <v>0</v>
      </c>
      <c r="O7" s="6">
        <v>185</v>
      </c>
      <c r="P7" s="6">
        <v>188</v>
      </c>
      <c r="Q7" s="6"/>
      <c r="R7" s="6" t="s">
        <v>56</v>
      </c>
      <c r="S7" s="6">
        <v>6</v>
      </c>
      <c r="T7" s="6"/>
      <c r="U7" s="6">
        <v>3</v>
      </c>
      <c r="V7" s="6">
        <v>185</v>
      </c>
      <c r="W7" s="6"/>
      <c r="X7" s="6"/>
      <c r="Y7" s="6"/>
    </row>
    <row r="8" spans="1:26" x14ac:dyDescent="0.25">
      <c r="A8" s="6">
        <v>39</v>
      </c>
      <c r="B8" s="6">
        <v>7</v>
      </c>
      <c r="C8" s="6">
        <v>0.16931752</v>
      </c>
      <c r="D8" s="6">
        <v>10638.5335</v>
      </c>
      <c r="E8" s="6">
        <v>3</v>
      </c>
      <c r="F8" s="6">
        <v>7</v>
      </c>
      <c r="G8" s="6">
        <v>27</v>
      </c>
      <c r="H8" s="6" t="s">
        <v>49</v>
      </c>
      <c r="I8" s="6">
        <v>-0.1275</v>
      </c>
      <c r="J8" s="6">
        <v>0.155</v>
      </c>
      <c r="K8" s="6">
        <v>114.81</v>
      </c>
      <c r="L8" s="6">
        <v>0.81872587500000005</v>
      </c>
      <c r="M8" s="6">
        <v>1</v>
      </c>
      <c r="N8" s="6">
        <v>1</v>
      </c>
      <c r="O8" s="6">
        <v>186</v>
      </c>
      <c r="P8" s="6">
        <v>189</v>
      </c>
      <c r="Q8" s="6"/>
      <c r="R8" s="6"/>
      <c r="S8" s="6"/>
      <c r="T8" s="6"/>
      <c r="U8" s="6">
        <v>7</v>
      </c>
      <c r="V8" s="6">
        <v>4</v>
      </c>
      <c r="W8" s="6"/>
      <c r="X8" s="6">
        <v>186</v>
      </c>
      <c r="Y8" s="6"/>
      <c r="Z8" s="6"/>
    </row>
    <row r="9" spans="1:26" x14ac:dyDescent="0.25">
      <c r="A9" s="6">
        <v>39</v>
      </c>
      <c r="B9" s="6">
        <v>8</v>
      </c>
      <c r="C9" s="6">
        <v>0.16973882000000001</v>
      </c>
      <c r="D9" s="6">
        <v>10665.0046</v>
      </c>
      <c r="E9" s="6">
        <v>3</v>
      </c>
      <c r="F9" s="6">
        <v>8</v>
      </c>
      <c r="G9" s="6">
        <v>28</v>
      </c>
      <c r="H9" s="6" t="s">
        <v>25</v>
      </c>
      <c r="I9" s="6">
        <v>-0.1275</v>
      </c>
      <c r="J9" s="6">
        <v>0.16500000000000001</v>
      </c>
      <c r="K9" s="6">
        <v>35.979999999999997</v>
      </c>
      <c r="L9" s="6">
        <v>2.6060202970000002</v>
      </c>
      <c r="M9" s="6">
        <v>1</v>
      </c>
      <c r="N9" s="6">
        <v>1</v>
      </c>
      <c r="O9" s="6"/>
      <c r="P9" s="6">
        <v>190</v>
      </c>
      <c r="Q9" s="6"/>
      <c r="R9" s="6"/>
      <c r="S9" s="6"/>
      <c r="T9" s="6"/>
      <c r="U9" s="6">
        <v>9</v>
      </c>
      <c r="V9" s="6">
        <v>5</v>
      </c>
      <c r="W9" s="6"/>
      <c r="X9" s="6">
        <v>187</v>
      </c>
      <c r="Y9" s="6"/>
      <c r="Z9" s="6"/>
    </row>
    <row r="10" spans="1:26" x14ac:dyDescent="0.25">
      <c r="A10" s="6">
        <v>39</v>
      </c>
      <c r="B10" s="6">
        <v>9</v>
      </c>
      <c r="C10" s="6">
        <v>0.16671438</v>
      </c>
      <c r="D10" s="6">
        <v>10474.973400000001</v>
      </c>
      <c r="E10" s="6">
        <v>3</v>
      </c>
      <c r="F10" s="6">
        <v>9</v>
      </c>
      <c r="G10" s="6">
        <v>29</v>
      </c>
      <c r="H10" s="6" t="s">
        <v>49</v>
      </c>
      <c r="I10" s="6">
        <v>-0.1275</v>
      </c>
      <c r="J10" s="6">
        <v>0.185</v>
      </c>
      <c r="K10" s="6">
        <v>114.81</v>
      </c>
      <c r="L10" s="6">
        <v>0.83150976399999998</v>
      </c>
      <c r="M10" s="6">
        <v>-1</v>
      </c>
      <c r="N10" s="6">
        <v>1</v>
      </c>
      <c r="O10" s="6">
        <v>187</v>
      </c>
      <c r="P10" s="6">
        <v>191</v>
      </c>
      <c r="Q10" s="6"/>
      <c r="R10" s="6"/>
      <c r="S10" s="6"/>
      <c r="T10" s="6"/>
      <c r="U10" s="6">
        <v>11</v>
      </c>
      <c r="V10" s="6">
        <v>6</v>
      </c>
      <c r="W10" s="6"/>
      <c r="X10" s="6">
        <v>188</v>
      </c>
      <c r="Y10" s="6"/>
      <c r="Z10" s="6"/>
    </row>
    <row r="11" spans="1:26" x14ac:dyDescent="0.25">
      <c r="A11" s="6">
        <v>39</v>
      </c>
      <c r="B11" s="6">
        <v>10</v>
      </c>
      <c r="C11" s="6">
        <v>0.16868031</v>
      </c>
      <c r="D11" s="6">
        <v>10598.496499999999</v>
      </c>
      <c r="E11" s="6">
        <v>3</v>
      </c>
      <c r="F11" s="6">
        <v>10</v>
      </c>
      <c r="G11" s="6">
        <v>30</v>
      </c>
      <c r="H11" s="6" t="s">
        <v>25</v>
      </c>
      <c r="I11" s="6">
        <v>-0.1275</v>
      </c>
      <c r="J11" s="6">
        <v>0.19500000000000001</v>
      </c>
      <c r="K11" s="6">
        <v>35.979999999999997</v>
      </c>
      <c r="L11" s="6">
        <v>2.6223737090000001</v>
      </c>
      <c r="M11" s="6">
        <v>-1</v>
      </c>
      <c r="N11" s="6">
        <v>1</v>
      </c>
      <c r="O11" s="6"/>
      <c r="P11" s="6">
        <v>192</v>
      </c>
      <c r="Q11" s="6"/>
      <c r="R11" s="6" t="s">
        <v>56</v>
      </c>
      <c r="S11" s="6">
        <v>13</v>
      </c>
      <c r="T11" s="6">
        <v>7</v>
      </c>
      <c r="U11" s="6"/>
      <c r="V11" s="6">
        <v>189</v>
      </c>
      <c r="W11" s="6"/>
      <c r="X11" s="6"/>
      <c r="Y11" s="6"/>
    </row>
    <row r="12" spans="1:26" x14ac:dyDescent="0.25">
      <c r="A12" s="6">
        <v>39</v>
      </c>
      <c r="B12" s="6">
        <v>11</v>
      </c>
      <c r="C12" s="6">
        <v>0.12399594</v>
      </c>
      <c r="D12" s="6">
        <v>7790.8946800000003</v>
      </c>
      <c r="E12" s="6">
        <v>4</v>
      </c>
      <c r="F12" s="6">
        <v>2</v>
      </c>
      <c r="G12" s="6">
        <v>32</v>
      </c>
      <c r="H12" s="6" t="s">
        <v>25</v>
      </c>
      <c r="I12" s="6">
        <v>-0.1275</v>
      </c>
      <c r="J12" s="6">
        <v>0.22500000000000001</v>
      </c>
      <c r="K12" s="6">
        <v>35.979999999999997</v>
      </c>
      <c r="L12" s="6">
        <v>3.5673975310000001</v>
      </c>
      <c r="M12" s="6">
        <v>1</v>
      </c>
      <c r="N12" s="6">
        <v>0</v>
      </c>
      <c r="O12" s="6">
        <v>188</v>
      </c>
      <c r="P12" s="6">
        <v>1</v>
      </c>
      <c r="Q12" s="6">
        <v>2</v>
      </c>
      <c r="R12" s="6" t="s">
        <v>56</v>
      </c>
      <c r="S12" s="6">
        <v>15</v>
      </c>
      <c r="T12" s="6">
        <v>8</v>
      </c>
      <c r="U12" s="6"/>
      <c r="V12" s="6">
        <v>190</v>
      </c>
      <c r="W12" s="6"/>
      <c r="X12" s="6"/>
      <c r="Y12" s="6"/>
    </row>
    <row r="13" spans="1:26" x14ac:dyDescent="0.25">
      <c r="A13" s="6">
        <v>39</v>
      </c>
      <c r="B13" s="6">
        <v>12</v>
      </c>
      <c r="C13" s="6">
        <v>0.16761690000000001</v>
      </c>
      <c r="D13" s="6">
        <v>10531.680399999999</v>
      </c>
      <c r="E13" s="6">
        <v>4</v>
      </c>
      <c r="F13" s="6">
        <v>1</v>
      </c>
      <c r="G13" s="6">
        <v>31</v>
      </c>
      <c r="H13" s="6" t="s">
        <v>49</v>
      </c>
      <c r="I13" s="6">
        <v>-0.1275</v>
      </c>
      <c r="J13" s="6">
        <v>0.215</v>
      </c>
      <c r="K13" s="6">
        <v>114.81</v>
      </c>
      <c r="L13" s="6">
        <v>0.827032565</v>
      </c>
      <c r="M13" s="6">
        <v>1</v>
      </c>
      <c r="N13" s="6">
        <v>1</v>
      </c>
      <c r="O13" s="6"/>
      <c r="P13" s="6">
        <v>3</v>
      </c>
      <c r="Q13" s="6">
        <v>4</v>
      </c>
      <c r="R13" s="6"/>
      <c r="S13" s="6"/>
      <c r="T13" s="6"/>
      <c r="U13" s="6">
        <v>17</v>
      </c>
      <c r="V13" s="6">
        <v>9</v>
      </c>
      <c r="W13" s="6"/>
      <c r="X13" s="6">
        <v>191</v>
      </c>
      <c r="Y13" s="6"/>
      <c r="Z13" s="6"/>
    </row>
    <row r="14" spans="1:26" x14ac:dyDescent="0.25">
      <c r="A14" s="6">
        <v>39</v>
      </c>
      <c r="B14" s="6">
        <v>13</v>
      </c>
      <c r="C14" s="6">
        <v>0.16626850000000001</v>
      </c>
      <c r="D14" s="6">
        <v>10446.958000000001</v>
      </c>
      <c r="E14" s="6">
        <v>4</v>
      </c>
      <c r="F14" s="6">
        <v>3</v>
      </c>
      <c r="G14" s="6">
        <v>33</v>
      </c>
      <c r="H14" s="6" t="s">
        <v>49</v>
      </c>
      <c r="I14" s="6">
        <v>-0.1275</v>
      </c>
      <c r="J14" s="6">
        <v>0.245</v>
      </c>
      <c r="K14" s="6">
        <v>114.81</v>
      </c>
      <c r="L14" s="6">
        <v>0.83373961200000002</v>
      </c>
      <c r="M14" s="6">
        <v>1</v>
      </c>
      <c r="N14" s="6">
        <v>1</v>
      </c>
      <c r="O14" s="6">
        <v>189</v>
      </c>
      <c r="P14" s="6">
        <v>5</v>
      </c>
      <c r="Q14" s="6">
        <v>6</v>
      </c>
      <c r="R14" s="6"/>
      <c r="S14" s="6"/>
      <c r="T14" s="6"/>
      <c r="U14" s="6">
        <v>19</v>
      </c>
      <c r="V14" s="6">
        <v>10</v>
      </c>
      <c r="W14" s="6"/>
      <c r="X14" s="6">
        <v>192</v>
      </c>
      <c r="Y14" s="6"/>
      <c r="Z14" s="6"/>
    </row>
    <row r="15" spans="1:26" x14ac:dyDescent="0.25">
      <c r="A15" s="6">
        <v>39</v>
      </c>
      <c r="B15" s="6">
        <v>14</v>
      </c>
      <c r="C15" s="6">
        <v>0.17006545000000001</v>
      </c>
      <c r="D15" s="6">
        <v>10685.527400000001</v>
      </c>
      <c r="E15" s="6">
        <v>4</v>
      </c>
      <c r="F15" s="6">
        <v>4</v>
      </c>
      <c r="G15" s="6">
        <v>34</v>
      </c>
      <c r="H15" s="6" t="s">
        <v>25</v>
      </c>
      <c r="I15" s="6">
        <v>-0.1275</v>
      </c>
      <c r="J15" s="6">
        <v>0.255</v>
      </c>
      <c r="K15" s="6">
        <v>35.979999999999997</v>
      </c>
      <c r="L15" s="6">
        <v>2.6010151389999998</v>
      </c>
      <c r="M15" s="6">
        <v>1</v>
      </c>
      <c r="N15" s="6">
        <v>1</v>
      </c>
      <c r="O15" s="6"/>
      <c r="P15" s="6">
        <v>7</v>
      </c>
      <c r="Q15" s="6">
        <v>8</v>
      </c>
      <c r="R15" s="6" t="s">
        <v>58</v>
      </c>
      <c r="S15" s="6">
        <v>21</v>
      </c>
      <c r="T15" s="6">
        <v>11</v>
      </c>
      <c r="U15" s="6"/>
      <c r="V15" s="6">
        <v>1</v>
      </c>
      <c r="W15" s="6"/>
      <c r="X15" s="6"/>
      <c r="Y15" s="6"/>
    </row>
    <row r="16" spans="1:26" x14ac:dyDescent="0.25">
      <c r="A16" s="6">
        <v>39</v>
      </c>
      <c r="B16" s="6">
        <v>15</v>
      </c>
      <c r="C16" s="6">
        <v>0.16624702</v>
      </c>
      <c r="D16" s="6">
        <v>10445.6083</v>
      </c>
      <c r="E16" s="6">
        <v>4</v>
      </c>
      <c r="F16" s="6">
        <v>5</v>
      </c>
      <c r="G16" s="6">
        <v>35</v>
      </c>
      <c r="H16" s="6" t="s">
        <v>49</v>
      </c>
      <c r="I16" s="6">
        <v>-0.1275</v>
      </c>
      <c r="J16" s="6">
        <v>0.27500000000000002</v>
      </c>
      <c r="K16" s="6">
        <v>114.81</v>
      </c>
      <c r="L16" s="6">
        <v>0.83384733600000005</v>
      </c>
      <c r="M16" s="6">
        <v>1</v>
      </c>
      <c r="N16" s="6">
        <v>1</v>
      </c>
      <c r="O16" s="6">
        <v>190</v>
      </c>
      <c r="P16" s="6">
        <v>9</v>
      </c>
      <c r="Q16" s="6">
        <v>10</v>
      </c>
      <c r="R16" s="6"/>
      <c r="S16" s="6"/>
      <c r="T16" s="6"/>
      <c r="U16" s="6">
        <v>22</v>
      </c>
      <c r="V16" s="6"/>
      <c r="W16" s="6">
        <v>11</v>
      </c>
      <c r="X16" s="6">
        <v>2</v>
      </c>
      <c r="Y16" s="6"/>
      <c r="Z16" s="6"/>
    </row>
    <row r="17" spans="1:26" x14ac:dyDescent="0.25">
      <c r="A17" s="6">
        <v>39</v>
      </c>
      <c r="B17" s="6">
        <v>16</v>
      </c>
      <c r="C17" s="6">
        <v>0.16981167999999999</v>
      </c>
      <c r="D17" s="6">
        <v>10669.5825</v>
      </c>
      <c r="E17" s="6">
        <v>4</v>
      </c>
      <c r="F17" s="6">
        <v>6</v>
      </c>
      <c r="G17" s="6">
        <v>36</v>
      </c>
      <c r="H17" s="6" t="s">
        <v>25</v>
      </c>
      <c r="I17" s="6">
        <v>-0.1275</v>
      </c>
      <c r="J17" s="6">
        <v>0.28499999999999998</v>
      </c>
      <c r="K17" s="6">
        <v>35.979999999999997</v>
      </c>
      <c r="L17" s="6">
        <v>2.6049021489999999</v>
      </c>
      <c r="M17" s="6">
        <v>1</v>
      </c>
      <c r="N17" s="6">
        <v>1</v>
      </c>
      <c r="O17" s="6"/>
      <c r="P17" s="6">
        <v>11</v>
      </c>
      <c r="Q17" s="6">
        <v>12</v>
      </c>
      <c r="R17" s="6"/>
      <c r="S17" s="6"/>
      <c r="T17" s="6"/>
      <c r="U17" s="6">
        <v>23</v>
      </c>
      <c r="V17" s="6">
        <v>12</v>
      </c>
      <c r="W17" s="6"/>
      <c r="X17" s="6">
        <v>3</v>
      </c>
      <c r="Y17" s="6"/>
      <c r="Z17" s="6"/>
    </row>
    <row r="18" spans="1:26" x14ac:dyDescent="0.25">
      <c r="A18" s="6">
        <v>39</v>
      </c>
      <c r="B18" s="6">
        <v>17</v>
      </c>
      <c r="C18" s="6">
        <v>0.16776526</v>
      </c>
      <c r="D18" s="6">
        <v>10541.002200000001</v>
      </c>
      <c r="E18" s="6">
        <v>4</v>
      </c>
      <c r="F18" s="6">
        <v>7</v>
      </c>
      <c r="G18" s="6">
        <v>37</v>
      </c>
      <c r="H18" s="6" t="s">
        <v>49</v>
      </c>
      <c r="I18" s="6">
        <v>-0.1275</v>
      </c>
      <c r="J18" s="6">
        <v>0.30499999999999999</v>
      </c>
      <c r="K18" s="6">
        <v>114.81</v>
      </c>
      <c r="L18" s="6">
        <v>0.82630119400000002</v>
      </c>
      <c r="M18" s="6">
        <v>-1</v>
      </c>
      <c r="N18" s="6">
        <v>1</v>
      </c>
      <c r="O18" s="6">
        <v>191</v>
      </c>
      <c r="P18" s="6">
        <v>13</v>
      </c>
      <c r="Q18" s="6">
        <v>14</v>
      </c>
      <c r="R18" s="6"/>
      <c r="S18" s="6"/>
      <c r="T18" s="6"/>
      <c r="U18" s="6">
        <v>24</v>
      </c>
      <c r="V18" s="6"/>
      <c r="W18" s="6">
        <v>12</v>
      </c>
      <c r="X18" s="6">
        <v>4</v>
      </c>
      <c r="Y18" s="6"/>
      <c r="Z18" s="6"/>
    </row>
    <row r="19" spans="1:26" x14ac:dyDescent="0.25">
      <c r="A19" s="6">
        <v>39</v>
      </c>
      <c r="B19" s="6">
        <v>18</v>
      </c>
      <c r="C19" s="6">
        <v>0.16783840999999999</v>
      </c>
      <c r="D19" s="6">
        <v>10545.5983</v>
      </c>
      <c r="E19" s="6">
        <v>4</v>
      </c>
      <c r="F19" s="6">
        <v>8</v>
      </c>
      <c r="G19" s="6">
        <v>38</v>
      </c>
      <c r="H19" s="6" t="s">
        <v>25</v>
      </c>
      <c r="I19" s="6">
        <v>-0.1275</v>
      </c>
      <c r="J19" s="6">
        <v>0.315</v>
      </c>
      <c r="K19" s="6">
        <v>35.979999999999997</v>
      </c>
      <c r="L19" s="6">
        <v>2.6355278879999999</v>
      </c>
      <c r="M19" s="6">
        <v>1</v>
      </c>
      <c r="N19" s="6">
        <v>1</v>
      </c>
      <c r="O19" s="6"/>
      <c r="P19" s="6">
        <v>15</v>
      </c>
      <c r="Q19" s="6">
        <v>16</v>
      </c>
      <c r="R19" s="6"/>
      <c r="S19" s="6"/>
      <c r="T19" s="6"/>
      <c r="U19" s="6">
        <v>25</v>
      </c>
      <c r="V19" s="6">
        <v>13</v>
      </c>
      <c r="W19" s="6"/>
      <c r="X19" s="6">
        <v>5</v>
      </c>
      <c r="Y19" s="6"/>
      <c r="Z19" s="6"/>
    </row>
    <row r="20" spans="1:26" x14ac:dyDescent="0.25">
      <c r="A20" s="6">
        <v>39</v>
      </c>
      <c r="B20" s="6">
        <v>19</v>
      </c>
      <c r="C20" s="6">
        <v>0.16839153000000001</v>
      </c>
      <c r="D20" s="6">
        <v>10580.3519</v>
      </c>
      <c r="E20" s="6">
        <v>4</v>
      </c>
      <c r="F20" s="6">
        <v>9</v>
      </c>
      <c r="G20" s="6">
        <v>39</v>
      </c>
      <c r="H20" s="6" t="s">
        <v>49</v>
      </c>
      <c r="I20" s="6">
        <v>-0.1275</v>
      </c>
      <c r="J20" s="6">
        <v>0.33500000000000002</v>
      </c>
      <c r="K20" s="6">
        <v>114.81</v>
      </c>
      <c r="L20" s="6">
        <v>0.823228073</v>
      </c>
      <c r="M20" s="6">
        <v>-1</v>
      </c>
      <c r="N20" s="6">
        <v>1</v>
      </c>
      <c r="O20" s="6">
        <v>192</v>
      </c>
      <c r="P20" s="6">
        <v>17</v>
      </c>
      <c r="Q20" s="6">
        <v>18</v>
      </c>
      <c r="R20" s="6"/>
      <c r="S20" s="6"/>
      <c r="T20" s="6"/>
      <c r="U20" s="6">
        <v>26</v>
      </c>
      <c r="V20" s="6"/>
      <c r="W20" s="6">
        <v>13</v>
      </c>
      <c r="X20" s="6">
        <v>6</v>
      </c>
      <c r="Y20" s="6"/>
      <c r="Z20" s="6"/>
    </row>
    <row r="21" spans="1:26" x14ac:dyDescent="0.25">
      <c r="A21" s="6">
        <v>39</v>
      </c>
      <c r="B21" s="6">
        <v>20</v>
      </c>
      <c r="C21" s="6">
        <v>0.17005635999999999</v>
      </c>
      <c r="D21" s="6">
        <v>10684.956200000001</v>
      </c>
      <c r="E21" s="6">
        <v>4</v>
      </c>
      <c r="F21" s="6">
        <v>10</v>
      </c>
      <c r="G21" s="6">
        <v>40</v>
      </c>
      <c r="H21" s="6" t="s">
        <v>25</v>
      </c>
      <c r="I21" s="6">
        <v>-0.1275</v>
      </c>
      <c r="J21" s="6">
        <v>0.34499999999999997</v>
      </c>
      <c r="K21" s="6">
        <v>35.979999999999997</v>
      </c>
      <c r="L21" s="6">
        <v>2.6011541710000001</v>
      </c>
      <c r="M21" s="6">
        <v>1</v>
      </c>
      <c r="N21" s="6">
        <v>1</v>
      </c>
      <c r="O21" s="6"/>
      <c r="P21" s="6">
        <v>19</v>
      </c>
      <c r="Q21" s="6">
        <v>20</v>
      </c>
      <c r="R21" s="6"/>
      <c r="S21" s="6"/>
      <c r="T21" s="6"/>
      <c r="U21" s="6">
        <v>27</v>
      </c>
      <c r="V21" s="6">
        <v>14</v>
      </c>
      <c r="W21" s="6"/>
      <c r="X21" s="6">
        <v>7</v>
      </c>
      <c r="Y21" s="6"/>
      <c r="Z21" s="6"/>
    </row>
    <row r="22" spans="1:26" x14ac:dyDescent="0.25">
      <c r="A22" s="6">
        <v>39</v>
      </c>
      <c r="B22" s="6">
        <v>21</v>
      </c>
      <c r="C22" s="6">
        <v>0.17243401999999999</v>
      </c>
      <c r="D22" s="6">
        <v>10834.349</v>
      </c>
      <c r="E22" s="6">
        <v>5</v>
      </c>
      <c r="F22" s="6">
        <v>1</v>
      </c>
      <c r="G22" s="6">
        <v>41</v>
      </c>
      <c r="H22" s="6" t="s">
        <v>49</v>
      </c>
      <c r="I22" s="6">
        <v>-8.5000000000000006E-2</v>
      </c>
      <c r="J22" s="6">
        <v>6.5000000000000002E-2</v>
      </c>
      <c r="K22" s="6">
        <v>114.81</v>
      </c>
      <c r="L22" s="6">
        <v>0.80392856800000001</v>
      </c>
      <c r="M22" s="6">
        <v>-1</v>
      </c>
      <c r="N22" s="6">
        <v>1</v>
      </c>
      <c r="O22" s="6">
        <v>1</v>
      </c>
      <c r="P22" s="6">
        <v>21</v>
      </c>
      <c r="Q22" s="6"/>
      <c r="R22" s="6"/>
      <c r="S22" s="6"/>
      <c r="T22" s="6"/>
      <c r="U22" s="6">
        <v>28</v>
      </c>
      <c r="V22" s="6"/>
      <c r="W22" s="6">
        <v>14</v>
      </c>
      <c r="X22" s="6">
        <v>8</v>
      </c>
      <c r="Y22" s="6"/>
      <c r="Z22" s="6"/>
    </row>
    <row r="23" spans="1:26" x14ac:dyDescent="0.25">
      <c r="A23" s="6">
        <v>39</v>
      </c>
      <c r="B23" s="6">
        <v>22</v>
      </c>
      <c r="C23" s="6">
        <v>0.17163228999999999</v>
      </c>
      <c r="D23" s="6">
        <v>10783.9748</v>
      </c>
      <c r="E23" s="6">
        <v>5</v>
      </c>
      <c r="F23" s="6">
        <v>4</v>
      </c>
      <c r="G23" s="6">
        <v>44</v>
      </c>
      <c r="H23" s="6" t="s">
        <v>25</v>
      </c>
      <c r="I23" s="6">
        <v>-8.5000000000000006E-2</v>
      </c>
      <c r="J23" s="6">
        <v>0.105</v>
      </c>
      <c r="K23" s="6">
        <v>35.979999999999997</v>
      </c>
      <c r="L23" s="6">
        <v>2.577270339</v>
      </c>
      <c r="M23" s="6">
        <v>-1</v>
      </c>
      <c r="N23" s="6">
        <v>0</v>
      </c>
      <c r="O23" s="6">
        <v>2</v>
      </c>
      <c r="P23" s="6">
        <v>22</v>
      </c>
      <c r="Q23" s="6">
        <v>23</v>
      </c>
      <c r="R23" s="6" t="s">
        <v>59</v>
      </c>
      <c r="S23" s="6">
        <v>29</v>
      </c>
      <c r="T23" s="6">
        <v>15</v>
      </c>
      <c r="U23" s="6"/>
      <c r="V23" s="6">
        <v>9</v>
      </c>
      <c r="W23" s="6"/>
      <c r="X23" s="6"/>
      <c r="Y23" s="6"/>
      <c r="Z23" s="6"/>
    </row>
    <row r="24" spans="1:26" x14ac:dyDescent="0.25">
      <c r="A24" s="6">
        <v>39</v>
      </c>
      <c r="B24" s="6">
        <v>23</v>
      </c>
      <c r="C24" s="6">
        <v>0.17522239000000001</v>
      </c>
      <c r="D24" s="6">
        <v>11009.547500000001</v>
      </c>
      <c r="E24" s="6">
        <v>5</v>
      </c>
      <c r="F24" s="6">
        <v>3</v>
      </c>
      <c r="G24" s="6">
        <v>43</v>
      </c>
      <c r="H24" s="6" t="s">
        <v>49</v>
      </c>
      <c r="I24" s="6">
        <v>-8.5000000000000006E-2</v>
      </c>
      <c r="J24" s="6">
        <v>9.5000000000000001E-2</v>
      </c>
      <c r="K24" s="6">
        <v>114.81</v>
      </c>
      <c r="L24" s="6">
        <v>0.79113539499999996</v>
      </c>
      <c r="M24" s="6">
        <v>1</v>
      </c>
      <c r="N24" s="6">
        <v>0</v>
      </c>
      <c r="O24" s="6">
        <v>3</v>
      </c>
      <c r="P24" s="6">
        <v>24</v>
      </c>
      <c r="Q24" s="6">
        <v>25</v>
      </c>
      <c r="R24" s="6"/>
      <c r="S24" s="6"/>
      <c r="T24" s="6"/>
      <c r="U24" s="6">
        <v>30</v>
      </c>
      <c r="V24" s="6"/>
      <c r="W24" s="6">
        <v>15</v>
      </c>
      <c r="X24" s="6">
        <v>10</v>
      </c>
      <c r="Y24" s="6"/>
      <c r="Z24" s="6"/>
    </row>
    <row r="25" spans="1:26" x14ac:dyDescent="0.25">
      <c r="A25" s="6">
        <v>39</v>
      </c>
      <c r="B25" s="6">
        <v>24</v>
      </c>
      <c r="C25" s="6">
        <v>0.17182897</v>
      </c>
      <c r="D25" s="6">
        <v>10796.3326</v>
      </c>
      <c r="E25" s="6">
        <v>5</v>
      </c>
      <c r="F25" s="6">
        <v>5</v>
      </c>
      <c r="G25" s="6">
        <v>45</v>
      </c>
      <c r="H25" s="6" t="s">
        <v>49</v>
      </c>
      <c r="I25" s="6">
        <v>-8.5000000000000006E-2</v>
      </c>
      <c r="J25" s="6">
        <v>0.125</v>
      </c>
      <c r="K25" s="6">
        <v>114.81</v>
      </c>
      <c r="L25" s="6">
        <v>0.80675938800000002</v>
      </c>
      <c r="M25" s="6">
        <v>-1</v>
      </c>
      <c r="N25" s="6">
        <v>0</v>
      </c>
      <c r="O25" s="6">
        <v>4</v>
      </c>
      <c r="P25" s="6">
        <v>26</v>
      </c>
      <c r="Q25" s="6">
        <v>27</v>
      </c>
      <c r="R25" s="6"/>
      <c r="S25" s="6"/>
      <c r="T25" s="6"/>
      <c r="U25" s="6">
        <v>31</v>
      </c>
      <c r="V25" s="6">
        <v>16</v>
      </c>
      <c r="W25" s="6"/>
      <c r="X25" s="6">
        <v>11</v>
      </c>
      <c r="Y25" s="6"/>
      <c r="Z25" s="6"/>
    </row>
    <row r="26" spans="1:26" x14ac:dyDescent="0.25">
      <c r="A26" s="6">
        <v>39</v>
      </c>
      <c r="B26" s="6">
        <v>25</v>
      </c>
      <c r="C26" s="6">
        <v>0.16859603000000001</v>
      </c>
      <c r="D26" s="6">
        <v>10593.200999999999</v>
      </c>
      <c r="E26" s="6">
        <v>5</v>
      </c>
      <c r="F26" s="6">
        <v>6</v>
      </c>
      <c r="G26" s="6">
        <v>46</v>
      </c>
      <c r="H26" s="6" t="s">
        <v>25</v>
      </c>
      <c r="I26" s="6">
        <v>-8.5000000000000006E-2</v>
      </c>
      <c r="J26" s="6">
        <v>0.13500000000000001</v>
      </c>
      <c r="K26" s="6">
        <v>35.979999999999997</v>
      </c>
      <c r="L26" s="6">
        <v>2.6236846159999998</v>
      </c>
      <c r="M26" s="6">
        <v>-1</v>
      </c>
      <c r="N26" s="6">
        <v>1</v>
      </c>
      <c r="O26" s="6">
        <v>5</v>
      </c>
      <c r="P26" s="6">
        <v>28</v>
      </c>
      <c r="Q26" s="6">
        <v>30</v>
      </c>
      <c r="R26" s="6"/>
      <c r="S26" s="6"/>
      <c r="T26" s="6"/>
      <c r="U26" s="6">
        <v>32</v>
      </c>
      <c r="V26" s="6"/>
      <c r="W26" s="6">
        <v>16</v>
      </c>
      <c r="X26" s="6">
        <v>12</v>
      </c>
      <c r="Y26" s="6"/>
      <c r="Z26" s="6"/>
    </row>
    <row r="27" spans="1:26" x14ac:dyDescent="0.25">
      <c r="A27" s="6">
        <v>39</v>
      </c>
      <c r="B27" s="6">
        <v>26</v>
      </c>
      <c r="C27" s="6">
        <v>0.17138993999999999</v>
      </c>
      <c r="D27" s="6">
        <v>10768.747499999999</v>
      </c>
      <c r="E27" s="6">
        <v>5</v>
      </c>
      <c r="F27" s="6">
        <v>7</v>
      </c>
      <c r="G27" s="6">
        <v>47</v>
      </c>
      <c r="H27" s="6" t="s">
        <v>49</v>
      </c>
      <c r="I27" s="6">
        <v>-8.5000000000000006E-2</v>
      </c>
      <c r="J27" s="6">
        <v>0.155</v>
      </c>
      <c r="K27" s="6">
        <v>114.81</v>
      </c>
      <c r="L27" s="6">
        <v>0.80882597099999998</v>
      </c>
      <c r="M27" s="6">
        <v>1</v>
      </c>
      <c r="N27" s="6">
        <v>1</v>
      </c>
      <c r="O27" s="6">
        <v>6</v>
      </c>
      <c r="P27" s="6">
        <v>31</v>
      </c>
      <c r="Q27" s="6">
        <v>32</v>
      </c>
      <c r="R27" s="6"/>
      <c r="S27" s="6"/>
      <c r="T27" s="6"/>
      <c r="U27" s="6">
        <v>33</v>
      </c>
      <c r="V27" s="6">
        <v>17</v>
      </c>
      <c r="W27" s="6"/>
      <c r="X27" s="6">
        <v>13</v>
      </c>
      <c r="Y27" s="6"/>
      <c r="Z27" s="6"/>
    </row>
    <row r="28" spans="1:26" x14ac:dyDescent="0.25">
      <c r="A28" s="6">
        <v>39</v>
      </c>
      <c r="B28" s="6">
        <v>27</v>
      </c>
      <c r="C28" s="6">
        <v>0.16893531000000001</v>
      </c>
      <c r="D28" s="6">
        <v>10614.518599999999</v>
      </c>
      <c r="E28" s="6">
        <v>5</v>
      </c>
      <c r="F28" s="6">
        <v>8</v>
      </c>
      <c r="G28" s="6">
        <v>48</v>
      </c>
      <c r="H28" s="6" t="s">
        <v>25</v>
      </c>
      <c r="I28" s="6">
        <v>-8.5000000000000006E-2</v>
      </c>
      <c r="J28" s="6">
        <v>0.16500000000000001</v>
      </c>
      <c r="K28" s="6">
        <v>35.979999999999997</v>
      </c>
      <c r="L28" s="6">
        <v>2.618415358</v>
      </c>
      <c r="M28" s="6">
        <v>1</v>
      </c>
      <c r="N28" s="6">
        <v>1</v>
      </c>
      <c r="O28" s="6">
        <v>7</v>
      </c>
      <c r="P28" s="6">
        <v>33</v>
      </c>
      <c r="Q28" s="6">
        <v>34</v>
      </c>
      <c r="R28" s="6" t="s">
        <v>60</v>
      </c>
      <c r="S28" s="6"/>
      <c r="T28" s="6"/>
      <c r="U28" s="6">
        <v>34</v>
      </c>
      <c r="V28" s="6"/>
      <c r="W28" s="6">
        <v>17</v>
      </c>
      <c r="X28" s="6">
        <v>14</v>
      </c>
      <c r="Y28" s="6"/>
      <c r="Z28" s="6"/>
    </row>
    <row r="29" spans="1:26" x14ac:dyDescent="0.25">
      <c r="A29" s="6">
        <v>39</v>
      </c>
      <c r="B29" s="6">
        <v>28</v>
      </c>
      <c r="C29" s="6">
        <v>0.16891149</v>
      </c>
      <c r="D29" s="6">
        <v>10613.0219</v>
      </c>
      <c r="E29" s="6">
        <v>5</v>
      </c>
      <c r="F29" s="6">
        <v>9</v>
      </c>
      <c r="G29" s="6">
        <v>49</v>
      </c>
      <c r="H29" s="6" t="s">
        <v>49</v>
      </c>
      <c r="I29" s="6">
        <v>-8.5000000000000006E-2</v>
      </c>
      <c r="J29" s="6">
        <v>0.185</v>
      </c>
      <c r="K29" s="6">
        <v>114.81</v>
      </c>
      <c r="L29" s="6">
        <v>0.82069393099999999</v>
      </c>
      <c r="M29" s="6">
        <v>1</v>
      </c>
      <c r="N29" s="6">
        <v>1</v>
      </c>
      <c r="O29" s="6">
        <v>8</v>
      </c>
      <c r="P29" s="6">
        <v>35</v>
      </c>
      <c r="Q29" s="6">
        <v>36</v>
      </c>
      <c r="R29" s="6"/>
      <c r="S29" s="6"/>
      <c r="T29" s="6"/>
      <c r="U29" s="6">
        <v>35</v>
      </c>
      <c r="V29" s="6">
        <v>18</v>
      </c>
      <c r="W29" s="6"/>
      <c r="X29" s="6">
        <v>15</v>
      </c>
      <c r="Y29" s="6"/>
      <c r="Z29" s="6"/>
    </row>
    <row r="30" spans="1:26" x14ac:dyDescent="0.25">
      <c r="A30" s="6">
        <v>39</v>
      </c>
      <c r="B30" s="6">
        <v>29</v>
      </c>
      <c r="C30" s="6"/>
      <c r="D30" s="6">
        <v>0</v>
      </c>
      <c r="E30" s="6">
        <v>5</v>
      </c>
      <c r="F30" s="6">
        <v>2</v>
      </c>
      <c r="G30" s="6">
        <v>42</v>
      </c>
      <c r="H30" s="6" t="s">
        <v>25</v>
      </c>
      <c r="I30" s="6">
        <v>-8.5000000000000006E-2</v>
      </c>
      <c r="J30" s="6">
        <v>7.4999999999999997E-2</v>
      </c>
      <c r="K30" s="6">
        <v>0</v>
      </c>
      <c r="L30" s="6">
        <v>0</v>
      </c>
      <c r="M30" s="6">
        <v>0</v>
      </c>
      <c r="N30" s="6">
        <v>0</v>
      </c>
      <c r="O30" s="6">
        <v>9</v>
      </c>
      <c r="P30" s="6">
        <v>37</v>
      </c>
      <c r="Q30" s="6">
        <v>38</v>
      </c>
      <c r="R30" s="25" t="s">
        <v>61</v>
      </c>
      <c r="S30" s="6"/>
      <c r="T30" s="6"/>
      <c r="U30" s="6">
        <v>36</v>
      </c>
      <c r="V30" s="6"/>
      <c r="W30" s="6">
        <v>18</v>
      </c>
      <c r="X30" s="6">
        <v>16</v>
      </c>
      <c r="Y30" s="6"/>
      <c r="Z30" s="6"/>
    </row>
    <row r="31" spans="1:26" x14ac:dyDescent="0.25">
      <c r="A31" s="6">
        <v>39</v>
      </c>
      <c r="B31" s="6">
        <v>30</v>
      </c>
      <c r="C31" s="6">
        <v>0.16690257999999999</v>
      </c>
      <c r="D31" s="6">
        <v>10486.7984</v>
      </c>
      <c r="E31" s="6">
        <v>5</v>
      </c>
      <c r="F31" s="6">
        <v>10</v>
      </c>
      <c r="G31" s="6">
        <v>50</v>
      </c>
      <c r="H31" s="6" t="s">
        <v>25</v>
      </c>
      <c r="I31" s="6">
        <v>-8.5000000000000006E-2</v>
      </c>
      <c r="J31" s="6">
        <v>0.19500000000000001</v>
      </c>
      <c r="K31" s="6">
        <v>35.979999999999997</v>
      </c>
      <c r="L31" s="6">
        <v>2.6503054069999998</v>
      </c>
      <c r="M31" s="6">
        <v>-1</v>
      </c>
      <c r="N31" s="6">
        <v>1</v>
      </c>
      <c r="O31" s="6">
        <v>10</v>
      </c>
      <c r="P31" s="6">
        <v>39</v>
      </c>
      <c r="Q31" s="6">
        <v>40</v>
      </c>
      <c r="R31" s="6"/>
      <c r="S31" s="6"/>
      <c r="T31" s="6"/>
      <c r="U31" s="6">
        <v>37</v>
      </c>
      <c r="V31" s="6">
        <v>19</v>
      </c>
      <c r="W31" s="6"/>
      <c r="X31" s="6">
        <v>17</v>
      </c>
      <c r="Y31" s="6"/>
      <c r="Z31" s="6"/>
    </row>
    <row r="32" spans="1:26" x14ac:dyDescent="0.25">
      <c r="A32" s="6">
        <v>39</v>
      </c>
      <c r="B32" s="6">
        <v>31</v>
      </c>
      <c r="C32" s="6">
        <v>0.16912188</v>
      </c>
      <c r="D32" s="6">
        <v>10626.241099999999</v>
      </c>
      <c r="E32" s="6">
        <v>6</v>
      </c>
      <c r="F32" s="6">
        <v>1</v>
      </c>
      <c r="G32" s="6">
        <v>51</v>
      </c>
      <c r="H32" s="6" t="s">
        <v>49</v>
      </c>
      <c r="I32" s="6">
        <v>-8.5000000000000006E-2</v>
      </c>
      <c r="J32" s="6">
        <v>0.215</v>
      </c>
      <c r="K32" s="6">
        <v>114.81</v>
      </c>
      <c r="L32" s="6">
        <v>0.819672976</v>
      </c>
      <c r="M32" s="6">
        <v>-1</v>
      </c>
      <c r="N32" s="6">
        <v>0</v>
      </c>
      <c r="O32" s="6">
        <v>11</v>
      </c>
      <c r="P32" s="6">
        <v>41</v>
      </c>
      <c r="Q32" s="6">
        <v>42</v>
      </c>
      <c r="R32" s="6" t="s">
        <v>62</v>
      </c>
      <c r="S32" s="6">
        <v>38</v>
      </c>
      <c r="T32" s="6"/>
      <c r="U32" s="6">
        <v>19</v>
      </c>
      <c r="V32" s="6">
        <v>18</v>
      </c>
      <c r="W32" s="6"/>
      <c r="X32" s="6"/>
      <c r="Y32" s="6"/>
      <c r="Z32" s="6"/>
    </row>
    <row r="33" spans="1:26" x14ac:dyDescent="0.25">
      <c r="A33" s="6">
        <v>39</v>
      </c>
      <c r="B33" s="6">
        <v>32</v>
      </c>
      <c r="C33" s="6">
        <v>0.16788797</v>
      </c>
      <c r="D33" s="6">
        <v>10548.712299999999</v>
      </c>
      <c r="E33" s="6">
        <v>6</v>
      </c>
      <c r="F33" s="6">
        <v>3</v>
      </c>
      <c r="G33" s="6">
        <v>53</v>
      </c>
      <c r="H33" s="6" t="s">
        <v>49</v>
      </c>
      <c r="I33" s="6">
        <v>-8.5000000000000006E-2</v>
      </c>
      <c r="J33" s="6">
        <v>0.245</v>
      </c>
      <c r="K33" s="6">
        <v>114.81</v>
      </c>
      <c r="L33" s="6">
        <v>0.82569724700000002</v>
      </c>
      <c r="M33" s="6">
        <v>-1</v>
      </c>
      <c r="N33" s="6">
        <v>1</v>
      </c>
      <c r="O33" s="6">
        <v>12</v>
      </c>
      <c r="P33" s="6">
        <v>43</v>
      </c>
      <c r="Q33" s="6">
        <v>44</v>
      </c>
      <c r="R33" s="6"/>
      <c r="S33" s="6"/>
      <c r="T33" s="6"/>
      <c r="U33" s="6">
        <v>39</v>
      </c>
      <c r="V33" s="6">
        <v>20</v>
      </c>
      <c r="W33" s="6"/>
      <c r="X33" s="6">
        <v>19</v>
      </c>
      <c r="Y33" s="6"/>
      <c r="Z33" s="6"/>
    </row>
    <row r="34" spans="1:26" x14ac:dyDescent="0.25">
      <c r="A34" s="6">
        <v>39</v>
      </c>
      <c r="B34" s="6">
        <v>33</v>
      </c>
      <c r="C34" s="6">
        <v>0.16933228</v>
      </c>
      <c r="D34" s="6">
        <v>10639.4609</v>
      </c>
      <c r="E34" s="6">
        <v>6</v>
      </c>
      <c r="F34" s="6">
        <v>2</v>
      </c>
      <c r="G34" s="6">
        <v>52</v>
      </c>
      <c r="H34" s="6" t="s">
        <v>25</v>
      </c>
      <c r="I34" s="6">
        <v>-8.5000000000000006E-2</v>
      </c>
      <c r="J34" s="6">
        <v>0.22500000000000001</v>
      </c>
      <c r="K34" s="6">
        <v>35.979999999999997</v>
      </c>
      <c r="L34" s="6">
        <v>2.612276939</v>
      </c>
      <c r="M34" s="6">
        <v>-1</v>
      </c>
      <c r="N34" s="6">
        <v>0</v>
      </c>
      <c r="O34" s="6">
        <v>13</v>
      </c>
      <c r="P34" s="6">
        <v>45</v>
      </c>
      <c r="Q34" s="6">
        <v>46</v>
      </c>
      <c r="R34" s="6" t="s">
        <v>56</v>
      </c>
      <c r="S34" s="6">
        <v>40</v>
      </c>
      <c r="T34" s="6"/>
      <c r="U34" s="6">
        <v>20</v>
      </c>
      <c r="V34" s="6">
        <v>20</v>
      </c>
      <c r="W34" s="6"/>
      <c r="X34" s="6"/>
      <c r="Y34" s="6"/>
    </row>
    <row r="35" spans="1:26" x14ac:dyDescent="0.25">
      <c r="A35" s="6">
        <v>39</v>
      </c>
      <c r="B35" s="6">
        <v>34</v>
      </c>
      <c r="C35" s="6">
        <v>0.16888017999999999</v>
      </c>
      <c r="D35" s="6">
        <v>10611.054700000001</v>
      </c>
      <c r="E35" s="6">
        <v>6</v>
      </c>
      <c r="F35" s="6">
        <v>4</v>
      </c>
      <c r="G35" s="6">
        <v>54</v>
      </c>
      <c r="H35" s="6" t="s">
        <v>25</v>
      </c>
      <c r="I35" s="6">
        <v>-8.5000000000000006E-2</v>
      </c>
      <c r="J35" s="6">
        <v>0.255</v>
      </c>
      <c r="K35" s="6">
        <v>35.979999999999997</v>
      </c>
      <c r="L35" s="6">
        <v>2.6192701249999999</v>
      </c>
      <c r="M35" s="6">
        <v>-1</v>
      </c>
      <c r="N35" s="6">
        <v>0</v>
      </c>
      <c r="O35" s="6">
        <v>14</v>
      </c>
      <c r="P35" s="6">
        <v>47</v>
      </c>
      <c r="Q35" s="6">
        <v>48</v>
      </c>
      <c r="R35" s="6" t="s">
        <v>63</v>
      </c>
      <c r="S35" s="6">
        <v>41</v>
      </c>
      <c r="T35" s="6">
        <v>21</v>
      </c>
      <c r="U35" s="6"/>
      <c r="V35" s="6">
        <v>21</v>
      </c>
      <c r="W35" s="6"/>
      <c r="X35" s="6"/>
      <c r="Y35" s="6"/>
    </row>
    <row r="36" spans="1:26" x14ac:dyDescent="0.25">
      <c r="A36" s="6">
        <v>39</v>
      </c>
      <c r="B36" s="6">
        <v>35</v>
      </c>
      <c r="C36" s="6">
        <v>0.16980894999999999</v>
      </c>
      <c r="D36" s="6">
        <v>10669.411</v>
      </c>
      <c r="E36" s="6">
        <v>6</v>
      </c>
      <c r="F36" s="6">
        <v>5</v>
      </c>
      <c r="G36" s="6">
        <v>55</v>
      </c>
      <c r="H36" s="6" t="s">
        <v>49</v>
      </c>
      <c r="I36" s="6">
        <v>-8.5000000000000006E-2</v>
      </c>
      <c r="J36" s="6">
        <v>0.27500000000000002</v>
      </c>
      <c r="K36" s="6">
        <v>114.81</v>
      </c>
      <c r="L36" s="6">
        <v>0.81635646799999995</v>
      </c>
      <c r="M36" s="6">
        <v>-1</v>
      </c>
      <c r="N36" s="6">
        <v>1</v>
      </c>
      <c r="O36" s="6">
        <v>15</v>
      </c>
      <c r="P36" s="6">
        <v>49</v>
      </c>
      <c r="Q36" s="6">
        <v>50</v>
      </c>
      <c r="R36" s="6"/>
      <c r="S36" s="6"/>
      <c r="T36" s="6"/>
      <c r="U36" s="6">
        <v>43</v>
      </c>
      <c r="V36" s="6">
        <v>22</v>
      </c>
      <c r="W36" s="6"/>
      <c r="X36" s="6">
        <v>22</v>
      </c>
      <c r="Y36" s="6"/>
      <c r="Z36" s="6"/>
    </row>
    <row r="37" spans="1:26" x14ac:dyDescent="0.25">
      <c r="A37" s="6">
        <v>39</v>
      </c>
      <c r="B37" s="6">
        <v>36</v>
      </c>
      <c r="C37" s="6">
        <v>0.17052433</v>
      </c>
      <c r="D37" s="6">
        <v>10714.3596</v>
      </c>
      <c r="E37" s="6">
        <v>6</v>
      </c>
      <c r="F37" s="6">
        <v>6</v>
      </c>
      <c r="G37" s="6">
        <v>56</v>
      </c>
      <c r="H37" s="6" t="s">
        <v>25</v>
      </c>
      <c r="I37" s="6">
        <v>-8.5000000000000006E-2</v>
      </c>
      <c r="J37" s="6">
        <v>0.28499999999999998</v>
      </c>
      <c r="K37" s="6">
        <v>35.979999999999997</v>
      </c>
      <c r="L37" s="6">
        <v>2.5940158229999999</v>
      </c>
      <c r="M37" s="6">
        <v>1</v>
      </c>
      <c r="N37" s="6">
        <v>1</v>
      </c>
      <c r="O37" s="6">
        <v>16</v>
      </c>
      <c r="P37" s="6">
        <v>51</v>
      </c>
      <c r="Q37" s="6">
        <v>52</v>
      </c>
      <c r="R37" s="6"/>
      <c r="S37" s="6"/>
      <c r="T37" s="6"/>
      <c r="U37" s="6">
        <v>44</v>
      </c>
      <c r="V37" s="6"/>
      <c r="W37" s="6">
        <v>22</v>
      </c>
      <c r="X37" s="6">
        <v>23</v>
      </c>
      <c r="Y37" s="6"/>
      <c r="Z37" s="6"/>
    </row>
    <row r="38" spans="1:26" x14ac:dyDescent="0.25">
      <c r="A38" s="6">
        <v>39</v>
      </c>
      <c r="B38" s="6">
        <v>37</v>
      </c>
      <c r="C38" s="6">
        <v>0.17028562</v>
      </c>
      <c r="D38" s="6">
        <v>10699.3611</v>
      </c>
      <c r="E38" s="6">
        <v>6</v>
      </c>
      <c r="F38" s="6">
        <v>7</v>
      </c>
      <c r="G38" s="6">
        <v>57</v>
      </c>
      <c r="H38" s="6" t="s">
        <v>49</v>
      </c>
      <c r="I38" s="6">
        <v>-8.5000000000000006E-2</v>
      </c>
      <c r="J38" s="6">
        <v>0.30499999999999999</v>
      </c>
      <c r="K38" s="6">
        <v>114.81</v>
      </c>
      <c r="L38" s="6">
        <v>0.81407129199999995</v>
      </c>
      <c r="M38" s="6">
        <v>1</v>
      </c>
      <c r="N38" s="6">
        <v>0</v>
      </c>
      <c r="O38" s="6">
        <v>17</v>
      </c>
      <c r="P38" s="6">
        <v>53</v>
      </c>
      <c r="Q38" s="6">
        <v>54</v>
      </c>
      <c r="R38" s="6"/>
      <c r="S38" s="6"/>
      <c r="T38" s="6"/>
      <c r="U38" s="6">
        <v>45</v>
      </c>
      <c r="V38" s="6">
        <v>23</v>
      </c>
      <c r="W38" s="6"/>
      <c r="X38" s="6">
        <v>24</v>
      </c>
      <c r="Y38" s="6"/>
      <c r="Z38" s="6"/>
    </row>
    <row r="39" spans="1:26" x14ac:dyDescent="0.25">
      <c r="A39" s="6">
        <v>39</v>
      </c>
      <c r="B39" s="6">
        <v>38</v>
      </c>
      <c r="C39" s="6">
        <v>0.16816911000000001</v>
      </c>
      <c r="D39" s="6">
        <v>10566.3768</v>
      </c>
      <c r="E39" s="6">
        <v>6</v>
      </c>
      <c r="F39" s="6">
        <v>8</v>
      </c>
      <c r="G39" s="6">
        <v>58</v>
      </c>
      <c r="H39" s="6" t="s">
        <v>25</v>
      </c>
      <c r="I39" s="6">
        <v>-8.5000000000000006E-2</v>
      </c>
      <c r="J39" s="6">
        <v>0.315</v>
      </c>
      <c r="K39" s="6">
        <v>35.979999999999997</v>
      </c>
      <c r="L39" s="6">
        <v>2.6303451930000001</v>
      </c>
      <c r="M39" s="6">
        <v>-1</v>
      </c>
      <c r="N39" s="6">
        <v>1</v>
      </c>
      <c r="O39" s="6">
        <v>18</v>
      </c>
      <c r="P39" s="6">
        <v>55</v>
      </c>
      <c r="Q39" s="6">
        <v>56</v>
      </c>
      <c r="R39" s="6"/>
      <c r="S39" s="6"/>
      <c r="T39" s="6"/>
      <c r="U39" s="6">
        <v>46</v>
      </c>
      <c r="V39" s="6"/>
      <c r="W39" s="6">
        <v>23</v>
      </c>
      <c r="X39" s="6">
        <v>25</v>
      </c>
      <c r="Y39" s="6"/>
      <c r="Z39" s="6"/>
    </row>
    <row r="40" spans="1:26" x14ac:dyDescent="0.25">
      <c r="A40" s="6">
        <v>39</v>
      </c>
      <c r="B40" s="6">
        <v>39</v>
      </c>
      <c r="C40" s="6">
        <v>0.16829744999999999</v>
      </c>
      <c r="D40" s="6">
        <v>10574.440699999999</v>
      </c>
      <c r="E40" s="6">
        <v>6</v>
      </c>
      <c r="F40" s="6">
        <v>9</v>
      </c>
      <c r="G40" s="6">
        <v>59</v>
      </c>
      <c r="H40" s="6" t="s">
        <v>49</v>
      </c>
      <c r="I40" s="6">
        <v>-8.5000000000000006E-2</v>
      </c>
      <c r="J40" s="6">
        <v>0.33500000000000002</v>
      </c>
      <c r="K40" s="6">
        <v>114.81</v>
      </c>
      <c r="L40" s="6">
        <v>0.823688266</v>
      </c>
      <c r="M40" s="6">
        <v>-1</v>
      </c>
      <c r="N40" s="6">
        <v>1</v>
      </c>
      <c r="O40" s="6">
        <v>19</v>
      </c>
      <c r="P40" s="6">
        <v>57</v>
      </c>
      <c r="Q40" s="6">
        <v>58</v>
      </c>
      <c r="R40" s="6"/>
      <c r="S40" s="6"/>
      <c r="T40" s="6"/>
      <c r="U40" s="6">
        <v>47</v>
      </c>
      <c r="V40" s="6">
        <v>24</v>
      </c>
      <c r="W40" s="6"/>
      <c r="X40" s="6">
        <v>26</v>
      </c>
      <c r="Y40" s="6"/>
      <c r="Z40" s="6"/>
    </row>
    <row r="41" spans="1:26" x14ac:dyDescent="0.25">
      <c r="A41" s="6">
        <v>39</v>
      </c>
      <c r="B41" s="6">
        <v>40</v>
      </c>
      <c r="C41" s="6">
        <v>0.12650317</v>
      </c>
      <c r="D41" s="6">
        <v>7948.4285900000004</v>
      </c>
      <c r="E41" s="6">
        <v>6</v>
      </c>
      <c r="F41" s="6">
        <v>10</v>
      </c>
      <c r="G41" s="6">
        <v>60</v>
      </c>
      <c r="H41" s="6" t="s">
        <v>25</v>
      </c>
      <c r="I41" s="6">
        <v>-8.5000000000000006E-2</v>
      </c>
      <c r="J41" s="6">
        <v>0.34499999999999997</v>
      </c>
      <c r="K41" s="6">
        <v>35.979999999999997</v>
      </c>
      <c r="L41" s="6">
        <v>3.496693483</v>
      </c>
      <c r="M41" s="6">
        <v>-1</v>
      </c>
      <c r="N41" s="6">
        <v>0</v>
      </c>
      <c r="O41" s="6">
        <v>20</v>
      </c>
      <c r="P41" s="6">
        <v>59</v>
      </c>
      <c r="Q41" s="6">
        <v>60</v>
      </c>
      <c r="R41" s="6" t="s">
        <v>56</v>
      </c>
      <c r="S41" s="6">
        <v>48</v>
      </c>
      <c r="T41" s="6"/>
      <c r="U41" s="6">
        <v>24</v>
      </c>
      <c r="V41" s="6">
        <v>27</v>
      </c>
      <c r="W41" s="6"/>
      <c r="X41" s="6"/>
      <c r="Y41" s="6"/>
    </row>
    <row r="42" spans="1:26" x14ac:dyDescent="0.25">
      <c r="A42" s="6">
        <v>39</v>
      </c>
      <c r="B42" s="6">
        <v>41</v>
      </c>
      <c r="C42" s="6">
        <v>0.16647690000000001</v>
      </c>
      <c r="D42" s="6">
        <v>10460.052100000001</v>
      </c>
      <c r="E42" s="6">
        <v>7</v>
      </c>
      <c r="F42" s="6">
        <v>2</v>
      </c>
      <c r="G42" s="6">
        <v>62</v>
      </c>
      <c r="H42" s="6" t="s">
        <v>25</v>
      </c>
      <c r="I42" s="6">
        <v>-0.03</v>
      </c>
      <c r="J42" s="6">
        <v>7.4999999999999997E-2</v>
      </c>
      <c r="K42" s="6">
        <v>35.979999999999997</v>
      </c>
      <c r="L42" s="6">
        <v>2.657082215</v>
      </c>
      <c r="M42" s="6">
        <v>1</v>
      </c>
      <c r="N42" s="6">
        <v>1</v>
      </c>
      <c r="O42" s="6">
        <v>21</v>
      </c>
      <c r="P42" s="6">
        <v>61</v>
      </c>
      <c r="Q42" s="6">
        <v>62</v>
      </c>
      <c r="R42" s="6" t="s">
        <v>63</v>
      </c>
      <c r="S42" s="6">
        <v>49</v>
      </c>
      <c r="T42" s="6">
        <v>25</v>
      </c>
      <c r="U42" s="6"/>
      <c r="V42" s="6">
        <v>28</v>
      </c>
      <c r="W42" s="6"/>
      <c r="X42" s="6"/>
      <c r="Y42" s="6"/>
    </row>
    <row r="43" spans="1:26" x14ac:dyDescent="0.25">
      <c r="A43" s="6">
        <v>39</v>
      </c>
      <c r="B43" s="6">
        <v>42</v>
      </c>
      <c r="C43" s="6">
        <v>0.16964884999999999</v>
      </c>
      <c r="D43" s="6">
        <v>10659.3516</v>
      </c>
      <c r="E43" s="6">
        <v>7</v>
      </c>
      <c r="F43" s="6">
        <v>1</v>
      </c>
      <c r="G43" s="6">
        <v>61</v>
      </c>
      <c r="H43" s="6" t="s">
        <v>49</v>
      </c>
      <c r="I43" s="6">
        <v>-0.03</v>
      </c>
      <c r="J43" s="6">
        <v>6.5000000000000002E-2</v>
      </c>
      <c r="K43" s="6">
        <v>114.81</v>
      </c>
      <c r="L43" s="6">
        <v>0.81712687500000003</v>
      </c>
      <c r="M43" s="6">
        <v>1</v>
      </c>
      <c r="N43" s="6">
        <v>0</v>
      </c>
      <c r="O43" s="6"/>
      <c r="P43" s="6">
        <v>63</v>
      </c>
      <c r="Q43" s="6">
        <v>64</v>
      </c>
      <c r="R43" s="6"/>
      <c r="S43" s="6"/>
      <c r="T43" s="6"/>
      <c r="U43" s="6">
        <v>50</v>
      </c>
      <c r="V43" s="6"/>
      <c r="W43" s="6">
        <v>25</v>
      </c>
      <c r="X43" s="6">
        <v>30</v>
      </c>
      <c r="Y43" s="6"/>
      <c r="Z43" s="6"/>
    </row>
    <row r="44" spans="1:26" x14ac:dyDescent="0.25">
      <c r="A44" s="6">
        <v>39</v>
      </c>
      <c r="B44" s="6">
        <v>43</v>
      </c>
      <c r="C44" s="6">
        <v>0.16689374000000001</v>
      </c>
      <c r="D44" s="6">
        <v>10486.243</v>
      </c>
      <c r="E44" s="6">
        <v>7</v>
      </c>
      <c r="F44" s="6">
        <v>6</v>
      </c>
      <c r="G44" s="6">
        <v>66</v>
      </c>
      <c r="H44" s="6" t="s">
        <v>25</v>
      </c>
      <c r="I44" s="6">
        <v>-0.03</v>
      </c>
      <c r="J44" s="6">
        <v>0.13500000000000001</v>
      </c>
      <c r="K44" s="6">
        <v>35.979999999999997</v>
      </c>
      <c r="L44" s="6">
        <v>2.6504457879999999</v>
      </c>
      <c r="M44" s="6">
        <v>1</v>
      </c>
      <c r="N44" s="6">
        <v>1</v>
      </c>
      <c r="O44" s="6">
        <v>22</v>
      </c>
      <c r="P44" s="6">
        <v>65</v>
      </c>
      <c r="Q44" s="6">
        <v>66</v>
      </c>
      <c r="R44" s="6"/>
      <c r="S44" s="6"/>
      <c r="T44" s="6"/>
      <c r="U44" s="6">
        <v>51</v>
      </c>
      <c r="V44" s="6">
        <v>26</v>
      </c>
      <c r="W44" s="6"/>
      <c r="X44" s="6">
        <v>31</v>
      </c>
      <c r="Y44" s="6"/>
      <c r="Z44" s="6"/>
    </row>
    <row r="45" spans="1:26" x14ac:dyDescent="0.25">
      <c r="A45" s="6">
        <v>39</v>
      </c>
      <c r="B45" s="6">
        <v>44</v>
      </c>
      <c r="C45" s="6">
        <v>0.16958782</v>
      </c>
      <c r="D45" s="6">
        <v>10655.517</v>
      </c>
      <c r="E45" s="6">
        <v>7</v>
      </c>
      <c r="F45" s="6">
        <v>4</v>
      </c>
      <c r="G45" s="6">
        <v>64</v>
      </c>
      <c r="H45" s="6" t="s">
        <v>25</v>
      </c>
      <c r="I45" s="6">
        <v>-0.03</v>
      </c>
      <c r="J45" s="6">
        <v>0.105</v>
      </c>
      <c r="K45" s="6">
        <v>35.979999999999997</v>
      </c>
      <c r="L45" s="6">
        <v>2.6083406820000001</v>
      </c>
      <c r="M45" s="6">
        <v>-1</v>
      </c>
      <c r="N45" s="6">
        <v>0</v>
      </c>
      <c r="O45" s="6">
        <v>23</v>
      </c>
      <c r="P45" s="6">
        <v>67</v>
      </c>
      <c r="Q45" s="6">
        <v>68</v>
      </c>
      <c r="R45" s="6"/>
      <c r="S45" s="6"/>
      <c r="T45" s="6"/>
      <c r="U45" s="6">
        <v>52</v>
      </c>
      <c r="V45" s="6"/>
      <c r="W45" s="6">
        <v>26</v>
      </c>
      <c r="X45" s="6">
        <v>32</v>
      </c>
      <c r="Y45" s="6"/>
      <c r="Z45" s="6"/>
    </row>
    <row r="46" spans="1:26" x14ac:dyDescent="0.25">
      <c r="A46" s="6">
        <v>39</v>
      </c>
      <c r="B46" s="6">
        <v>45</v>
      </c>
      <c r="C46" s="6">
        <v>0.16716897</v>
      </c>
      <c r="D46" s="6">
        <v>10503.5362</v>
      </c>
      <c r="E46" s="6">
        <v>7</v>
      </c>
      <c r="F46" s="6">
        <v>8</v>
      </c>
      <c r="G46" s="6">
        <v>68</v>
      </c>
      <c r="H46" s="6" t="s">
        <v>25</v>
      </c>
      <c r="I46" s="6">
        <v>-0.03</v>
      </c>
      <c r="J46" s="6">
        <v>0.16500000000000001</v>
      </c>
      <c r="K46" s="6">
        <v>35.979999999999997</v>
      </c>
      <c r="L46" s="6">
        <v>2.6460820460000001</v>
      </c>
      <c r="M46" s="6">
        <v>-1</v>
      </c>
      <c r="N46" s="6">
        <v>1</v>
      </c>
      <c r="O46" s="6">
        <v>24</v>
      </c>
      <c r="P46" s="6">
        <v>69</v>
      </c>
      <c r="Q46" s="6">
        <v>70</v>
      </c>
      <c r="R46" s="6" t="s">
        <v>63</v>
      </c>
      <c r="S46" s="6">
        <v>53</v>
      </c>
      <c r="T46" s="6">
        <v>27</v>
      </c>
      <c r="U46" s="6"/>
      <c r="V46" s="6">
        <v>33</v>
      </c>
      <c r="W46" s="6"/>
      <c r="X46" s="6"/>
      <c r="Y46" s="6"/>
    </row>
    <row r="47" spans="1:26" x14ac:dyDescent="0.25">
      <c r="A47" s="6">
        <v>39</v>
      </c>
      <c r="B47" s="6">
        <v>46</v>
      </c>
      <c r="C47" s="6">
        <v>0.16951717999999999</v>
      </c>
      <c r="D47" s="6">
        <v>10651.0785</v>
      </c>
      <c r="E47" s="6">
        <v>7</v>
      </c>
      <c r="F47" s="6">
        <v>3</v>
      </c>
      <c r="G47" s="6">
        <v>63</v>
      </c>
      <c r="H47" s="6" t="s">
        <v>49</v>
      </c>
      <c r="I47" s="6">
        <v>-0.03</v>
      </c>
      <c r="J47" s="6">
        <v>9.5000000000000001E-2</v>
      </c>
      <c r="K47" s="6">
        <v>114.81</v>
      </c>
      <c r="L47" s="6">
        <v>0.81776156700000002</v>
      </c>
      <c r="M47" s="6">
        <v>1</v>
      </c>
      <c r="N47" s="6">
        <v>1</v>
      </c>
      <c r="O47" s="6">
        <v>25</v>
      </c>
      <c r="P47" s="6">
        <v>71</v>
      </c>
      <c r="Q47" s="6">
        <v>72</v>
      </c>
      <c r="R47" s="6"/>
      <c r="S47" s="6"/>
      <c r="T47" s="6"/>
      <c r="U47" s="6">
        <v>54</v>
      </c>
      <c r="V47" s="6"/>
      <c r="W47" s="6">
        <v>27</v>
      </c>
      <c r="X47" s="6">
        <v>34</v>
      </c>
      <c r="Y47" s="6"/>
      <c r="Z47" s="6"/>
    </row>
    <row r="48" spans="1:26" x14ac:dyDescent="0.25">
      <c r="A48" s="6">
        <v>39</v>
      </c>
      <c r="B48" s="6">
        <v>47</v>
      </c>
      <c r="C48" s="6">
        <v>0.16824507</v>
      </c>
      <c r="D48" s="6">
        <v>10571.1495</v>
      </c>
      <c r="E48" s="6">
        <v>7</v>
      </c>
      <c r="F48" s="6">
        <v>7</v>
      </c>
      <c r="G48" s="6">
        <v>67</v>
      </c>
      <c r="H48" s="6" t="s">
        <v>49</v>
      </c>
      <c r="I48" s="6">
        <v>-0.03</v>
      </c>
      <c r="J48" s="6">
        <v>0.155</v>
      </c>
      <c r="K48" s="6">
        <v>114.81</v>
      </c>
      <c r="L48" s="6">
        <v>0.82394470600000003</v>
      </c>
      <c r="M48" s="6">
        <v>-1</v>
      </c>
      <c r="N48" s="6">
        <v>1</v>
      </c>
      <c r="O48" s="6">
        <v>26</v>
      </c>
      <c r="P48" s="6">
        <v>73</v>
      </c>
      <c r="Q48" s="6">
        <v>74</v>
      </c>
      <c r="R48" s="6"/>
      <c r="S48" s="6"/>
      <c r="T48" s="6"/>
      <c r="U48" s="6">
        <v>55</v>
      </c>
      <c r="V48" s="6">
        <v>28</v>
      </c>
      <c r="W48" s="6"/>
      <c r="X48" s="6">
        <v>35</v>
      </c>
      <c r="Y48" s="6"/>
      <c r="Z48" s="6"/>
    </row>
    <row r="49" spans="1:26" x14ac:dyDescent="0.25">
      <c r="A49" s="6">
        <v>39</v>
      </c>
      <c r="B49" s="6">
        <v>48</v>
      </c>
      <c r="C49" s="6">
        <v>0.16710504000000001</v>
      </c>
      <c r="D49" s="6">
        <v>10499.5193</v>
      </c>
      <c r="E49" s="6">
        <v>7</v>
      </c>
      <c r="F49" s="6">
        <v>5</v>
      </c>
      <c r="G49" s="6">
        <v>65</v>
      </c>
      <c r="H49" s="6" t="s">
        <v>49</v>
      </c>
      <c r="I49" s="6">
        <v>-0.03</v>
      </c>
      <c r="J49" s="6">
        <v>0.125</v>
      </c>
      <c r="K49" s="6">
        <v>114.81</v>
      </c>
      <c r="L49" s="6">
        <v>0.82956585100000002</v>
      </c>
      <c r="M49" s="6">
        <v>-1</v>
      </c>
      <c r="N49" s="6">
        <v>0</v>
      </c>
      <c r="O49" s="6">
        <v>27</v>
      </c>
      <c r="P49" s="6">
        <v>75</v>
      </c>
      <c r="Q49" s="6">
        <v>76</v>
      </c>
      <c r="R49" s="6"/>
      <c r="S49" s="6"/>
      <c r="T49" s="6"/>
      <c r="U49" s="6">
        <v>56</v>
      </c>
      <c r="V49" s="6"/>
      <c r="W49" s="6">
        <v>28</v>
      </c>
      <c r="X49" s="6">
        <v>36</v>
      </c>
      <c r="Y49" s="6"/>
      <c r="Z49" s="6"/>
    </row>
    <row r="50" spans="1:26" x14ac:dyDescent="0.25">
      <c r="A50" s="6">
        <v>39</v>
      </c>
      <c r="B50" s="6">
        <v>49</v>
      </c>
      <c r="C50" s="6">
        <v>0.16778836</v>
      </c>
      <c r="D50" s="6">
        <v>10542.453600000001</v>
      </c>
      <c r="E50" s="6">
        <v>7</v>
      </c>
      <c r="F50" s="6">
        <v>9</v>
      </c>
      <c r="G50" s="6">
        <v>69</v>
      </c>
      <c r="H50" s="6" t="s">
        <v>49</v>
      </c>
      <c r="I50" s="6">
        <v>-0.03</v>
      </c>
      <c r="J50" s="6">
        <v>0.185</v>
      </c>
      <c r="K50" s="6">
        <v>114.81</v>
      </c>
      <c r="L50" s="6">
        <v>0.82618743500000003</v>
      </c>
      <c r="M50" s="6">
        <v>1</v>
      </c>
      <c r="N50" s="6">
        <v>1</v>
      </c>
      <c r="O50" s="6">
        <v>28</v>
      </c>
      <c r="P50" s="6">
        <v>79</v>
      </c>
      <c r="Q50" s="6">
        <v>80</v>
      </c>
      <c r="R50" s="6" t="s">
        <v>64</v>
      </c>
      <c r="S50" s="6">
        <v>57</v>
      </c>
      <c r="T50" s="6">
        <v>29</v>
      </c>
      <c r="U50" s="6"/>
      <c r="V50" s="6">
        <v>37</v>
      </c>
      <c r="W50" s="6"/>
      <c r="X50" s="6"/>
      <c r="Y50" s="6"/>
    </row>
    <row r="51" spans="1:26" x14ac:dyDescent="0.25">
      <c r="A51" s="6">
        <v>39</v>
      </c>
      <c r="B51" s="6">
        <v>50</v>
      </c>
      <c r="C51" s="6">
        <v>0.16917766000000001</v>
      </c>
      <c r="D51" s="6">
        <v>10629.7459</v>
      </c>
      <c r="E51" s="6">
        <v>7</v>
      </c>
      <c r="F51" s="6">
        <v>10</v>
      </c>
      <c r="G51" s="6">
        <v>70</v>
      </c>
      <c r="H51" s="6" t="s">
        <v>25</v>
      </c>
      <c r="I51" s="6">
        <v>-0.03</v>
      </c>
      <c r="J51" s="6">
        <v>0.19500000000000001</v>
      </c>
      <c r="K51" s="6">
        <v>35.979999999999997</v>
      </c>
      <c r="L51" s="6">
        <v>2.614664431</v>
      </c>
      <c r="M51" s="6">
        <v>1</v>
      </c>
      <c r="N51" s="6">
        <v>1</v>
      </c>
      <c r="O51" s="6">
        <v>30</v>
      </c>
      <c r="P51" s="6">
        <v>81</v>
      </c>
      <c r="Q51" s="6">
        <v>82</v>
      </c>
      <c r="R51" s="6"/>
      <c r="S51" s="6"/>
      <c r="T51" s="6"/>
      <c r="U51" s="6">
        <v>58</v>
      </c>
      <c r="V51" s="6"/>
      <c r="W51" s="6">
        <v>29</v>
      </c>
      <c r="X51" s="6">
        <v>38</v>
      </c>
      <c r="Y51" s="6"/>
      <c r="Z51" s="6"/>
    </row>
    <row r="52" spans="1:26" x14ac:dyDescent="0.25">
      <c r="A52" s="6">
        <v>39</v>
      </c>
      <c r="B52" s="6">
        <v>51</v>
      </c>
      <c r="C52" s="6">
        <v>0.16957052</v>
      </c>
      <c r="D52" s="6">
        <v>10654.43</v>
      </c>
      <c r="E52" s="6">
        <v>8</v>
      </c>
      <c r="F52" s="6">
        <v>1</v>
      </c>
      <c r="G52" s="6">
        <v>71</v>
      </c>
      <c r="H52" s="6" t="s">
        <v>49</v>
      </c>
      <c r="I52" s="6">
        <v>-0.03</v>
      </c>
      <c r="J52" s="6">
        <v>0.215</v>
      </c>
      <c r="K52" s="6">
        <v>114.81</v>
      </c>
      <c r="L52" s="6">
        <v>0.81750433199999994</v>
      </c>
      <c r="M52" s="6">
        <v>-1</v>
      </c>
      <c r="N52" s="6">
        <v>1</v>
      </c>
      <c r="O52" s="6">
        <v>31</v>
      </c>
      <c r="P52" s="6">
        <v>83</v>
      </c>
      <c r="Q52" s="6">
        <v>84</v>
      </c>
      <c r="R52" s="6" t="s">
        <v>56</v>
      </c>
      <c r="S52" s="6">
        <v>59</v>
      </c>
      <c r="T52" s="6">
        <v>30</v>
      </c>
      <c r="U52" s="6"/>
      <c r="V52" s="6">
        <v>39</v>
      </c>
      <c r="W52" s="6"/>
      <c r="X52" s="6"/>
      <c r="Y52" s="6"/>
    </row>
    <row r="53" spans="1:26" x14ac:dyDescent="0.25">
      <c r="A53" s="6">
        <v>39</v>
      </c>
      <c r="B53" s="6">
        <v>52</v>
      </c>
      <c r="C53" s="6">
        <v>0.16913781</v>
      </c>
      <c r="D53" s="6">
        <v>10627.242</v>
      </c>
      <c r="E53" s="6">
        <v>8</v>
      </c>
      <c r="F53" s="6">
        <v>2</v>
      </c>
      <c r="G53" s="6">
        <v>72</v>
      </c>
      <c r="H53" s="6" t="s">
        <v>25</v>
      </c>
      <c r="I53" s="6">
        <v>-0.03</v>
      </c>
      <c r="J53" s="6">
        <v>0.22500000000000001</v>
      </c>
      <c r="K53" s="6">
        <v>35.979999999999997</v>
      </c>
      <c r="L53" s="6">
        <v>2.615280464</v>
      </c>
      <c r="M53" s="6">
        <v>1</v>
      </c>
      <c r="N53" s="6">
        <v>1</v>
      </c>
      <c r="O53" s="6">
        <v>32</v>
      </c>
      <c r="P53" s="6">
        <v>85</v>
      </c>
      <c r="Q53" s="6">
        <v>86</v>
      </c>
      <c r="R53" s="6"/>
      <c r="S53" s="6"/>
      <c r="T53" s="6"/>
      <c r="U53" s="6">
        <v>60</v>
      </c>
      <c r="V53" s="6"/>
      <c r="W53" s="6">
        <v>30</v>
      </c>
      <c r="X53" s="6">
        <v>40</v>
      </c>
      <c r="Y53" s="6"/>
      <c r="Z53" s="6"/>
    </row>
    <row r="54" spans="1:26" x14ac:dyDescent="0.25">
      <c r="A54" s="6">
        <v>39</v>
      </c>
      <c r="B54" s="6">
        <v>53</v>
      </c>
      <c r="C54" s="6">
        <v>0.16914022000000001</v>
      </c>
      <c r="D54" s="6">
        <v>10627.3935</v>
      </c>
      <c r="E54" s="6">
        <v>8</v>
      </c>
      <c r="F54" s="6">
        <v>3</v>
      </c>
      <c r="G54" s="6">
        <v>73</v>
      </c>
      <c r="H54" s="6" t="s">
        <v>49</v>
      </c>
      <c r="I54" s="6">
        <v>-0.03</v>
      </c>
      <c r="J54" s="6">
        <v>0.245</v>
      </c>
      <c r="K54" s="6">
        <v>114.81</v>
      </c>
      <c r="L54" s="6">
        <v>0.81958409799999998</v>
      </c>
      <c r="M54" s="6">
        <v>-1</v>
      </c>
      <c r="N54" s="6">
        <v>1</v>
      </c>
      <c r="O54" s="6">
        <v>33</v>
      </c>
      <c r="P54" s="6">
        <v>87</v>
      </c>
      <c r="Q54" s="6">
        <v>88</v>
      </c>
      <c r="R54" s="6"/>
      <c r="S54" s="6"/>
      <c r="T54" s="6"/>
      <c r="U54" s="6">
        <v>61</v>
      </c>
      <c r="V54" s="6">
        <v>31</v>
      </c>
      <c r="W54" s="6"/>
      <c r="X54" s="6">
        <v>41</v>
      </c>
      <c r="Y54" s="6"/>
      <c r="Z54" s="6"/>
    </row>
    <row r="55" spans="1:26" x14ac:dyDescent="0.25">
      <c r="A55" s="6">
        <v>39</v>
      </c>
      <c r="B55" s="6">
        <v>54</v>
      </c>
      <c r="C55" s="6">
        <v>0.16716022999999999</v>
      </c>
      <c r="D55" s="6">
        <v>10502.986999999999</v>
      </c>
      <c r="E55" s="6">
        <v>8</v>
      </c>
      <c r="F55" s="6">
        <v>4</v>
      </c>
      <c r="G55" s="6">
        <v>74</v>
      </c>
      <c r="H55" s="6" t="s">
        <v>25</v>
      </c>
      <c r="I55" s="6">
        <v>-0.03</v>
      </c>
      <c r="J55" s="6">
        <v>0.255</v>
      </c>
      <c r="K55" s="6">
        <v>35.979999999999997</v>
      </c>
      <c r="L55" s="6">
        <v>2.646220397</v>
      </c>
      <c r="M55" s="6">
        <v>1</v>
      </c>
      <c r="N55" s="6">
        <v>0</v>
      </c>
      <c r="O55" s="6">
        <v>34</v>
      </c>
      <c r="P55" s="6">
        <v>89</v>
      </c>
      <c r="Q55" s="6">
        <v>90</v>
      </c>
      <c r="R55" s="6" t="s">
        <v>64</v>
      </c>
      <c r="S55" s="6">
        <v>62</v>
      </c>
      <c r="T55" s="6"/>
      <c r="U55" s="6">
        <v>31</v>
      </c>
      <c r="V55" s="6">
        <v>42</v>
      </c>
      <c r="W55" s="6"/>
      <c r="X55" s="6"/>
      <c r="Y55" s="6"/>
    </row>
    <row r="56" spans="1:26" x14ac:dyDescent="0.25">
      <c r="A56" s="6">
        <v>39</v>
      </c>
      <c r="B56" s="6">
        <v>55</v>
      </c>
      <c r="C56" s="6">
        <v>0.17203446999999999</v>
      </c>
      <c r="D56" s="6">
        <v>10809.244500000001</v>
      </c>
      <c r="E56" s="6">
        <v>8</v>
      </c>
      <c r="F56" s="6">
        <v>5</v>
      </c>
      <c r="G56" s="6">
        <v>75</v>
      </c>
      <c r="H56" s="6" t="s">
        <v>49</v>
      </c>
      <c r="I56" s="6">
        <v>-0.03</v>
      </c>
      <c r="J56" s="6">
        <v>0.27500000000000002</v>
      </c>
      <c r="K56" s="6">
        <v>114.81</v>
      </c>
      <c r="L56" s="6">
        <v>0.80579569100000004</v>
      </c>
      <c r="M56" s="6">
        <v>-1</v>
      </c>
      <c r="N56" s="6">
        <v>1</v>
      </c>
      <c r="O56" s="6">
        <v>35</v>
      </c>
      <c r="P56" s="6">
        <v>91</v>
      </c>
      <c r="Q56" s="6">
        <v>92</v>
      </c>
      <c r="R56" s="6"/>
      <c r="S56" s="6"/>
      <c r="T56" s="6"/>
      <c r="U56" s="6">
        <v>63</v>
      </c>
      <c r="V56" s="6">
        <v>32</v>
      </c>
      <c r="W56" s="6"/>
      <c r="X56" s="6">
        <v>43</v>
      </c>
      <c r="Y56" s="6"/>
      <c r="Z56" s="6"/>
    </row>
    <row r="57" spans="1:26" x14ac:dyDescent="0.25">
      <c r="A57" s="6">
        <v>39</v>
      </c>
      <c r="B57" s="6">
        <v>56</v>
      </c>
      <c r="C57" s="6">
        <v>0.17028657999999999</v>
      </c>
      <c r="D57" s="6">
        <v>10699.421399999999</v>
      </c>
      <c r="E57" s="6">
        <v>8</v>
      </c>
      <c r="F57" s="6">
        <v>6</v>
      </c>
      <c r="G57" s="6">
        <v>76</v>
      </c>
      <c r="H57" s="6" t="s">
        <v>25</v>
      </c>
      <c r="I57" s="6">
        <v>-0.03</v>
      </c>
      <c r="J57" s="6">
        <v>0.28499999999999998</v>
      </c>
      <c r="K57" s="6">
        <v>35.979999999999997</v>
      </c>
      <c r="L57" s="6">
        <v>2.5976375250000001</v>
      </c>
      <c r="M57" s="6">
        <v>-1</v>
      </c>
      <c r="N57" s="6">
        <v>1</v>
      </c>
      <c r="O57" s="6">
        <v>36</v>
      </c>
      <c r="P57" s="6">
        <v>93</v>
      </c>
      <c r="Q57" s="6">
        <v>94</v>
      </c>
      <c r="R57" s="6"/>
      <c r="S57" s="6"/>
      <c r="T57" s="6"/>
      <c r="U57" s="6">
        <v>64</v>
      </c>
      <c r="V57" s="6"/>
      <c r="W57" s="6">
        <v>32</v>
      </c>
      <c r="X57" s="6">
        <v>44</v>
      </c>
      <c r="Y57" s="6"/>
      <c r="Z57" s="6"/>
    </row>
    <row r="58" spans="1:26" x14ac:dyDescent="0.25">
      <c r="A58" s="6">
        <v>39</v>
      </c>
      <c r="B58" s="6">
        <v>57</v>
      </c>
      <c r="C58" s="6">
        <v>0.17145235</v>
      </c>
      <c r="D58" s="6">
        <v>10772.668900000001</v>
      </c>
      <c r="E58" s="6">
        <v>8</v>
      </c>
      <c r="F58" s="6">
        <v>8</v>
      </c>
      <c r="G58" s="6">
        <v>78</v>
      </c>
      <c r="H58" s="6" t="s">
        <v>25</v>
      </c>
      <c r="I58" s="6">
        <v>-0.03</v>
      </c>
      <c r="J58" s="6">
        <v>0.315</v>
      </c>
      <c r="K58" s="6">
        <v>35.979999999999997</v>
      </c>
      <c r="L58" s="6">
        <v>2.5799751949999998</v>
      </c>
      <c r="M58" s="6">
        <v>-1</v>
      </c>
      <c r="N58" s="6">
        <v>0</v>
      </c>
      <c r="O58" s="6">
        <v>37</v>
      </c>
      <c r="P58" s="6">
        <v>95</v>
      </c>
      <c r="Q58" s="6">
        <v>96</v>
      </c>
      <c r="R58" s="6" t="s">
        <v>63</v>
      </c>
      <c r="S58" s="6">
        <v>65</v>
      </c>
      <c r="T58" s="6">
        <v>33</v>
      </c>
      <c r="U58" s="6"/>
      <c r="V58" s="6">
        <v>45</v>
      </c>
      <c r="W58" s="6"/>
      <c r="X58" s="6"/>
      <c r="Y58" s="6"/>
    </row>
    <row r="59" spans="1:26" x14ac:dyDescent="0.25">
      <c r="A59" s="6">
        <v>39</v>
      </c>
      <c r="B59" s="6">
        <v>58</v>
      </c>
      <c r="C59" s="6">
        <v>0.16801500999999999</v>
      </c>
      <c r="D59" s="6">
        <v>10556.6944</v>
      </c>
      <c r="E59" s="6">
        <v>8</v>
      </c>
      <c r="F59" s="6">
        <v>7</v>
      </c>
      <c r="G59" s="6">
        <v>77</v>
      </c>
      <c r="H59" s="6" t="s">
        <v>49</v>
      </c>
      <c r="I59" s="6">
        <v>-0.03</v>
      </c>
      <c r="J59" s="6">
        <v>0.30499999999999999</v>
      </c>
      <c r="K59" s="6">
        <v>114.81</v>
      </c>
      <c r="L59" s="6">
        <v>0.82507291900000002</v>
      </c>
      <c r="M59" s="6">
        <v>1</v>
      </c>
      <c r="N59" s="6">
        <v>0</v>
      </c>
      <c r="O59" s="6">
        <v>38</v>
      </c>
      <c r="P59" s="6">
        <v>97</v>
      </c>
      <c r="Q59" s="6">
        <v>98</v>
      </c>
      <c r="R59" s="6"/>
      <c r="S59" s="6"/>
      <c r="T59" s="6"/>
      <c r="U59" s="6">
        <v>66</v>
      </c>
      <c r="V59" s="6"/>
      <c r="W59" s="6">
        <v>33</v>
      </c>
      <c r="X59" s="6">
        <v>46</v>
      </c>
      <c r="Y59" s="6"/>
      <c r="Z59" s="6"/>
    </row>
    <row r="60" spans="1:26" x14ac:dyDescent="0.25">
      <c r="A60" s="6">
        <v>39</v>
      </c>
      <c r="B60" s="6">
        <v>59</v>
      </c>
      <c r="C60" s="6">
        <v>0.17087023000000001</v>
      </c>
      <c r="D60" s="6">
        <v>10736.093199999999</v>
      </c>
      <c r="E60" s="6">
        <v>8</v>
      </c>
      <c r="F60" s="6">
        <v>9</v>
      </c>
      <c r="G60" s="6">
        <v>79</v>
      </c>
      <c r="H60" s="6" t="s">
        <v>49</v>
      </c>
      <c r="I60" s="6">
        <v>-0.03</v>
      </c>
      <c r="J60" s="6">
        <v>0.33500000000000002</v>
      </c>
      <c r="K60" s="6">
        <v>114.81</v>
      </c>
      <c r="L60" s="6">
        <v>0.81128605399999998</v>
      </c>
      <c r="M60" s="6">
        <v>-1</v>
      </c>
      <c r="N60" s="6">
        <v>1</v>
      </c>
      <c r="O60" s="6">
        <v>39</v>
      </c>
      <c r="P60" s="6">
        <v>99</v>
      </c>
      <c r="Q60" s="6">
        <v>100</v>
      </c>
      <c r="R60" s="6"/>
      <c r="S60" s="6"/>
      <c r="T60" s="6"/>
      <c r="U60" s="6">
        <v>67</v>
      </c>
      <c r="V60" s="6">
        <v>34</v>
      </c>
      <c r="W60" s="6"/>
      <c r="X60" s="6">
        <v>47</v>
      </c>
      <c r="Y60" s="6"/>
      <c r="Z60" s="6"/>
    </row>
    <row r="61" spans="1:26" x14ac:dyDescent="0.25">
      <c r="A61" s="6">
        <v>39</v>
      </c>
      <c r="B61" s="6">
        <v>60</v>
      </c>
      <c r="C61" s="6">
        <v>0.16840062</v>
      </c>
      <c r="D61" s="6">
        <v>10580.923000000001</v>
      </c>
      <c r="E61" s="6">
        <v>8</v>
      </c>
      <c r="F61" s="6">
        <v>10</v>
      </c>
      <c r="G61" s="6">
        <v>80</v>
      </c>
      <c r="H61" s="6" t="s">
        <v>25</v>
      </c>
      <c r="I61" s="6">
        <v>-0.03</v>
      </c>
      <c r="J61" s="6">
        <v>0.34499999999999997</v>
      </c>
      <c r="K61" s="6">
        <v>35.979999999999997</v>
      </c>
      <c r="L61" s="6">
        <v>2.6267291070000001</v>
      </c>
      <c r="M61" s="6">
        <v>-1</v>
      </c>
      <c r="N61" s="6">
        <v>0</v>
      </c>
      <c r="O61" s="6">
        <v>40</v>
      </c>
      <c r="P61" s="6">
        <v>101</v>
      </c>
      <c r="Q61" s="6">
        <v>102</v>
      </c>
      <c r="R61" s="6"/>
      <c r="S61" s="6"/>
      <c r="T61" s="6"/>
      <c r="U61" s="6">
        <v>68</v>
      </c>
      <c r="V61" s="6"/>
      <c r="W61" s="6">
        <v>34</v>
      </c>
      <c r="X61" s="6">
        <v>48</v>
      </c>
      <c r="Y61" s="6"/>
      <c r="Z61" s="6"/>
    </row>
    <row r="62" spans="1:26" x14ac:dyDescent="0.25">
      <c r="A62" s="6">
        <v>39</v>
      </c>
      <c r="B62" s="6">
        <v>61</v>
      </c>
      <c r="C62" s="6">
        <v>0.16849465</v>
      </c>
      <c r="D62" s="6">
        <v>10586.831099999999</v>
      </c>
      <c r="E62" s="6">
        <v>9</v>
      </c>
      <c r="F62" s="6">
        <v>1</v>
      </c>
      <c r="G62" s="6">
        <v>81</v>
      </c>
      <c r="H62" s="6" t="s">
        <v>49</v>
      </c>
      <c r="I62" s="6">
        <v>-0.01</v>
      </c>
      <c r="J62" s="6">
        <v>6.5000000000000002E-2</v>
      </c>
      <c r="K62" s="6">
        <v>114.81</v>
      </c>
      <c r="L62" s="6">
        <v>0.82272425100000002</v>
      </c>
      <c r="M62" s="6">
        <v>1</v>
      </c>
      <c r="N62" s="6">
        <v>0</v>
      </c>
      <c r="O62" s="6">
        <v>41</v>
      </c>
      <c r="P62" s="6">
        <v>103</v>
      </c>
      <c r="Q62" s="6">
        <v>104</v>
      </c>
      <c r="R62" s="6"/>
      <c r="S62" s="6"/>
      <c r="T62" s="6"/>
      <c r="U62" s="6">
        <v>69</v>
      </c>
      <c r="V62" s="6">
        <v>35</v>
      </c>
      <c r="W62" s="6"/>
      <c r="X62" s="6">
        <v>49</v>
      </c>
      <c r="Y62" s="6"/>
      <c r="Z62" s="6"/>
    </row>
    <row r="63" spans="1:26" x14ac:dyDescent="0.25">
      <c r="A63" s="6">
        <v>39</v>
      </c>
      <c r="B63" s="6">
        <v>62</v>
      </c>
      <c r="C63" s="6">
        <v>0.16836205000000001</v>
      </c>
      <c r="D63" s="6">
        <v>10578.499599999999</v>
      </c>
      <c r="E63" s="6">
        <v>9</v>
      </c>
      <c r="F63" s="6">
        <v>2</v>
      </c>
      <c r="G63" s="6">
        <v>82</v>
      </c>
      <c r="H63" s="6" t="s">
        <v>25</v>
      </c>
      <c r="I63" s="6">
        <v>-0.01</v>
      </c>
      <c r="J63" s="6">
        <v>7.4999999999999997E-2</v>
      </c>
      <c r="K63" s="6">
        <v>35.979999999999997</v>
      </c>
      <c r="L63" s="6">
        <v>2.6273308630000001</v>
      </c>
      <c r="M63" s="6">
        <v>1</v>
      </c>
      <c r="N63" s="6">
        <v>1</v>
      </c>
      <c r="O63" s="6">
        <v>42</v>
      </c>
      <c r="P63" s="6">
        <v>105</v>
      </c>
      <c r="Q63" s="6">
        <v>106</v>
      </c>
      <c r="R63" s="6" t="s">
        <v>64</v>
      </c>
      <c r="S63" s="6">
        <v>70</v>
      </c>
      <c r="T63" s="6"/>
      <c r="U63" s="6">
        <v>35</v>
      </c>
      <c r="V63" s="6">
        <v>50</v>
      </c>
      <c r="W63" s="6"/>
      <c r="X63" s="6"/>
      <c r="Y63" s="6"/>
    </row>
    <row r="64" spans="1:26" x14ac:dyDescent="0.25">
      <c r="A64" s="6">
        <v>39</v>
      </c>
      <c r="B64" s="6">
        <v>63</v>
      </c>
      <c r="C64" s="6">
        <v>0.16695283999999999</v>
      </c>
      <c r="D64" s="6">
        <v>10489.9563</v>
      </c>
      <c r="E64" s="6">
        <v>9</v>
      </c>
      <c r="F64" s="6">
        <v>3</v>
      </c>
      <c r="G64" s="6">
        <v>83</v>
      </c>
      <c r="H64" s="6" t="s">
        <v>49</v>
      </c>
      <c r="I64" s="6">
        <v>-0.01</v>
      </c>
      <c r="J64" s="6">
        <v>9.5000000000000001E-2</v>
      </c>
      <c r="K64" s="6">
        <v>114.81</v>
      </c>
      <c r="L64" s="6">
        <v>0.83032211199999995</v>
      </c>
      <c r="M64" s="6">
        <v>1</v>
      </c>
      <c r="N64" s="6">
        <v>0</v>
      </c>
      <c r="O64" s="6">
        <v>43</v>
      </c>
      <c r="P64" s="6">
        <v>107</v>
      </c>
      <c r="Q64" s="6">
        <v>108</v>
      </c>
      <c r="R64" s="6" t="s">
        <v>64</v>
      </c>
      <c r="S64" s="6">
        <v>71</v>
      </c>
      <c r="T64" s="6">
        <v>36</v>
      </c>
      <c r="U64" s="6"/>
      <c r="V64" s="6">
        <v>51</v>
      </c>
      <c r="W64" s="6"/>
      <c r="X64" s="6"/>
      <c r="Y64" s="6"/>
    </row>
    <row r="65" spans="1:26" x14ac:dyDescent="0.25">
      <c r="A65" s="6">
        <v>39</v>
      </c>
      <c r="B65" s="6">
        <v>64</v>
      </c>
      <c r="C65" s="6">
        <v>0.16839899999999999</v>
      </c>
      <c r="D65" s="6">
        <v>10580.8212</v>
      </c>
      <c r="E65" s="6">
        <v>9</v>
      </c>
      <c r="F65" s="6">
        <v>4</v>
      </c>
      <c r="G65" s="6">
        <v>84</v>
      </c>
      <c r="H65" s="6" t="s">
        <v>25</v>
      </c>
      <c r="I65" s="6">
        <v>-0.01</v>
      </c>
      <c r="J65" s="6">
        <v>0.105</v>
      </c>
      <c r="K65" s="6">
        <v>35.979999999999997</v>
      </c>
      <c r="L65" s="6">
        <v>2.6267543760000001</v>
      </c>
      <c r="M65" s="6">
        <v>-1</v>
      </c>
      <c r="N65" s="6">
        <v>0</v>
      </c>
      <c r="O65" s="6">
        <v>44</v>
      </c>
      <c r="P65" s="6">
        <v>109</v>
      </c>
      <c r="Q65" s="6">
        <v>110</v>
      </c>
      <c r="R65" s="6" t="s">
        <v>64</v>
      </c>
      <c r="S65" s="6">
        <v>72</v>
      </c>
      <c r="T65" s="6"/>
      <c r="U65" s="6">
        <v>36</v>
      </c>
      <c r="V65" s="6">
        <v>52</v>
      </c>
      <c r="W65" s="6"/>
      <c r="X65" s="6"/>
      <c r="Y65" s="6"/>
    </row>
    <row r="66" spans="1:26" x14ac:dyDescent="0.25">
      <c r="A66" s="6">
        <v>39</v>
      </c>
      <c r="B66" s="6">
        <v>65</v>
      </c>
      <c r="C66" s="6">
        <v>0.16553404999999999</v>
      </c>
      <c r="D66" s="6">
        <v>10400.811100000001</v>
      </c>
      <c r="E66" s="6">
        <v>9</v>
      </c>
      <c r="F66" s="6">
        <v>5</v>
      </c>
      <c r="G66" s="6">
        <v>85</v>
      </c>
      <c r="H66" s="6" t="s">
        <v>49</v>
      </c>
      <c r="I66" s="6">
        <v>-0.01</v>
      </c>
      <c r="J66" s="6">
        <v>0.125</v>
      </c>
      <c r="K66" s="6">
        <v>114.81</v>
      </c>
      <c r="L66" s="6">
        <v>0.83743879099999996</v>
      </c>
      <c r="M66" s="6">
        <v>1</v>
      </c>
      <c r="N66" s="6">
        <v>1</v>
      </c>
      <c r="O66" s="6">
        <v>45</v>
      </c>
      <c r="P66" s="6">
        <v>111</v>
      </c>
      <c r="Q66" s="6">
        <v>112</v>
      </c>
      <c r="R66" s="6"/>
      <c r="S66" s="6"/>
      <c r="T66" s="6"/>
      <c r="U66" s="6">
        <v>73</v>
      </c>
      <c r="V66" s="6">
        <v>37</v>
      </c>
      <c r="W66" s="6"/>
      <c r="X66" s="6">
        <v>53</v>
      </c>
      <c r="Y66" s="6"/>
      <c r="Z66" s="6"/>
    </row>
    <row r="67" spans="1:26" x14ac:dyDescent="0.25">
      <c r="A67" s="6">
        <v>39</v>
      </c>
      <c r="B67" s="6">
        <v>66</v>
      </c>
      <c r="C67" s="6">
        <v>0.16710095999999999</v>
      </c>
      <c r="D67" s="6">
        <v>10499.263000000001</v>
      </c>
      <c r="E67" s="6">
        <v>9</v>
      </c>
      <c r="F67" s="6">
        <v>6</v>
      </c>
      <c r="G67" s="6">
        <v>86</v>
      </c>
      <c r="H67" s="6" t="s">
        <v>25</v>
      </c>
      <c r="I67" s="6">
        <v>-0.01</v>
      </c>
      <c r="J67" s="6">
        <v>0.13500000000000001</v>
      </c>
      <c r="K67" s="6">
        <v>35.979999999999997</v>
      </c>
      <c r="L67" s="6">
        <v>2.6471589999999998</v>
      </c>
      <c r="M67" s="6">
        <v>1</v>
      </c>
      <c r="N67" s="6">
        <v>1</v>
      </c>
      <c r="O67" s="6">
        <v>46</v>
      </c>
      <c r="P67" s="6">
        <v>113</v>
      </c>
      <c r="Q67" s="6">
        <v>114</v>
      </c>
      <c r="R67" s="6"/>
      <c r="S67" s="6"/>
      <c r="T67" s="6"/>
      <c r="U67" s="6">
        <v>74</v>
      </c>
      <c r="V67" s="6"/>
      <c r="W67" s="6">
        <v>37</v>
      </c>
      <c r="X67" s="6">
        <v>54</v>
      </c>
      <c r="Y67" s="6"/>
      <c r="Z67" s="6"/>
    </row>
    <row r="68" spans="1:26" x14ac:dyDescent="0.25">
      <c r="A68" s="6">
        <v>39</v>
      </c>
      <c r="B68" s="6">
        <v>67</v>
      </c>
      <c r="C68" s="6">
        <v>0.17012383</v>
      </c>
      <c r="D68" s="6">
        <v>10689.1955</v>
      </c>
      <c r="E68" s="6">
        <v>9</v>
      </c>
      <c r="F68" s="6">
        <v>7</v>
      </c>
      <c r="G68" s="6">
        <v>87</v>
      </c>
      <c r="H68" s="6" t="s">
        <v>49</v>
      </c>
      <c r="I68" s="6">
        <v>-0.01</v>
      </c>
      <c r="J68" s="6">
        <v>0.155</v>
      </c>
      <c r="K68" s="6">
        <v>114.81</v>
      </c>
      <c r="L68" s="6">
        <v>0.81484548499999998</v>
      </c>
      <c r="M68" s="6">
        <v>1</v>
      </c>
      <c r="N68" s="6">
        <v>0</v>
      </c>
      <c r="O68" s="6">
        <v>47</v>
      </c>
      <c r="P68" s="6">
        <v>116</v>
      </c>
      <c r="Q68" s="6">
        <v>118</v>
      </c>
      <c r="R68" s="6"/>
      <c r="S68" s="6"/>
      <c r="T68" s="6"/>
      <c r="U68" s="6">
        <v>75</v>
      </c>
      <c r="V68" s="6">
        <v>38</v>
      </c>
      <c r="W68" s="6"/>
      <c r="X68" s="6">
        <v>55</v>
      </c>
      <c r="Y68" s="6"/>
      <c r="Z68" s="6"/>
    </row>
    <row r="69" spans="1:26" x14ac:dyDescent="0.25">
      <c r="A69" s="6">
        <v>39</v>
      </c>
      <c r="B69" s="6">
        <v>68</v>
      </c>
      <c r="C69" s="6">
        <v>0.16870362</v>
      </c>
      <c r="D69" s="6">
        <v>10599.9611</v>
      </c>
      <c r="E69" s="6">
        <v>9</v>
      </c>
      <c r="F69" s="6">
        <v>8</v>
      </c>
      <c r="G69" s="6">
        <v>88</v>
      </c>
      <c r="H69" s="6" t="s">
        <v>25</v>
      </c>
      <c r="I69" s="6">
        <v>-0.01</v>
      </c>
      <c r="J69" s="6">
        <v>0.16500000000000001</v>
      </c>
      <c r="K69" s="6">
        <v>35.979999999999997</v>
      </c>
      <c r="L69" s="6">
        <v>2.6220113719999998</v>
      </c>
      <c r="M69" s="6">
        <v>-1</v>
      </c>
      <c r="N69" s="6">
        <v>1</v>
      </c>
      <c r="O69" s="6">
        <v>48</v>
      </c>
      <c r="P69" s="6">
        <v>120</v>
      </c>
      <c r="Q69" s="6">
        <v>121</v>
      </c>
      <c r="R69" s="6"/>
      <c r="S69" s="6"/>
      <c r="T69" s="6"/>
      <c r="U69" s="6">
        <v>76</v>
      </c>
      <c r="V69" s="6"/>
      <c r="W69" s="6">
        <v>38</v>
      </c>
      <c r="X69" s="6">
        <v>56</v>
      </c>
      <c r="Y69" s="6"/>
      <c r="Z69" s="6"/>
    </row>
    <row r="70" spans="1:26" x14ac:dyDescent="0.25">
      <c r="A70" s="6">
        <v>39</v>
      </c>
      <c r="B70" s="6">
        <v>69</v>
      </c>
      <c r="C70" s="6">
        <v>0.16676473</v>
      </c>
      <c r="D70" s="6">
        <v>10478.137000000001</v>
      </c>
      <c r="E70" s="6">
        <v>9</v>
      </c>
      <c r="F70" s="6">
        <v>10</v>
      </c>
      <c r="G70" s="6">
        <v>90</v>
      </c>
      <c r="H70" s="6" t="s">
        <v>25</v>
      </c>
      <c r="I70" s="6">
        <v>-0.01</v>
      </c>
      <c r="J70" s="6">
        <v>0.19500000000000001</v>
      </c>
      <c r="K70" s="6">
        <v>35.979999999999997</v>
      </c>
      <c r="L70" s="6">
        <v>2.652496185</v>
      </c>
      <c r="M70" s="6">
        <v>1</v>
      </c>
      <c r="N70" s="6">
        <v>1</v>
      </c>
      <c r="O70" s="6">
        <v>49</v>
      </c>
      <c r="P70" s="6">
        <v>122</v>
      </c>
      <c r="Q70" s="6">
        <v>123</v>
      </c>
      <c r="R70" s="6"/>
      <c r="S70" s="6"/>
      <c r="T70" s="6"/>
      <c r="U70" s="6">
        <v>77</v>
      </c>
      <c r="V70" s="6">
        <v>39</v>
      </c>
      <c r="W70" s="6"/>
      <c r="X70" s="6">
        <v>57</v>
      </c>
      <c r="Y70" s="6"/>
      <c r="Z70" s="6"/>
    </row>
    <row r="71" spans="1:26" x14ac:dyDescent="0.25">
      <c r="A71" s="6">
        <v>39</v>
      </c>
      <c r="B71" s="6">
        <v>70</v>
      </c>
      <c r="C71" s="6">
        <v>0.16939982000000001</v>
      </c>
      <c r="D71" s="6">
        <v>10643.704599999999</v>
      </c>
      <c r="E71" s="6">
        <v>9</v>
      </c>
      <c r="F71" s="6">
        <v>9</v>
      </c>
      <c r="G71" s="6">
        <v>89</v>
      </c>
      <c r="H71" s="6" t="s">
        <v>49</v>
      </c>
      <c r="I71" s="6">
        <v>-0.01</v>
      </c>
      <c r="J71" s="6">
        <v>0.185</v>
      </c>
      <c r="K71" s="6">
        <v>114.81</v>
      </c>
      <c r="L71" s="6">
        <v>0.81832811100000002</v>
      </c>
      <c r="M71" s="6">
        <v>-1</v>
      </c>
      <c r="N71" s="6">
        <v>1</v>
      </c>
      <c r="O71" s="6">
        <v>50</v>
      </c>
      <c r="P71" s="6">
        <v>124</v>
      </c>
      <c r="Q71" s="6">
        <v>125</v>
      </c>
      <c r="R71" s="6"/>
      <c r="S71" s="6"/>
      <c r="T71" s="6"/>
      <c r="U71" s="6">
        <v>78</v>
      </c>
      <c r="V71" s="6"/>
      <c r="W71" s="6">
        <v>39</v>
      </c>
      <c r="X71" s="6">
        <v>58</v>
      </c>
      <c r="Y71" s="6"/>
      <c r="Z71" s="6"/>
    </row>
    <row r="72" spans="1:26" x14ac:dyDescent="0.25">
      <c r="A72" s="6">
        <v>39</v>
      </c>
      <c r="B72" s="6">
        <v>71</v>
      </c>
      <c r="C72" s="6">
        <v>0.16738042</v>
      </c>
      <c r="D72" s="6">
        <v>10516.822</v>
      </c>
      <c r="E72" s="6">
        <v>10</v>
      </c>
      <c r="F72" s="6">
        <v>1</v>
      </c>
      <c r="G72" s="6">
        <v>91</v>
      </c>
      <c r="H72" s="6" t="s">
        <v>49</v>
      </c>
      <c r="I72" s="6">
        <v>-0.01</v>
      </c>
      <c r="J72" s="6">
        <v>0.215</v>
      </c>
      <c r="K72" s="6">
        <v>114.81</v>
      </c>
      <c r="L72" s="6">
        <v>0.82820102100000004</v>
      </c>
      <c r="M72" s="6">
        <v>-1</v>
      </c>
      <c r="N72" s="6">
        <v>1</v>
      </c>
      <c r="O72" s="6">
        <v>51</v>
      </c>
      <c r="P72" s="6">
        <v>127</v>
      </c>
      <c r="Q72" s="6">
        <v>128</v>
      </c>
      <c r="R72" s="6"/>
      <c r="S72" s="6"/>
      <c r="T72" s="6"/>
      <c r="U72" s="6">
        <v>79</v>
      </c>
      <c r="V72" s="6">
        <v>40</v>
      </c>
      <c r="W72" s="6"/>
      <c r="X72" s="6">
        <v>59</v>
      </c>
      <c r="Y72" s="6"/>
      <c r="Z72" s="6"/>
    </row>
    <row r="73" spans="1:26" x14ac:dyDescent="0.25">
      <c r="A73" s="6">
        <v>39</v>
      </c>
      <c r="B73" s="6">
        <v>72</v>
      </c>
      <c r="C73" s="6">
        <v>0.16908446999999999</v>
      </c>
      <c r="D73" s="6">
        <v>10623.890600000001</v>
      </c>
      <c r="E73" s="6">
        <v>10</v>
      </c>
      <c r="F73" s="6">
        <v>2</v>
      </c>
      <c r="G73" s="6">
        <v>92</v>
      </c>
      <c r="H73" s="6" t="s">
        <v>25</v>
      </c>
      <c r="I73" s="6">
        <v>-0.01</v>
      </c>
      <c r="J73" s="6">
        <v>0.22500000000000001</v>
      </c>
      <c r="K73" s="6">
        <v>35.979999999999997</v>
      </c>
      <c r="L73" s="6">
        <v>2.6161054890000002</v>
      </c>
      <c r="M73" s="6">
        <v>1</v>
      </c>
      <c r="N73" s="6">
        <v>1</v>
      </c>
      <c r="O73" s="6">
        <v>52</v>
      </c>
      <c r="P73" s="6">
        <v>129</v>
      </c>
      <c r="Q73" s="6">
        <v>130</v>
      </c>
      <c r="R73" s="6"/>
      <c r="S73" s="6"/>
      <c r="T73" s="6"/>
      <c r="U73" s="6">
        <v>80</v>
      </c>
      <c r="V73" s="6"/>
      <c r="W73" s="6">
        <v>40</v>
      </c>
      <c r="X73" s="6">
        <v>60</v>
      </c>
      <c r="Y73" s="6"/>
      <c r="Z73" s="6"/>
    </row>
    <row r="74" spans="1:26" x14ac:dyDescent="0.25">
      <c r="A74" s="6">
        <v>39</v>
      </c>
      <c r="B74" s="6">
        <v>73</v>
      </c>
      <c r="C74" s="6">
        <v>0.16891038</v>
      </c>
      <c r="D74" s="6">
        <v>10612.9522</v>
      </c>
      <c r="E74" s="6">
        <v>10</v>
      </c>
      <c r="F74" s="6">
        <v>3</v>
      </c>
      <c r="G74" s="6">
        <v>93</v>
      </c>
      <c r="H74" s="6" t="s">
        <v>49</v>
      </c>
      <c r="I74" s="6">
        <v>-0.01</v>
      </c>
      <c r="J74" s="6">
        <v>0.245</v>
      </c>
      <c r="K74" s="6">
        <v>114.81</v>
      </c>
      <c r="L74" s="6">
        <v>0.82069932400000001</v>
      </c>
      <c r="M74" s="6">
        <v>-1</v>
      </c>
      <c r="N74" s="6">
        <v>1</v>
      </c>
      <c r="O74" s="6">
        <v>53</v>
      </c>
      <c r="P74" s="6">
        <v>131</v>
      </c>
      <c r="Q74" s="6">
        <v>132</v>
      </c>
      <c r="R74" s="6"/>
      <c r="S74" s="6"/>
      <c r="T74" s="6"/>
      <c r="U74" s="6">
        <v>81</v>
      </c>
      <c r="V74" s="6">
        <v>41</v>
      </c>
      <c r="W74" s="6"/>
      <c r="X74" s="6">
        <v>61</v>
      </c>
      <c r="Y74" s="6"/>
      <c r="Z74" s="6"/>
    </row>
    <row r="75" spans="1:26" x14ac:dyDescent="0.25">
      <c r="A75" s="6">
        <v>39</v>
      </c>
      <c r="B75" s="6">
        <v>74</v>
      </c>
      <c r="C75" s="6">
        <v>0.17052042000000001</v>
      </c>
      <c r="D75" s="6">
        <v>10714.114</v>
      </c>
      <c r="E75" s="6">
        <v>10</v>
      </c>
      <c r="F75" s="6">
        <v>4</v>
      </c>
      <c r="G75" s="6">
        <v>94</v>
      </c>
      <c r="H75" s="6" t="s">
        <v>25</v>
      </c>
      <c r="I75" s="6">
        <v>-0.01</v>
      </c>
      <c r="J75" s="6">
        <v>0.255</v>
      </c>
      <c r="K75" s="6">
        <v>35.979999999999997</v>
      </c>
      <c r="L75" s="6">
        <v>2.5940753029999999</v>
      </c>
      <c r="M75" s="6">
        <v>1</v>
      </c>
      <c r="N75" s="6">
        <v>1</v>
      </c>
      <c r="O75" s="6">
        <v>54</v>
      </c>
      <c r="P75" s="6">
        <v>133</v>
      </c>
      <c r="Q75" s="6">
        <v>134</v>
      </c>
      <c r="R75" s="6"/>
      <c r="S75" s="6"/>
      <c r="T75" s="6"/>
      <c r="U75" s="6">
        <v>82</v>
      </c>
      <c r="V75" s="6"/>
      <c r="W75" s="6">
        <v>41</v>
      </c>
      <c r="X75" s="6">
        <v>62</v>
      </c>
      <c r="Y75" s="6"/>
      <c r="Z75" s="6"/>
    </row>
    <row r="76" spans="1:26" x14ac:dyDescent="0.25">
      <c r="A76" s="6">
        <v>39</v>
      </c>
      <c r="B76" s="6">
        <v>75</v>
      </c>
      <c r="C76" s="6">
        <v>0.17094955000000001</v>
      </c>
      <c r="D76" s="6">
        <v>10741.076999999999</v>
      </c>
      <c r="E76" s="6">
        <v>10</v>
      </c>
      <c r="F76" s="6">
        <v>5</v>
      </c>
      <c r="G76" s="6">
        <v>95</v>
      </c>
      <c r="H76" s="6" t="s">
        <v>49</v>
      </c>
      <c r="I76" s="6">
        <v>-0.01</v>
      </c>
      <c r="J76" s="6">
        <v>0.27500000000000002</v>
      </c>
      <c r="K76" s="6">
        <v>114.81</v>
      </c>
      <c r="L76" s="6">
        <v>0.81090962</v>
      </c>
      <c r="M76" s="6">
        <v>-1</v>
      </c>
      <c r="N76" s="6">
        <v>1</v>
      </c>
      <c r="O76" s="6">
        <v>55</v>
      </c>
      <c r="P76" s="6">
        <v>135</v>
      </c>
      <c r="Q76" s="6">
        <v>136</v>
      </c>
      <c r="R76" s="6"/>
      <c r="S76" s="6"/>
      <c r="T76" s="6"/>
      <c r="U76" s="6">
        <v>83</v>
      </c>
      <c r="V76" s="6">
        <v>42</v>
      </c>
      <c r="W76" s="6"/>
      <c r="X76" s="6">
        <v>63</v>
      </c>
      <c r="Y76" s="6"/>
      <c r="Z76" s="6"/>
    </row>
    <row r="77" spans="1:26" x14ac:dyDescent="0.25">
      <c r="A77" s="6">
        <v>39</v>
      </c>
      <c r="B77" s="6">
        <v>76</v>
      </c>
      <c r="C77" s="6">
        <v>0.17005026000000001</v>
      </c>
      <c r="D77" s="6">
        <v>10684.573</v>
      </c>
      <c r="E77" s="6">
        <v>10</v>
      </c>
      <c r="F77" s="6">
        <v>7</v>
      </c>
      <c r="G77" s="6">
        <v>97</v>
      </c>
      <c r="H77" s="6" t="s">
        <v>49</v>
      </c>
      <c r="I77" s="6">
        <v>-0.01</v>
      </c>
      <c r="J77" s="6">
        <v>0.30499999999999999</v>
      </c>
      <c r="K77" s="6">
        <v>114.81</v>
      </c>
      <c r="L77" s="6">
        <v>0.81519801700000005</v>
      </c>
      <c r="M77" s="6">
        <v>-1</v>
      </c>
      <c r="N77" s="6">
        <v>1</v>
      </c>
      <c r="O77" s="6">
        <v>56</v>
      </c>
      <c r="P77" s="6">
        <v>137</v>
      </c>
      <c r="Q77" s="6">
        <v>138</v>
      </c>
      <c r="R77" s="6"/>
      <c r="S77" s="6"/>
      <c r="T77" s="6"/>
      <c r="U77" s="6">
        <v>84</v>
      </c>
      <c r="V77" s="6"/>
      <c r="W77" s="6">
        <v>42</v>
      </c>
      <c r="X77" s="6">
        <v>64</v>
      </c>
      <c r="Y77" s="6"/>
      <c r="Z77" s="6"/>
    </row>
    <row r="78" spans="1:26" x14ac:dyDescent="0.25">
      <c r="A78" s="6"/>
      <c r="B78" s="6">
        <v>77</v>
      </c>
      <c r="C78" s="6"/>
      <c r="D78" s="6">
        <v>0</v>
      </c>
      <c r="E78" s="6"/>
      <c r="F78" s="6"/>
      <c r="G78" s="6"/>
      <c r="H78" s="6"/>
      <c r="I78" s="6"/>
      <c r="J78" s="6"/>
      <c r="K78" s="6"/>
      <c r="L78" s="6">
        <v>0</v>
      </c>
      <c r="M78" s="6">
        <v>0</v>
      </c>
      <c r="N78" s="6">
        <v>0</v>
      </c>
      <c r="O78" s="6">
        <v>57</v>
      </c>
      <c r="P78" s="6">
        <v>139</v>
      </c>
      <c r="Q78" s="6">
        <v>140</v>
      </c>
      <c r="R78" s="6"/>
      <c r="S78" s="6"/>
      <c r="T78" s="6"/>
      <c r="U78" s="6">
        <v>85</v>
      </c>
      <c r="V78" s="6">
        <v>43</v>
      </c>
      <c r="W78" s="6"/>
      <c r="X78" s="6">
        <v>65</v>
      </c>
      <c r="Y78" s="6"/>
      <c r="Z78" s="6"/>
    </row>
    <row r="79" spans="1:26" x14ac:dyDescent="0.25">
      <c r="A79" s="6"/>
      <c r="B79" s="6">
        <v>78</v>
      </c>
      <c r="C79" s="6"/>
      <c r="D79" s="6">
        <v>0</v>
      </c>
      <c r="E79" s="6"/>
      <c r="F79" s="6"/>
      <c r="G79" s="6"/>
      <c r="H79" s="6"/>
      <c r="I79" s="6"/>
      <c r="J79" s="6"/>
      <c r="K79" s="6"/>
      <c r="L79" s="6">
        <v>0</v>
      </c>
      <c r="M79" s="6">
        <v>0</v>
      </c>
      <c r="N79" s="6">
        <v>0</v>
      </c>
      <c r="O79" s="6">
        <v>58</v>
      </c>
      <c r="P79" s="6">
        <v>141</v>
      </c>
      <c r="Q79" s="6">
        <v>142</v>
      </c>
      <c r="R79" s="6"/>
      <c r="S79" s="6"/>
      <c r="T79" s="6"/>
      <c r="U79" s="6">
        <v>86</v>
      </c>
      <c r="V79" s="6"/>
      <c r="W79" s="6">
        <v>43</v>
      </c>
      <c r="X79" s="6">
        <v>66</v>
      </c>
      <c r="Y79" s="6"/>
      <c r="Z79" s="6"/>
    </row>
    <row r="80" spans="1:26" x14ac:dyDescent="0.25">
      <c r="A80" s="6">
        <v>39</v>
      </c>
      <c r="B80" s="6">
        <v>79</v>
      </c>
      <c r="C80" s="6">
        <v>0.16723557999999999</v>
      </c>
      <c r="D80" s="6">
        <v>10507.7214</v>
      </c>
      <c r="E80" s="6">
        <v>10</v>
      </c>
      <c r="F80" s="6">
        <v>6</v>
      </c>
      <c r="G80" s="6">
        <v>96</v>
      </c>
      <c r="H80" s="6" t="s">
        <v>25</v>
      </c>
      <c r="I80" s="6">
        <v>-0.01</v>
      </c>
      <c r="J80" s="6">
        <v>0.28499999999999998</v>
      </c>
      <c r="K80" s="6">
        <v>35.979999999999997</v>
      </c>
      <c r="L80" s="6">
        <v>2.6450281100000002</v>
      </c>
      <c r="M80" s="6">
        <v>-1</v>
      </c>
      <c r="N80" s="6">
        <v>0</v>
      </c>
      <c r="O80" s="6">
        <v>59</v>
      </c>
      <c r="P80" s="6">
        <v>143</v>
      </c>
      <c r="Q80" s="6">
        <v>144</v>
      </c>
      <c r="R80" s="6"/>
      <c r="S80" s="6"/>
      <c r="T80" s="6"/>
      <c r="U80" s="6">
        <v>87</v>
      </c>
      <c r="V80" s="6">
        <v>44</v>
      </c>
      <c r="W80" s="6"/>
      <c r="X80" s="6">
        <v>67</v>
      </c>
      <c r="Y80" s="6"/>
      <c r="Z80" s="6"/>
    </row>
    <row r="81" spans="1:26" x14ac:dyDescent="0.25">
      <c r="A81" s="6">
        <v>39</v>
      </c>
      <c r="B81" s="6">
        <v>80</v>
      </c>
      <c r="C81" s="6">
        <v>0.1709196</v>
      </c>
      <c r="D81" s="6">
        <v>10739.1952</v>
      </c>
      <c r="E81" s="6">
        <v>10</v>
      </c>
      <c r="F81" s="6">
        <v>8</v>
      </c>
      <c r="G81" s="6">
        <v>98</v>
      </c>
      <c r="H81" s="6" t="s">
        <v>25</v>
      </c>
      <c r="I81" s="6">
        <v>-0.01</v>
      </c>
      <c r="J81" s="6">
        <v>0.315</v>
      </c>
      <c r="K81" s="6">
        <v>35.979999999999997</v>
      </c>
      <c r="L81" s="6">
        <v>2.5880168810000002</v>
      </c>
      <c r="M81" s="6">
        <v>-1</v>
      </c>
      <c r="N81" s="6">
        <v>0</v>
      </c>
      <c r="O81" s="6">
        <v>60</v>
      </c>
      <c r="P81" s="6">
        <v>145</v>
      </c>
      <c r="Q81" s="6">
        <v>146</v>
      </c>
      <c r="R81" s="25" t="s">
        <v>56</v>
      </c>
      <c r="S81" s="6">
        <v>88</v>
      </c>
      <c r="T81" s="6"/>
      <c r="U81" s="6">
        <v>44</v>
      </c>
      <c r="V81" s="6">
        <v>68</v>
      </c>
      <c r="W81" s="6"/>
      <c r="X81" s="6"/>
      <c r="Y81" s="6"/>
    </row>
    <row r="82" spans="1:26" x14ac:dyDescent="0.25">
      <c r="A82" s="6">
        <v>39</v>
      </c>
      <c r="B82" s="6">
        <v>81</v>
      </c>
      <c r="C82" s="6">
        <v>0.16791956</v>
      </c>
      <c r="D82" s="6">
        <v>10550.697099999999</v>
      </c>
      <c r="E82" s="6">
        <v>10</v>
      </c>
      <c r="F82" s="6">
        <v>9</v>
      </c>
      <c r="G82" s="6">
        <v>99</v>
      </c>
      <c r="H82" s="6" t="s">
        <v>49</v>
      </c>
      <c r="I82" s="6">
        <v>-0.01</v>
      </c>
      <c r="J82" s="6">
        <v>0.33500000000000002</v>
      </c>
      <c r="K82" s="6">
        <v>114.81</v>
      </c>
      <c r="L82" s="6">
        <v>0.82554191200000004</v>
      </c>
      <c r="M82" s="6">
        <v>-1</v>
      </c>
      <c r="N82" s="6">
        <v>1</v>
      </c>
      <c r="O82" s="6">
        <v>61</v>
      </c>
      <c r="P82" s="6">
        <v>147</v>
      </c>
      <c r="Q82" s="6">
        <v>148</v>
      </c>
      <c r="R82" s="6"/>
      <c r="S82" s="6"/>
      <c r="T82" s="6"/>
      <c r="U82" s="6">
        <v>89</v>
      </c>
      <c r="V82" s="6">
        <v>45</v>
      </c>
      <c r="W82" s="6"/>
      <c r="X82" s="6">
        <v>69</v>
      </c>
      <c r="Y82" s="6"/>
      <c r="Z82" s="6"/>
    </row>
    <row r="83" spans="1:26" x14ac:dyDescent="0.25">
      <c r="A83" s="6">
        <v>39</v>
      </c>
      <c r="B83" s="6">
        <v>82</v>
      </c>
      <c r="C83" s="6">
        <v>0.16703894999999999</v>
      </c>
      <c r="D83" s="6">
        <v>10495.3668</v>
      </c>
      <c r="E83" s="6">
        <v>10</v>
      </c>
      <c r="F83" s="6">
        <v>10</v>
      </c>
      <c r="G83" s="6">
        <v>100</v>
      </c>
      <c r="H83" s="6" t="s">
        <v>25</v>
      </c>
      <c r="I83" s="6">
        <v>-0.01</v>
      </c>
      <c r="J83" s="6">
        <v>0.34499999999999997</v>
      </c>
      <c r="K83" s="6">
        <v>35.979999999999997</v>
      </c>
      <c r="L83" s="6">
        <v>2.6481417070000002</v>
      </c>
      <c r="M83" s="6">
        <v>1</v>
      </c>
      <c r="N83" s="6">
        <v>1</v>
      </c>
      <c r="O83" s="6">
        <v>62</v>
      </c>
      <c r="P83" s="6">
        <v>149</v>
      </c>
      <c r="Q83" s="6">
        <v>150</v>
      </c>
      <c r="R83" s="6"/>
      <c r="S83" s="6"/>
      <c r="T83" s="6"/>
      <c r="U83" s="6">
        <v>90</v>
      </c>
      <c r="V83" s="6"/>
      <c r="W83" s="6">
        <v>45</v>
      </c>
      <c r="X83" s="6">
        <v>70</v>
      </c>
      <c r="Y83" s="6"/>
      <c r="Z83" s="6"/>
    </row>
    <row r="84" spans="1:26" x14ac:dyDescent="0.25">
      <c r="A84" s="6">
        <v>39</v>
      </c>
      <c r="B84" s="6">
        <v>83</v>
      </c>
      <c r="C84" s="6">
        <v>0.16715857000000001</v>
      </c>
      <c r="D84" s="6">
        <v>10502.8827</v>
      </c>
      <c r="E84" s="6">
        <v>11</v>
      </c>
      <c r="F84" s="6">
        <v>1</v>
      </c>
      <c r="G84" s="6">
        <v>101</v>
      </c>
      <c r="H84" s="6" t="s">
        <v>49</v>
      </c>
      <c r="I84" s="6">
        <v>0.01</v>
      </c>
      <c r="J84" s="6">
        <v>6.5000000000000002E-2</v>
      </c>
      <c r="K84" s="6">
        <v>114.81</v>
      </c>
      <c r="L84" s="6">
        <v>0.82930019499999996</v>
      </c>
      <c r="M84" s="6">
        <v>1</v>
      </c>
      <c r="N84" s="6">
        <v>1</v>
      </c>
      <c r="O84" s="6">
        <v>63</v>
      </c>
      <c r="P84" s="6">
        <v>151</v>
      </c>
      <c r="Q84" s="6">
        <v>152</v>
      </c>
      <c r="R84" s="6"/>
      <c r="S84" s="6"/>
      <c r="T84" s="6"/>
      <c r="U84" s="6">
        <v>91</v>
      </c>
      <c r="V84" s="6">
        <v>46</v>
      </c>
      <c r="W84" s="6"/>
      <c r="X84" s="6">
        <v>71</v>
      </c>
      <c r="Y84" s="6"/>
      <c r="Z84" s="6"/>
    </row>
    <row r="85" spans="1:26" x14ac:dyDescent="0.25">
      <c r="A85" s="6">
        <v>39</v>
      </c>
      <c r="B85" s="6">
        <v>84</v>
      </c>
      <c r="C85" s="6">
        <v>0.17041445999999999</v>
      </c>
      <c r="D85" s="6">
        <v>10707.4563</v>
      </c>
      <c r="E85" s="6">
        <v>11</v>
      </c>
      <c r="F85" s="6">
        <v>2</v>
      </c>
      <c r="G85" s="6">
        <v>102</v>
      </c>
      <c r="H85" s="6" t="s">
        <v>25</v>
      </c>
      <c r="I85" s="6">
        <v>0.01</v>
      </c>
      <c r="J85" s="6">
        <v>7.4999999999999997E-2</v>
      </c>
      <c r="K85" s="6">
        <v>35.979999999999997</v>
      </c>
      <c r="L85" s="6">
        <v>2.595688242</v>
      </c>
      <c r="M85" s="6">
        <v>1</v>
      </c>
      <c r="N85" s="6">
        <v>1</v>
      </c>
      <c r="O85" s="6">
        <v>64</v>
      </c>
      <c r="P85" s="6">
        <v>153</v>
      </c>
      <c r="Q85" s="6">
        <v>154</v>
      </c>
      <c r="R85" s="6"/>
      <c r="S85" s="6"/>
      <c r="T85" s="6"/>
      <c r="U85" s="6">
        <v>92</v>
      </c>
      <c r="V85" s="6"/>
      <c r="W85" s="6">
        <v>46</v>
      </c>
      <c r="X85" s="6">
        <v>72</v>
      </c>
      <c r="Y85" s="6"/>
      <c r="Z85" s="6"/>
    </row>
    <row r="86" spans="1:26" x14ac:dyDescent="0.25">
      <c r="A86" s="6">
        <v>39</v>
      </c>
      <c r="B86" s="6">
        <v>85</v>
      </c>
      <c r="C86" s="6">
        <v>0.17093053999999999</v>
      </c>
      <c r="D86" s="6">
        <v>10739.882600000001</v>
      </c>
      <c r="E86" s="6">
        <v>11</v>
      </c>
      <c r="F86" s="6">
        <v>3</v>
      </c>
      <c r="G86" s="6">
        <v>103</v>
      </c>
      <c r="H86" s="6" t="s">
        <v>49</v>
      </c>
      <c r="I86" s="6">
        <v>0.01</v>
      </c>
      <c r="J86" s="6">
        <v>9.5000000000000001E-2</v>
      </c>
      <c r="K86" s="6">
        <v>114.81</v>
      </c>
      <c r="L86" s="6">
        <v>0.81099980500000002</v>
      </c>
      <c r="M86" s="6">
        <v>1</v>
      </c>
      <c r="N86" s="6">
        <v>1</v>
      </c>
      <c r="O86" s="6">
        <v>65</v>
      </c>
      <c r="P86" s="6">
        <v>155</v>
      </c>
      <c r="Q86" s="6">
        <v>156</v>
      </c>
      <c r="R86" s="6"/>
      <c r="S86" s="6"/>
      <c r="T86" s="6"/>
      <c r="U86" s="6">
        <v>93</v>
      </c>
      <c r="V86" s="6">
        <v>47</v>
      </c>
      <c r="W86" s="6"/>
      <c r="X86" s="6">
        <v>73</v>
      </c>
      <c r="Y86" s="6"/>
      <c r="Z86" s="6"/>
    </row>
    <row r="87" spans="1:26" x14ac:dyDescent="0.25">
      <c r="A87" s="6">
        <v>39</v>
      </c>
      <c r="B87" s="6">
        <v>86</v>
      </c>
      <c r="C87" s="6">
        <v>0.16769202999999999</v>
      </c>
      <c r="D87" s="6">
        <v>10536.401</v>
      </c>
      <c r="E87" s="6">
        <v>11</v>
      </c>
      <c r="F87" s="6">
        <v>4</v>
      </c>
      <c r="G87" s="6">
        <v>104</v>
      </c>
      <c r="H87" s="6" t="s">
        <v>25</v>
      </c>
      <c r="I87" s="6">
        <v>0.01</v>
      </c>
      <c r="J87" s="6">
        <v>0.105</v>
      </c>
      <c r="K87" s="6">
        <v>35.979999999999997</v>
      </c>
      <c r="L87" s="6">
        <v>2.6378284650000001</v>
      </c>
      <c r="M87" s="6">
        <v>1</v>
      </c>
      <c r="N87" s="6">
        <v>1</v>
      </c>
      <c r="O87" s="6">
        <v>66</v>
      </c>
      <c r="P87" s="6">
        <v>157</v>
      </c>
      <c r="Q87" s="6">
        <v>158</v>
      </c>
      <c r="R87" s="6"/>
      <c r="S87" s="6"/>
      <c r="T87" s="6"/>
      <c r="U87" s="6">
        <v>94</v>
      </c>
      <c r="V87" s="6"/>
      <c r="W87" s="6">
        <v>47</v>
      </c>
      <c r="X87" s="6">
        <v>74</v>
      </c>
      <c r="Y87" s="6"/>
      <c r="Z87" s="6"/>
    </row>
    <row r="88" spans="1:26" x14ac:dyDescent="0.25">
      <c r="A88" s="6">
        <v>39</v>
      </c>
      <c r="B88" s="6">
        <v>87</v>
      </c>
      <c r="C88" s="6">
        <v>0.17043689000000001</v>
      </c>
      <c r="D88" s="6">
        <v>10708.865599999999</v>
      </c>
      <c r="E88" s="6">
        <v>11</v>
      </c>
      <c r="F88" s="6">
        <v>5</v>
      </c>
      <c r="G88" s="6">
        <v>105</v>
      </c>
      <c r="H88" s="6" t="s">
        <v>49</v>
      </c>
      <c r="I88" s="6">
        <v>0.01</v>
      </c>
      <c r="J88" s="6">
        <v>0.125</v>
      </c>
      <c r="K88" s="6">
        <v>114.81</v>
      </c>
      <c r="L88" s="6">
        <v>0.81334876899999997</v>
      </c>
      <c r="M88" s="6">
        <v>1</v>
      </c>
      <c r="N88" s="6">
        <v>1</v>
      </c>
      <c r="O88" s="6">
        <v>67</v>
      </c>
      <c r="P88" s="6">
        <v>159</v>
      </c>
      <c r="Q88" s="6">
        <v>160</v>
      </c>
      <c r="R88" s="6"/>
      <c r="S88" s="6"/>
      <c r="T88" s="6"/>
      <c r="U88" s="6">
        <v>95</v>
      </c>
      <c r="V88" s="6">
        <v>48</v>
      </c>
      <c r="W88" s="6"/>
      <c r="X88" s="6">
        <v>75</v>
      </c>
      <c r="Y88" s="6"/>
      <c r="Z88" s="6"/>
    </row>
    <row r="89" spans="1:26" x14ac:dyDescent="0.25">
      <c r="A89" s="6">
        <v>39</v>
      </c>
      <c r="B89" s="6">
        <v>88</v>
      </c>
      <c r="C89" s="6">
        <v>0.16996474</v>
      </c>
      <c r="D89" s="6">
        <v>10679.1996</v>
      </c>
      <c r="E89" s="6">
        <v>11</v>
      </c>
      <c r="F89" s="6">
        <v>6</v>
      </c>
      <c r="G89" s="6">
        <v>106</v>
      </c>
      <c r="H89" s="6" t="s">
        <v>25</v>
      </c>
      <c r="I89" s="6">
        <v>0.01</v>
      </c>
      <c r="J89" s="6">
        <v>0.13500000000000001</v>
      </c>
      <c r="K89" s="6">
        <v>35.979999999999997</v>
      </c>
      <c r="L89" s="6">
        <v>2.6025563310000002</v>
      </c>
      <c r="M89" s="6">
        <v>1</v>
      </c>
      <c r="N89" s="6">
        <v>0</v>
      </c>
      <c r="O89" s="6">
        <v>68</v>
      </c>
      <c r="P89" s="6">
        <v>161</v>
      </c>
      <c r="Q89" s="6">
        <v>162</v>
      </c>
      <c r="R89" s="6" t="s">
        <v>64</v>
      </c>
      <c r="S89" s="6">
        <v>96</v>
      </c>
      <c r="T89" s="6"/>
      <c r="U89" s="6">
        <v>48</v>
      </c>
      <c r="V89" s="6">
        <v>76</v>
      </c>
      <c r="W89" s="6"/>
      <c r="X89" s="6"/>
      <c r="Y89" s="6"/>
    </row>
    <row r="90" spans="1:26" x14ac:dyDescent="0.25">
      <c r="A90" s="6">
        <v>39</v>
      </c>
      <c r="B90" s="6">
        <v>89</v>
      </c>
      <c r="C90" s="6">
        <v>0.16531628000000001</v>
      </c>
      <c r="D90" s="6">
        <v>10387.128199999999</v>
      </c>
      <c r="E90" s="6">
        <v>11</v>
      </c>
      <c r="F90" s="6">
        <v>7</v>
      </c>
      <c r="G90" s="6">
        <v>107</v>
      </c>
      <c r="H90" s="6" t="s">
        <v>49</v>
      </c>
      <c r="I90" s="6">
        <v>0.01</v>
      </c>
      <c r="J90" s="6">
        <v>0.155</v>
      </c>
      <c r="K90" s="6">
        <v>114.81</v>
      </c>
      <c r="L90" s="6">
        <v>0.83854194299999996</v>
      </c>
      <c r="M90" s="6">
        <v>-1</v>
      </c>
      <c r="N90" s="6">
        <v>1</v>
      </c>
      <c r="O90" s="6">
        <v>69</v>
      </c>
      <c r="P90" s="6">
        <v>163</v>
      </c>
      <c r="Q90" s="6">
        <v>164</v>
      </c>
      <c r="R90" s="6"/>
      <c r="S90" s="6"/>
      <c r="T90" s="6"/>
      <c r="U90" s="6">
        <v>97</v>
      </c>
      <c r="V90" s="6">
        <v>49</v>
      </c>
      <c r="W90" s="6"/>
      <c r="X90" s="6">
        <v>79</v>
      </c>
      <c r="Y90" s="6"/>
      <c r="Z90" s="6"/>
    </row>
    <row r="91" spans="1:26" x14ac:dyDescent="0.25">
      <c r="A91" s="6">
        <v>39</v>
      </c>
      <c r="B91" s="6">
        <v>90</v>
      </c>
      <c r="C91" s="6">
        <v>0.16926098000000001</v>
      </c>
      <c r="D91" s="6">
        <v>10634.981</v>
      </c>
      <c r="E91" s="6">
        <v>11</v>
      </c>
      <c r="F91" s="6">
        <v>8</v>
      </c>
      <c r="G91" s="6">
        <v>108</v>
      </c>
      <c r="H91" s="6" t="s">
        <v>25</v>
      </c>
      <c r="I91" s="6">
        <v>0.01</v>
      </c>
      <c r="J91" s="6">
        <v>0.16500000000000001</v>
      </c>
      <c r="K91" s="6">
        <v>35.979999999999997</v>
      </c>
      <c r="L91" s="6">
        <v>2.6133773429999998</v>
      </c>
      <c r="M91" s="6">
        <v>-1</v>
      </c>
      <c r="N91" s="6">
        <v>1</v>
      </c>
      <c r="O91" s="6">
        <v>70</v>
      </c>
      <c r="P91" s="6">
        <v>165</v>
      </c>
      <c r="Q91" s="6">
        <v>166</v>
      </c>
      <c r="R91" s="6"/>
      <c r="S91" s="6"/>
      <c r="T91" s="6"/>
      <c r="U91" s="6">
        <v>98</v>
      </c>
      <c r="V91" s="6"/>
      <c r="W91" s="6">
        <v>49</v>
      </c>
      <c r="X91" s="6">
        <v>80</v>
      </c>
      <c r="Y91" s="6"/>
      <c r="Z91" s="6"/>
    </row>
    <row r="92" spans="1:26" x14ac:dyDescent="0.25">
      <c r="A92" s="6">
        <v>39</v>
      </c>
      <c r="B92" s="6">
        <v>91</v>
      </c>
      <c r="C92" s="6">
        <v>0.16854614000000001</v>
      </c>
      <c r="D92" s="6">
        <v>10590.0663</v>
      </c>
      <c r="E92" s="6">
        <v>11</v>
      </c>
      <c r="F92" s="6">
        <v>9</v>
      </c>
      <c r="G92" s="6">
        <v>109</v>
      </c>
      <c r="H92" s="6" t="s">
        <v>49</v>
      </c>
      <c r="I92" s="6">
        <v>0.01</v>
      </c>
      <c r="J92" s="6">
        <v>0.185</v>
      </c>
      <c r="K92" s="6">
        <v>114.81</v>
      </c>
      <c r="L92" s="6">
        <v>0.82247291300000003</v>
      </c>
      <c r="M92" s="6">
        <v>1</v>
      </c>
      <c r="N92" s="6">
        <v>1</v>
      </c>
      <c r="O92" s="6">
        <v>71</v>
      </c>
      <c r="P92" s="6">
        <v>167</v>
      </c>
      <c r="Q92" s="6">
        <v>168</v>
      </c>
      <c r="R92" s="6"/>
      <c r="S92" s="6"/>
      <c r="T92" s="6"/>
      <c r="U92" s="6">
        <v>99</v>
      </c>
      <c r="V92" s="6">
        <v>50</v>
      </c>
      <c r="W92" s="6"/>
      <c r="X92" s="6">
        <v>81</v>
      </c>
      <c r="Y92" s="6"/>
      <c r="Z92" s="6"/>
    </row>
    <row r="93" spans="1:26" x14ac:dyDescent="0.25">
      <c r="A93" s="6">
        <v>39</v>
      </c>
      <c r="B93" s="6">
        <v>92</v>
      </c>
      <c r="C93" s="6">
        <v>0.16963703999999999</v>
      </c>
      <c r="D93" s="6">
        <v>10658.6096</v>
      </c>
      <c r="E93" s="6">
        <v>11</v>
      </c>
      <c r="F93" s="6">
        <v>10</v>
      </c>
      <c r="G93" s="6">
        <v>110</v>
      </c>
      <c r="H93" s="6" t="s">
        <v>25</v>
      </c>
      <c r="I93" s="6">
        <v>0.01</v>
      </c>
      <c r="J93" s="6">
        <v>0.19500000000000001</v>
      </c>
      <c r="K93" s="6">
        <v>35.979999999999997</v>
      </c>
      <c r="L93" s="6">
        <v>2.607583875</v>
      </c>
      <c r="M93" s="6">
        <v>1</v>
      </c>
      <c r="N93" s="6">
        <v>1</v>
      </c>
      <c r="O93" s="6">
        <v>72</v>
      </c>
      <c r="P93" s="6">
        <v>169</v>
      </c>
      <c r="Q93" s="6">
        <v>170</v>
      </c>
      <c r="R93" s="6" t="s">
        <v>65</v>
      </c>
      <c r="S93" s="6">
        <v>100</v>
      </c>
      <c r="T93" s="6"/>
      <c r="U93" s="6">
        <v>50</v>
      </c>
      <c r="V93" s="6">
        <v>82</v>
      </c>
      <c r="W93" s="6"/>
      <c r="X93" s="6"/>
      <c r="Y93" s="6"/>
    </row>
    <row r="94" spans="1:26" x14ac:dyDescent="0.25">
      <c r="A94" s="6">
        <v>39</v>
      </c>
      <c r="B94" s="6">
        <v>93</v>
      </c>
      <c r="C94" s="6">
        <v>0.17278071</v>
      </c>
      <c r="D94" s="6">
        <v>10856.1322</v>
      </c>
      <c r="E94" s="6">
        <v>12</v>
      </c>
      <c r="F94" s="6">
        <v>1</v>
      </c>
      <c r="G94" s="6">
        <v>111</v>
      </c>
      <c r="H94" s="6" t="s">
        <v>49</v>
      </c>
      <c r="I94" s="6">
        <v>0.01</v>
      </c>
      <c r="J94" s="6">
        <v>0.215</v>
      </c>
      <c r="K94" s="6">
        <v>114.81</v>
      </c>
      <c r="L94" s="6">
        <v>0.80231545900000001</v>
      </c>
      <c r="M94" s="6">
        <v>-1</v>
      </c>
      <c r="N94" s="6">
        <v>1</v>
      </c>
      <c r="O94" s="6">
        <v>73</v>
      </c>
      <c r="P94" s="6">
        <v>171</v>
      </c>
      <c r="Q94" s="6">
        <v>172</v>
      </c>
      <c r="R94" s="6"/>
      <c r="S94" s="6"/>
      <c r="T94" s="6"/>
      <c r="U94" s="6">
        <v>101</v>
      </c>
      <c r="V94" s="6">
        <v>51</v>
      </c>
      <c r="W94" s="6"/>
      <c r="X94" s="6">
        <v>83</v>
      </c>
      <c r="Y94" s="6"/>
      <c r="Z94" s="6"/>
    </row>
    <row r="95" spans="1:26" x14ac:dyDescent="0.25">
      <c r="A95" s="6">
        <v>39</v>
      </c>
      <c r="B95" s="6">
        <v>94</v>
      </c>
      <c r="C95" s="6">
        <v>0.1691163</v>
      </c>
      <c r="D95" s="6">
        <v>10625.8905</v>
      </c>
      <c r="E95" s="6">
        <v>12</v>
      </c>
      <c r="F95" s="6">
        <v>2</v>
      </c>
      <c r="G95" s="6">
        <v>112</v>
      </c>
      <c r="H95" s="6" t="s">
        <v>25</v>
      </c>
      <c r="I95" s="6">
        <v>0.01</v>
      </c>
      <c r="J95" s="6">
        <v>0.22500000000000001</v>
      </c>
      <c r="K95" s="6">
        <v>35.979999999999997</v>
      </c>
      <c r="L95" s="6">
        <v>2.6156131029999998</v>
      </c>
      <c r="M95" s="6">
        <v>-1</v>
      </c>
      <c r="N95" s="6">
        <v>1</v>
      </c>
      <c r="O95" s="6">
        <v>74</v>
      </c>
      <c r="P95" s="6">
        <v>173</v>
      </c>
      <c r="Q95" s="6"/>
      <c r="R95" s="6"/>
      <c r="S95" s="6"/>
      <c r="T95" s="6"/>
      <c r="U95" s="6">
        <v>102</v>
      </c>
      <c r="V95" s="6"/>
      <c r="W95" s="6">
        <v>51</v>
      </c>
      <c r="X95" s="6">
        <v>84</v>
      </c>
      <c r="Y95" s="6"/>
      <c r="Z95" s="6"/>
    </row>
    <row r="96" spans="1:26" x14ac:dyDescent="0.25">
      <c r="A96" s="6">
        <v>39</v>
      </c>
      <c r="B96" s="6">
        <v>95</v>
      </c>
      <c r="C96" s="6">
        <v>0.16966939</v>
      </c>
      <c r="D96" s="6">
        <v>10660.6422</v>
      </c>
      <c r="E96" s="6">
        <v>12</v>
      </c>
      <c r="F96" s="6">
        <v>3</v>
      </c>
      <c r="G96" s="6">
        <v>113</v>
      </c>
      <c r="H96" s="6" t="s">
        <v>49</v>
      </c>
      <c r="I96" s="6">
        <v>0.01</v>
      </c>
      <c r="J96" s="6">
        <v>0.245</v>
      </c>
      <c r="K96" s="6">
        <v>114.81</v>
      </c>
      <c r="L96" s="6">
        <v>0.81702795500000003</v>
      </c>
      <c r="M96" s="6">
        <v>1</v>
      </c>
      <c r="N96" s="6">
        <v>1</v>
      </c>
      <c r="O96" s="6">
        <v>75</v>
      </c>
      <c r="P96" s="6">
        <v>174</v>
      </c>
      <c r="Q96" s="6"/>
      <c r="R96" s="6"/>
      <c r="S96" s="6"/>
      <c r="T96" s="6"/>
      <c r="U96" s="6">
        <v>103</v>
      </c>
      <c r="V96" s="6">
        <v>52</v>
      </c>
      <c r="W96" s="6"/>
      <c r="X96" s="6">
        <v>85</v>
      </c>
      <c r="Y96" s="6"/>
      <c r="Z96" s="6"/>
    </row>
    <row r="97" spans="1:26" x14ac:dyDescent="0.25">
      <c r="A97" s="6">
        <v>39</v>
      </c>
      <c r="B97" s="6">
        <v>96</v>
      </c>
      <c r="C97" s="6">
        <v>0.17033785000000001</v>
      </c>
      <c r="D97" s="6">
        <v>10702.6428</v>
      </c>
      <c r="E97" s="6">
        <v>12</v>
      </c>
      <c r="F97" s="6">
        <v>4</v>
      </c>
      <c r="G97" s="6">
        <v>114</v>
      </c>
      <c r="H97" s="6" t="s">
        <v>25</v>
      </c>
      <c r="I97" s="6">
        <v>0.01</v>
      </c>
      <c r="J97" s="6">
        <v>0.255</v>
      </c>
      <c r="K97" s="6">
        <v>35.979999999999997</v>
      </c>
      <c r="L97" s="6">
        <v>2.5968556619999998</v>
      </c>
      <c r="M97" s="6">
        <v>-1</v>
      </c>
      <c r="N97" s="6">
        <v>1</v>
      </c>
      <c r="O97" s="6">
        <v>76</v>
      </c>
      <c r="P97" s="6">
        <v>175</v>
      </c>
      <c r="Q97" s="6"/>
      <c r="R97" s="6"/>
      <c r="S97" s="6"/>
      <c r="T97" s="6"/>
      <c r="U97" s="6">
        <v>104</v>
      </c>
      <c r="V97" s="6"/>
      <c r="W97" s="6">
        <v>52</v>
      </c>
      <c r="X97" s="6">
        <v>86</v>
      </c>
      <c r="Y97" s="6"/>
      <c r="Z97" s="6"/>
    </row>
    <row r="98" spans="1:26" x14ac:dyDescent="0.25">
      <c r="A98" s="6">
        <v>39</v>
      </c>
      <c r="B98" s="6">
        <v>97</v>
      </c>
      <c r="C98" s="6">
        <v>0.17016534999999999</v>
      </c>
      <c r="D98" s="6">
        <v>10691.8043</v>
      </c>
      <c r="E98" s="6">
        <v>12</v>
      </c>
      <c r="F98" s="6">
        <v>6</v>
      </c>
      <c r="G98" s="6">
        <v>116</v>
      </c>
      <c r="H98" s="6" t="s">
        <v>25</v>
      </c>
      <c r="I98" s="6">
        <v>0.01</v>
      </c>
      <c r="J98" s="6">
        <v>0.28499999999999998</v>
      </c>
      <c r="K98" s="6">
        <v>35.979999999999997</v>
      </c>
      <c r="L98" s="6">
        <v>2.5994881460000001</v>
      </c>
      <c r="M98" s="6">
        <v>1</v>
      </c>
      <c r="N98" s="6">
        <v>0</v>
      </c>
      <c r="O98" s="6">
        <v>79</v>
      </c>
      <c r="P98" s="6">
        <v>176</v>
      </c>
      <c r="Q98" s="6"/>
      <c r="R98" s="6" t="s">
        <v>56</v>
      </c>
      <c r="S98" s="6">
        <v>105</v>
      </c>
      <c r="T98" s="6">
        <v>53</v>
      </c>
      <c r="U98" s="6"/>
      <c r="V98" s="6">
        <v>87</v>
      </c>
      <c r="W98" s="6"/>
      <c r="X98" s="6"/>
      <c r="Y98" s="6"/>
    </row>
    <row r="99" spans="1:26" x14ac:dyDescent="0.25">
      <c r="A99" s="6">
        <v>39</v>
      </c>
      <c r="B99" s="6">
        <v>98</v>
      </c>
      <c r="C99" s="6">
        <v>0.16887129000000001</v>
      </c>
      <c r="D99" s="6">
        <v>10610.4961</v>
      </c>
      <c r="E99" s="6">
        <v>12</v>
      </c>
      <c r="F99" s="6">
        <v>5</v>
      </c>
      <c r="G99" s="6">
        <v>115</v>
      </c>
      <c r="H99" s="6" t="s">
        <v>49</v>
      </c>
      <c r="I99" s="6">
        <v>0.01</v>
      </c>
      <c r="J99" s="6">
        <v>0.27500000000000002</v>
      </c>
      <c r="K99" s="6">
        <v>114.81</v>
      </c>
      <c r="L99" s="6">
        <v>0.82088929799999999</v>
      </c>
      <c r="M99" s="6">
        <v>-1</v>
      </c>
      <c r="N99" s="6">
        <v>1</v>
      </c>
      <c r="O99" s="6">
        <v>80</v>
      </c>
      <c r="P99" s="6">
        <v>177</v>
      </c>
      <c r="Q99" s="6"/>
      <c r="R99" s="6"/>
      <c r="S99" s="6"/>
      <c r="T99" s="6"/>
      <c r="U99" s="6">
        <v>106</v>
      </c>
      <c r="V99" s="6"/>
      <c r="W99" s="6">
        <v>53</v>
      </c>
      <c r="X99" s="6">
        <v>88</v>
      </c>
      <c r="Y99" s="6"/>
      <c r="Z99" s="6"/>
    </row>
    <row r="100" spans="1:26" x14ac:dyDescent="0.25">
      <c r="A100" s="6">
        <v>39</v>
      </c>
      <c r="B100" s="6">
        <v>99</v>
      </c>
      <c r="C100" s="6">
        <v>0.16799633</v>
      </c>
      <c r="D100" s="6">
        <v>10555.520699999999</v>
      </c>
      <c r="E100" s="6">
        <v>12</v>
      </c>
      <c r="F100" s="6">
        <v>7</v>
      </c>
      <c r="G100" s="6">
        <v>117</v>
      </c>
      <c r="H100" s="6" t="s">
        <v>49</v>
      </c>
      <c r="I100" s="6">
        <v>0.01</v>
      </c>
      <c r="J100" s="6">
        <v>0.30499999999999999</v>
      </c>
      <c r="K100" s="6">
        <v>114.81</v>
      </c>
      <c r="L100" s="6">
        <v>0.82516466099999997</v>
      </c>
      <c r="M100" s="6">
        <v>-1</v>
      </c>
      <c r="N100" s="6">
        <v>0</v>
      </c>
      <c r="O100" s="6">
        <v>81</v>
      </c>
      <c r="P100" s="6">
        <v>178</v>
      </c>
      <c r="Q100" s="6"/>
      <c r="R100" s="6"/>
      <c r="S100" s="6"/>
      <c r="T100" s="6"/>
      <c r="U100" s="6">
        <v>107</v>
      </c>
      <c r="V100" s="6">
        <v>54</v>
      </c>
      <c r="W100" s="6"/>
      <c r="X100" s="6">
        <v>89</v>
      </c>
      <c r="Y100" s="6"/>
      <c r="Z100" s="6"/>
    </row>
    <row r="101" spans="1:26" x14ac:dyDescent="0.25">
      <c r="A101" s="6">
        <v>39</v>
      </c>
      <c r="B101" s="6">
        <v>100</v>
      </c>
      <c r="C101" s="6">
        <v>0.16899275</v>
      </c>
      <c r="D101" s="6">
        <v>10618.1276</v>
      </c>
      <c r="E101" s="6">
        <v>12</v>
      </c>
      <c r="F101" s="6">
        <v>8</v>
      </c>
      <c r="G101" s="6">
        <v>118</v>
      </c>
      <c r="H101" s="6" t="s">
        <v>25</v>
      </c>
      <c r="I101" s="6">
        <v>0.01</v>
      </c>
      <c r="J101" s="6">
        <v>0.315</v>
      </c>
      <c r="K101" s="6">
        <v>35.979999999999997</v>
      </c>
      <c r="L101" s="6">
        <v>2.6175253679999999</v>
      </c>
      <c r="M101" s="6">
        <v>-1</v>
      </c>
      <c r="N101" s="6">
        <v>1</v>
      </c>
      <c r="O101" s="6">
        <v>82</v>
      </c>
      <c r="P101" s="6">
        <v>179</v>
      </c>
      <c r="Q101" s="6"/>
      <c r="R101" s="6"/>
      <c r="S101" s="6"/>
      <c r="T101" s="6"/>
      <c r="U101" s="6">
        <v>108</v>
      </c>
      <c r="V101" s="6"/>
      <c r="W101" s="6">
        <v>54</v>
      </c>
      <c r="X101" s="6">
        <v>90</v>
      </c>
      <c r="Y101" s="6"/>
      <c r="Z101" s="6"/>
    </row>
    <row r="102" spans="1:26" x14ac:dyDescent="0.25">
      <c r="A102" s="6">
        <v>39</v>
      </c>
      <c r="B102" s="6">
        <v>101</v>
      </c>
      <c r="C102" s="6">
        <v>0.17153378999999999</v>
      </c>
      <c r="D102" s="6">
        <v>10777.785900000001</v>
      </c>
      <c r="E102" s="6">
        <v>12</v>
      </c>
      <c r="F102" s="6">
        <v>10</v>
      </c>
      <c r="G102" s="6">
        <v>120</v>
      </c>
      <c r="H102" s="6" t="s">
        <v>25</v>
      </c>
      <c r="I102" s="6">
        <v>0.01</v>
      </c>
      <c r="J102" s="6">
        <v>0.34499999999999997</v>
      </c>
      <c r="K102" s="6">
        <v>35.979999999999997</v>
      </c>
      <c r="L102" s="6">
        <v>2.5787502870000001</v>
      </c>
      <c r="M102" s="6">
        <v>-1</v>
      </c>
      <c r="N102" s="6">
        <v>1</v>
      </c>
      <c r="O102" s="6">
        <v>83</v>
      </c>
      <c r="P102" s="6"/>
      <c r="Q102" s="6"/>
      <c r="R102" s="6"/>
      <c r="S102" s="6"/>
      <c r="T102" s="6"/>
      <c r="U102" s="6">
        <v>109</v>
      </c>
      <c r="V102" s="6">
        <v>55</v>
      </c>
      <c r="W102" s="6"/>
      <c r="X102" s="6">
        <v>91</v>
      </c>
      <c r="Y102" s="6"/>
      <c r="Z102" s="6"/>
    </row>
    <row r="103" spans="1:26" x14ac:dyDescent="0.25">
      <c r="A103" s="6">
        <v>39</v>
      </c>
      <c r="B103" s="6">
        <v>102</v>
      </c>
      <c r="C103" s="6">
        <v>0.16780449</v>
      </c>
      <c r="D103" s="6">
        <v>10543.4671</v>
      </c>
      <c r="E103" s="6">
        <v>12</v>
      </c>
      <c r="F103" s="6">
        <v>9</v>
      </c>
      <c r="G103" s="6">
        <v>119</v>
      </c>
      <c r="H103" s="6" t="s">
        <v>49</v>
      </c>
      <c r="I103" s="6">
        <v>0.01</v>
      </c>
      <c r="J103" s="6">
        <v>0.33500000000000002</v>
      </c>
      <c r="K103" s="6">
        <v>114.81</v>
      </c>
      <c r="L103" s="6">
        <v>0.826108018</v>
      </c>
      <c r="M103" s="6">
        <v>-1</v>
      </c>
      <c r="N103" s="6">
        <v>0</v>
      </c>
      <c r="O103" s="6">
        <v>84</v>
      </c>
      <c r="P103" s="6"/>
      <c r="Q103" s="6"/>
      <c r="R103" s="6"/>
      <c r="S103" s="6"/>
      <c r="T103" s="6"/>
      <c r="U103" s="6">
        <v>110</v>
      </c>
      <c r="V103" s="6"/>
      <c r="W103" s="6">
        <v>55</v>
      </c>
      <c r="X103" s="6">
        <v>92</v>
      </c>
      <c r="Y103" s="6"/>
      <c r="Z103" s="6"/>
    </row>
    <row r="104" spans="1:26" x14ac:dyDescent="0.25">
      <c r="A104" s="6">
        <v>39</v>
      </c>
      <c r="B104" s="6">
        <v>103</v>
      </c>
      <c r="C104" s="6">
        <v>0.16807712999999999</v>
      </c>
      <c r="D104" s="6">
        <v>10560.5975</v>
      </c>
      <c r="E104" s="6">
        <v>13</v>
      </c>
      <c r="F104" s="6">
        <v>1</v>
      </c>
      <c r="G104" s="6">
        <v>121</v>
      </c>
      <c r="H104" s="6" t="s">
        <v>49</v>
      </c>
      <c r="I104" s="6">
        <v>0.03</v>
      </c>
      <c r="J104" s="6">
        <v>6.5000000000000002E-2</v>
      </c>
      <c r="K104" s="6">
        <v>114.81</v>
      </c>
      <c r="L104" s="6">
        <v>0.82476797800000001</v>
      </c>
      <c r="M104" s="6">
        <v>1</v>
      </c>
      <c r="N104" s="6">
        <v>1</v>
      </c>
      <c r="O104" s="6">
        <v>85</v>
      </c>
      <c r="P104" s="6"/>
      <c r="Q104" s="6"/>
      <c r="R104" s="6" t="s">
        <v>56</v>
      </c>
      <c r="S104" s="6">
        <v>111</v>
      </c>
      <c r="T104" s="6">
        <v>56</v>
      </c>
      <c r="U104" s="6"/>
      <c r="V104" s="6">
        <v>93</v>
      </c>
      <c r="W104" s="6"/>
      <c r="X104" s="6"/>
      <c r="Y104" s="6"/>
    </row>
    <row r="105" spans="1:26" x14ac:dyDescent="0.25">
      <c r="A105" s="6">
        <v>39</v>
      </c>
      <c r="B105" s="6">
        <v>104</v>
      </c>
      <c r="C105" s="6">
        <v>0.16897809</v>
      </c>
      <c r="D105" s="6">
        <v>10617.2065</v>
      </c>
      <c r="E105" s="6">
        <v>13</v>
      </c>
      <c r="F105" s="6">
        <v>2</v>
      </c>
      <c r="G105" s="6">
        <v>122</v>
      </c>
      <c r="H105" s="6" t="s">
        <v>25</v>
      </c>
      <c r="I105" s="6">
        <v>0.03</v>
      </c>
      <c r="J105" s="6">
        <v>7.4999999999999997E-2</v>
      </c>
      <c r="K105" s="6">
        <v>35.979999999999997</v>
      </c>
      <c r="L105" s="6">
        <v>2.6177524559999998</v>
      </c>
      <c r="M105" s="6">
        <v>-1</v>
      </c>
      <c r="N105" s="6">
        <v>1</v>
      </c>
      <c r="O105" s="6">
        <v>86</v>
      </c>
      <c r="P105" s="6"/>
      <c r="Q105" s="6"/>
      <c r="R105" s="6"/>
      <c r="S105" s="6"/>
      <c r="T105" s="6"/>
      <c r="U105" s="6">
        <v>112</v>
      </c>
      <c r="V105" s="6"/>
      <c r="W105" s="6">
        <v>56</v>
      </c>
      <c r="X105" s="6">
        <v>94</v>
      </c>
      <c r="Y105" s="6"/>
      <c r="Z105" s="6"/>
    </row>
    <row r="106" spans="1:26" x14ac:dyDescent="0.25">
      <c r="A106" s="6">
        <v>39</v>
      </c>
      <c r="B106" s="6">
        <v>105</v>
      </c>
      <c r="C106" s="6">
        <v>0.16892286000000001</v>
      </c>
      <c r="D106" s="6">
        <v>10613.7363</v>
      </c>
      <c r="E106" s="6">
        <v>13</v>
      </c>
      <c r="F106" s="6">
        <v>3</v>
      </c>
      <c r="G106" s="6">
        <v>123</v>
      </c>
      <c r="H106" s="6" t="s">
        <v>49</v>
      </c>
      <c r="I106" s="6">
        <v>0.03</v>
      </c>
      <c r="J106" s="6">
        <v>9.5000000000000001E-2</v>
      </c>
      <c r="K106" s="6">
        <v>114.81</v>
      </c>
      <c r="L106" s="6">
        <v>0.82063869099999998</v>
      </c>
      <c r="M106" s="6">
        <v>-1</v>
      </c>
      <c r="N106" s="6">
        <v>1</v>
      </c>
      <c r="O106" s="6">
        <v>87</v>
      </c>
      <c r="P106" s="6"/>
      <c r="Q106" s="6"/>
      <c r="R106" s="6"/>
      <c r="S106" s="6"/>
      <c r="T106" s="6"/>
      <c r="U106" s="6">
        <v>113</v>
      </c>
      <c r="V106" s="6">
        <v>57</v>
      </c>
      <c r="W106" s="6"/>
      <c r="X106" s="6">
        <v>95</v>
      </c>
      <c r="Y106" s="6"/>
      <c r="Z106" s="6"/>
    </row>
    <row r="107" spans="1:26" x14ac:dyDescent="0.25">
      <c r="A107" s="6">
        <v>39</v>
      </c>
      <c r="B107" s="6">
        <v>106</v>
      </c>
      <c r="C107" s="6">
        <v>0.16843659999999999</v>
      </c>
      <c r="D107" s="6">
        <v>10583.1837</v>
      </c>
      <c r="E107" s="6">
        <v>13</v>
      </c>
      <c r="F107" s="6">
        <v>5</v>
      </c>
      <c r="G107" s="6">
        <v>125</v>
      </c>
      <c r="H107" s="6" t="s">
        <v>49</v>
      </c>
      <c r="I107" s="6">
        <v>0.03</v>
      </c>
      <c r="J107" s="6">
        <v>0.125</v>
      </c>
      <c r="K107" s="6">
        <v>114.81</v>
      </c>
      <c r="L107" s="6">
        <v>0.82300779499999999</v>
      </c>
      <c r="M107" s="6">
        <v>1</v>
      </c>
      <c r="N107" s="6">
        <v>0</v>
      </c>
      <c r="O107" s="6">
        <v>88</v>
      </c>
      <c r="P107" s="6"/>
      <c r="Q107" s="6"/>
      <c r="R107" s="6"/>
      <c r="S107" s="6"/>
      <c r="T107" s="6"/>
      <c r="U107" s="6">
        <v>114</v>
      </c>
      <c r="V107" s="6"/>
      <c r="W107" s="6">
        <v>57</v>
      </c>
      <c r="X107" s="6">
        <v>96</v>
      </c>
      <c r="Y107" s="6"/>
      <c r="Z107" s="6"/>
    </row>
    <row r="108" spans="1:26" x14ac:dyDescent="0.25">
      <c r="A108" s="6">
        <v>39</v>
      </c>
      <c r="B108" s="6">
        <v>107</v>
      </c>
      <c r="C108" s="6">
        <v>0.16988091999999999</v>
      </c>
      <c r="D108" s="6">
        <v>10673.933000000001</v>
      </c>
      <c r="E108" s="6">
        <v>13</v>
      </c>
      <c r="F108" s="6">
        <v>4</v>
      </c>
      <c r="G108" s="6">
        <v>124</v>
      </c>
      <c r="H108" s="6" t="s">
        <v>25</v>
      </c>
      <c r="I108" s="6">
        <v>0.03</v>
      </c>
      <c r="J108" s="6">
        <v>0.105</v>
      </c>
      <c r="K108" s="6">
        <v>35.979999999999997</v>
      </c>
      <c r="L108" s="6">
        <v>2.6038404439999998</v>
      </c>
      <c r="M108" s="6">
        <v>1</v>
      </c>
      <c r="N108" s="6">
        <v>0</v>
      </c>
      <c r="O108" s="6">
        <v>89</v>
      </c>
      <c r="P108" s="6"/>
      <c r="Q108" s="6"/>
      <c r="R108" s="6" t="s">
        <v>56</v>
      </c>
      <c r="S108" s="6">
        <v>115</v>
      </c>
      <c r="T108" s="6">
        <v>58</v>
      </c>
      <c r="U108" s="6"/>
      <c r="V108" s="6">
        <v>97</v>
      </c>
      <c r="W108" s="6"/>
      <c r="X108" s="6"/>
      <c r="Y108" s="6"/>
    </row>
    <row r="109" spans="1:26" x14ac:dyDescent="0.25">
      <c r="A109" s="6">
        <v>39</v>
      </c>
      <c r="B109" s="6">
        <v>108</v>
      </c>
      <c r="C109" s="6">
        <v>0.16706082999999999</v>
      </c>
      <c r="D109" s="6">
        <v>10496.7415</v>
      </c>
      <c r="E109" s="6">
        <v>13</v>
      </c>
      <c r="F109" s="6">
        <v>6</v>
      </c>
      <c r="G109" s="6">
        <v>126</v>
      </c>
      <c r="H109" s="6" t="s">
        <v>25</v>
      </c>
      <c r="I109" s="6">
        <v>0.03</v>
      </c>
      <c r="J109" s="6">
        <v>0.13500000000000001</v>
      </c>
      <c r="K109" s="6">
        <v>35.979999999999997</v>
      </c>
      <c r="L109" s="6">
        <v>2.6477948790000001</v>
      </c>
      <c r="M109" s="6">
        <v>1</v>
      </c>
      <c r="N109" s="6">
        <v>1</v>
      </c>
      <c r="O109" s="6">
        <v>90</v>
      </c>
      <c r="P109" s="6"/>
      <c r="Q109" s="6"/>
      <c r="R109" s="6"/>
      <c r="S109" s="6"/>
      <c r="T109" s="6"/>
      <c r="U109" s="6">
        <v>116</v>
      </c>
      <c r="V109" s="6"/>
      <c r="W109" s="6">
        <v>58</v>
      </c>
      <c r="X109" s="6">
        <v>98</v>
      </c>
      <c r="Y109" s="6"/>
      <c r="Z109" s="6"/>
    </row>
    <row r="110" spans="1:26" x14ac:dyDescent="0.25">
      <c r="A110" s="6">
        <v>39</v>
      </c>
      <c r="B110" s="6">
        <v>109</v>
      </c>
      <c r="C110" s="6">
        <v>0.16928243000000001</v>
      </c>
      <c r="D110" s="6">
        <v>10636.328799999999</v>
      </c>
      <c r="E110" s="6">
        <v>13</v>
      </c>
      <c r="F110" s="6">
        <v>7</v>
      </c>
      <c r="G110" s="6">
        <v>127</v>
      </c>
      <c r="H110" s="6" t="s">
        <v>49</v>
      </c>
      <c r="I110" s="6">
        <v>0.03</v>
      </c>
      <c r="J110" s="6">
        <v>0.155</v>
      </c>
      <c r="K110" s="6">
        <v>114.81</v>
      </c>
      <c r="L110" s="6">
        <v>0.81889558600000001</v>
      </c>
      <c r="M110" s="6">
        <v>1</v>
      </c>
      <c r="N110" s="6">
        <v>1</v>
      </c>
      <c r="O110" s="6">
        <v>91</v>
      </c>
      <c r="P110" s="6"/>
      <c r="Q110" s="6"/>
      <c r="R110" s="6"/>
      <c r="S110" s="6"/>
      <c r="T110" s="6"/>
      <c r="U110" s="6">
        <v>117</v>
      </c>
      <c r="V110" s="6">
        <v>59</v>
      </c>
      <c r="W110" s="6"/>
      <c r="X110" s="6">
        <v>99</v>
      </c>
      <c r="Y110" s="6"/>
      <c r="Z110" s="6"/>
    </row>
    <row r="111" spans="1:26" x14ac:dyDescent="0.25">
      <c r="A111" s="6">
        <v>39</v>
      </c>
      <c r="B111" s="6">
        <v>110</v>
      </c>
      <c r="C111" s="6">
        <v>0.17010196999999999</v>
      </c>
      <c r="D111" s="6">
        <v>10687.822</v>
      </c>
      <c r="E111" s="6">
        <v>13</v>
      </c>
      <c r="F111" s="6">
        <v>8</v>
      </c>
      <c r="G111" s="6">
        <v>128</v>
      </c>
      <c r="H111" s="6" t="s">
        <v>25</v>
      </c>
      <c r="I111" s="6">
        <v>0.03</v>
      </c>
      <c r="J111" s="6">
        <v>0.16500000000000001</v>
      </c>
      <c r="K111" s="6">
        <v>35.979999999999997</v>
      </c>
      <c r="L111" s="6">
        <v>2.600456715</v>
      </c>
      <c r="M111" s="6">
        <v>1</v>
      </c>
      <c r="N111" s="6">
        <v>1</v>
      </c>
      <c r="O111" s="6">
        <v>92</v>
      </c>
      <c r="P111" s="6"/>
      <c r="Q111" s="6"/>
      <c r="R111" s="6"/>
      <c r="S111" s="6"/>
      <c r="T111" s="6"/>
      <c r="U111" s="6">
        <v>118</v>
      </c>
      <c r="V111" s="6"/>
      <c r="W111" s="6">
        <v>59</v>
      </c>
      <c r="X111" s="6">
        <v>100</v>
      </c>
      <c r="Y111" s="6"/>
      <c r="Z111" s="6"/>
    </row>
    <row r="112" spans="1:26" x14ac:dyDescent="0.25">
      <c r="A112" s="6">
        <v>39</v>
      </c>
      <c r="B112" s="6">
        <v>111</v>
      </c>
      <c r="C112" s="6">
        <v>0.16690489999999999</v>
      </c>
      <c r="D112" s="6">
        <v>10486.9442</v>
      </c>
      <c r="E112" s="6">
        <v>13</v>
      </c>
      <c r="F112" s="6">
        <v>9</v>
      </c>
      <c r="G112" s="6">
        <v>129</v>
      </c>
      <c r="H112" s="6" t="s">
        <v>49</v>
      </c>
      <c r="I112" s="6">
        <v>0.03</v>
      </c>
      <c r="J112" s="6">
        <v>0.185</v>
      </c>
      <c r="K112" s="6">
        <v>114.81</v>
      </c>
      <c r="L112" s="6">
        <v>0.83056060499999995</v>
      </c>
      <c r="M112" s="6">
        <v>1</v>
      </c>
      <c r="N112" s="6">
        <v>1</v>
      </c>
      <c r="O112" s="6">
        <v>93</v>
      </c>
      <c r="P112" s="6"/>
      <c r="Q112" s="6"/>
      <c r="R112" s="6"/>
      <c r="S112" s="6"/>
      <c r="T112" s="6"/>
      <c r="U112" s="6">
        <v>119</v>
      </c>
      <c r="V112" s="6">
        <v>60</v>
      </c>
      <c r="W112" s="6"/>
      <c r="X112" s="6">
        <v>101</v>
      </c>
      <c r="Y112" s="6"/>
      <c r="Z112" s="6"/>
    </row>
    <row r="113" spans="1:26" x14ac:dyDescent="0.25">
      <c r="A113" s="6">
        <v>39</v>
      </c>
      <c r="B113" s="6">
        <v>112</v>
      </c>
      <c r="C113" s="6">
        <v>0.17085465999999999</v>
      </c>
      <c r="D113" s="6">
        <v>10735.1149</v>
      </c>
      <c r="E113" s="6">
        <v>13</v>
      </c>
      <c r="F113" s="6">
        <v>10</v>
      </c>
      <c r="G113" s="6">
        <v>130</v>
      </c>
      <c r="H113" s="6" t="s">
        <v>25</v>
      </c>
      <c r="I113" s="6">
        <v>0.03</v>
      </c>
      <c r="J113" s="6">
        <v>0.19500000000000001</v>
      </c>
      <c r="K113" s="6">
        <v>35.979999999999997</v>
      </c>
      <c r="L113" s="6">
        <v>2.589000558</v>
      </c>
      <c r="M113" s="6">
        <v>1</v>
      </c>
      <c r="N113" s="6">
        <v>1</v>
      </c>
      <c r="O113" s="6">
        <v>94</v>
      </c>
      <c r="P113" s="6"/>
      <c r="Q113" s="6"/>
      <c r="R113" s="6"/>
      <c r="S113" s="6"/>
      <c r="T113" s="6"/>
      <c r="U113" s="6">
        <v>120</v>
      </c>
      <c r="V113" s="6"/>
      <c r="W113" s="6">
        <v>60</v>
      </c>
      <c r="X113" s="6">
        <v>102</v>
      </c>
      <c r="Y113" s="6"/>
      <c r="Z113" s="6"/>
    </row>
    <row r="114" spans="1:26" x14ac:dyDescent="0.25">
      <c r="A114" s="6">
        <v>39</v>
      </c>
      <c r="B114" s="6">
        <v>113</v>
      </c>
      <c r="C114" s="6">
        <v>0.16810811000000001</v>
      </c>
      <c r="D114" s="6">
        <v>10562.544099999999</v>
      </c>
      <c r="E114" s="6">
        <v>14</v>
      </c>
      <c r="F114" s="6">
        <v>1</v>
      </c>
      <c r="G114" s="6">
        <v>131</v>
      </c>
      <c r="H114" s="6" t="s">
        <v>49</v>
      </c>
      <c r="I114" s="6">
        <v>0.03</v>
      </c>
      <c r="J114" s="6">
        <v>0.215</v>
      </c>
      <c r="K114" s="6">
        <v>114.81</v>
      </c>
      <c r="L114" s="6">
        <v>0.824615985</v>
      </c>
      <c r="M114" s="6">
        <v>1</v>
      </c>
      <c r="N114" s="6">
        <v>1</v>
      </c>
      <c r="O114" s="6">
        <v>95</v>
      </c>
      <c r="P114" s="6"/>
      <c r="Q114" s="6"/>
      <c r="R114" s="6"/>
      <c r="S114" s="6"/>
      <c r="T114" s="6"/>
      <c r="U114" s="6">
        <v>121</v>
      </c>
      <c r="V114" s="6">
        <v>61</v>
      </c>
      <c r="W114" s="6"/>
      <c r="X114" s="6">
        <v>103</v>
      </c>
      <c r="Y114" s="6"/>
      <c r="Z114" s="6"/>
    </row>
    <row r="115" spans="1:26" x14ac:dyDescent="0.25">
      <c r="A115" s="6">
        <v>39</v>
      </c>
      <c r="B115" s="6">
        <v>114</v>
      </c>
      <c r="C115" s="6">
        <v>0.17116576</v>
      </c>
      <c r="D115" s="6">
        <v>10754.661899999999</v>
      </c>
      <c r="E115" s="6">
        <v>14</v>
      </c>
      <c r="F115" s="6">
        <v>2</v>
      </c>
      <c r="G115" s="6">
        <v>132</v>
      </c>
      <c r="H115" s="6" t="s">
        <v>25</v>
      </c>
      <c r="I115" s="6">
        <v>0.03</v>
      </c>
      <c r="J115" s="6">
        <v>0.22500000000000001</v>
      </c>
      <c r="K115" s="6">
        <v>35.979999999999997</v>
      </c>
      <c r="L115" s="6">
        <v>2.5842949559999999</v>
      </c>
      <c r="M115" s="6">
        <v>-1</v>
      </c>
      <c r="N115" s="6">
        <v>1</v>
      </c>
      <c r="O115" s="6">
        <v>96</v>
      </c>
      <c r="P115" s="6"/>
      <c r="Q115" s="6"/>
      <c r="R115" s="6"/>
      <c r="S115" s="6"/>
      <c r="T115" s="6"/>
      <c r="U115" s="6">
        <v>122</v>
      </c>
      <c r="V115" s="6"/>
      <c r="W115" s="6">
        <v>61</v>
      </c>
      <c r="X115" s="6">
        <v>104</v>
      </c>
      <c r="Y115" s="6"/>
      <c r="Z115" s="6"/>
    </row>
    <row r="116" spans="1:26" x14ac:dyDescent="0.25">
      <c r="A116" s="6"/>
      <c r="B116" s="6">
        <v>115</v>
      </c>
      <c r="C116" s="6"/>
      <c r="D116" s="6">
        <v>0</v>
      </c>
      <c r="E116" s="6"/>
      <c r="F116" s="6"/>
      <c r="G116" s="6"/>
      <c r="H116" s="6"/>
      <c r="I116" s="6"/>
      <c r="J116" s="6"/>
      <c r="K116" s="6"/>
      <c r="L116" s="6">
        <v>0</v>
      </c>
      <c r="M116" s="6">
        <v>0</v>
      </c>
      <c r="N116" s="6">
        <v>0</v>
      </c>
      <c r="O116" s="6">
        <v>97</v>
      </c>
      <c r="P116" s="6"/>
      <c r="Q116" s="6"/>
      <c r="R116" s="6"/>
      <c r="S116" s="6"/>
      <c r="T116" s="6"/>
      <c r="U116" s="6">
        <v>123</v>
      </c>
      <c r="V116" s="6">
        <v>62</v>
      </c>
      <c r="W116" s="6"/>
      <c r="X116" s="6">
        <v>105</v>
      </c>
      <c r="Y116" s="6"/>
      <c r="Z116" s="6"/>
    </row>
    <row r="117" spans="1:26" x14ac:dyDescent="0.25">
      <c r="A117" s="6">
        <v>39</v>
      </c>
      <c r="B117" s="6">
        <v>116</v>
      </c>
      <c r="C117" s="6">
        <v>0.17051157</v>
      </c>
      <c r="D117" s="6">
        <v>10713.5579</v>
      </c>
      <c r="E117" s="6">
        <v>14</v>
      </c>
      <c r="F117" s="6">
        <v>3</v>
      </c>
      <c r="G117" s="6">
        <v>133</v>
      </c>
      <c r="H117" s="6" t="s">
        <v>49</v>
      </c>
      <c r="I117" s="6">
        <v>0.03</v>
      </c>
      <c r="J117" s="6">
        <v>0.245</v>
      </c>
      <c r="K117" s="6">
        <v>114.81</v>
      </c>
      <c r="L117" s="6">
        <v>0.81299254200000004</v>
      </c>
      <c r="M117" s="6">
        <v>1</v>
      </c>
      <c r="N117" s="6">
        <v>1</v>
      </c>
      <c r="O117" s="6">
        <v>98</v>
      </c>
      <c r="P117" s="6"/>
      <c r="Q117" s="6"/>
      <c r="R117" s="6"/>
      <c r="S117" s="6"/>
      <c r="T117" s="6"/>
      <c r="U117" s="6">
        <v>124</v>
      </c>
      <c r="V117" s="6"/>
      <c r="W117" s="6">
        <v>62</v>
      </c>
      <c r="X117" s="6">
        <v>106</v>
      </c>
      <c r="Y117" s="6"/>
      <c r="Z117" s="6"/>
    </row>
    <row r="118" spans="1:26" x14ac:dyDescent="0.25">
      <c r="A118" s="6"/>
      <c r="B118" s="6">
        <v>117</v>
      </c>
      <c r="C118" s="6"/>
      <c r="D118" s="6">
        <v>0</v>
      </c>
      <c r="E118" s="6"/>
      <c r="F118" s="6"/>
      <c r="G118" s="6"/>
      <c r="H118" s="6"/>
      <c r="I118" s="6"/>
      <c r="J118" s="6"/>
      <c r="K118" s="6"/>
      <c r="L118" s="6">
        <v>0</v>
      </c>
      <c r="M118" s="6">
        <v>0</v>
      </c>
      <c r="N118" s="6">
        <v>0</v>
      </c>
      <c r="O118" s="6">
        <v>99</v>
      </c>
      <c r="P118" s="6"/>
      <c r="Q118" s="6"/>
      <c r="R118" s="6"/>
      <c r="S118" s="6"/>
      <c r="T118" s="6"/>
      <c r="U118" s="6">
        <v>125</v>
      </c>
      <c r="V118" s="6">
        <v>63</v>
      </c>
      <c r="W118" s="6"/>
      <c r="X118" s="6">
        <v>107</v>
      </c>
      <c r="Y118" s="6"/>
      <c r="Z118" s="6"/>
    </row>
    <row r="119" spans="1:26" x14ac:dyDescent="0.25">
      <c r="A119" s="6">
        <v>39</v>
      </c>
      <c r="B119" s="6">
        <v>118</v>
      </c>
      <c r="C119" s="6">
        <v>0.17038206</v>
      </c>
      <c r="D119" s="6">
        <v>10705.420599999999</v>
      </c>
      <c r="E119" s="6">
        <v>14</v>
      </c>
      <c r="F119" s="6">
        <v>4</v>
      </c>
      <c r="G119" s="6">
        <v>134</v>
      </c>
      <c r="H119" s="6" t="s">
        <v>25</v>
      </c>
      <c r="I119" s="6">
        <v>0.03</v>
      </c>
      <c r="J119" s="6">
        <v>0.255</v>
      </c>
      <c r="K119" s="6">
        <v>35.979999999999997</v>
      </c>
      <c r="L119" s="6">
        <v>2.5961818409999999</v>
      </c>
      <c r="M119" s="6">
        <v>-1</v>
      </c>
      <c r="N119" s="6">
        <v>0</v>
      </c>
      <c r="O119" s="6">
        <v>100</v>
      </c>
      <c r="P119" s="6"/>
      <c r="Q119" s="6"/>
      <c r="R119" s="6"/>
      <c r="S119" s="6"/>
      <c r="T119" s="6"/>
      <c r="U119" s="6">
        <v>126</v>
      </c>
      <c r="V119" s="6"/>
      <c r="W119" s="6">
        <v>63</v>
      </c>
      <c r="X119" s="6">
        <v>108</v>
      </c>
      <c r="Y119" s="6"/>
      <c r="Z119" s="6"/>
    </row>
    <row r="120" spans="1:26" x14ac:dyDescent="0.25">
      <c r="A120" s="6"/>
      <c r="B120" s="6">
        <v>119</v>
      </c>
      <c r="C120" s="6"/>
      <c r="D120" s="6">
        <v>0</v>
      </c>
      <c r="E120" s="6"/>
      <c r="F120" s="6"/>
      <c r="G120" s="6"/>
      <c r="H120" s="6"/>
      <c r="I120" s="6"/>
      <c r="J120" s="6"/>
      <c r="K120" s="6"/>
      <c r="L120" s="6">
        <v>0</v>
      </c>
      <c r="M120" s="6">
        <v>0</v>
      </c>
      <c r="N120" s="6">
        <v>0</v>
      </c>
      <c r="O120" s="6">
        <v>101</v>
      </c>
      <c r="P120" s="6"/>
      <c r="Q120" s="6"/>
      <c r="R120" s="6"/>
      <c r="S120" s="6"/>
      <c r="T120" s="6"/>
      <c r="U120" s="6">
        <v>127</v>
      </c>
      <c r="V120" s="6">
        <v>64</v>
      </c>
      <c r="W120" s="6"/>
      <c r="X120" s="6">
        <v>109</v>
      </c>
      <c r="Y120" s="6"/>
      <c r="Z120" s="6"/>
    </row>
    <row r="121" spans="1:26" x14ac:dyDescent="0.25">
      <c r="A121" s="6">
        <v>39</v>
      </c>
      <c r="B121" s="6">
        <v>120</v>
      </c>
      <c r="C121" s="6">
        <v>0.17000736999999999</v>
      </c>
      <c r="D121" s="6">
        <v>10681.8781</v>
      </c>
      <c r="E121" s="6">
        <v>14</v>
      </c>
      <c r="F121" s="6">
        <v>5</v>
      </c>
      <c r="G121" s="6">
        <v>135</v>
      </c>
      <c r="H121" s="6" t="s">
        <v>49</v>
      </c>
      <c r="I121" s="6">
        <v>0.03</v>
      </c>
      <c r="J121" s="6">
        <v>0.27500000000000002</v>
      </c>
      <c r="K121" s="6">
        <v>114.81</v>
      </c>
      <c r="L121" s="6">
        <v>0.81540367700000005</v>
      </c>
      <c r="M121" s="6">
        <v>-1</v>
      </c>
      <c r="N121" s="6">
        <v>1</v>
      </c>
      <c r="O121" s="6">
        <v>102</v>
      </c>
      <c r="P121" s="6"/>
      <c r="Q121" s="6"/>
      <c r="R121" s="6"/>
      <c r="S121" s="6"/>
      <c r="T121" s="6"/>
      <c r="U121" s="6">
        <v>128</v>
      </c>
      <c r="V121" s="6"/>
      <c r="W121" s="6">
        <v>64</v>
      </c>
      <c r="X121" s="6">
        <v>110</v>
      </c>
      <c r="Y121" s="6"/>
      <c r="Z121" s="6"/>
    </row>
    <row r="122" spans="1:26" x14ac:dyDescent="0.25">
      <c r="A122" s="6">
        <v>39</v>
      </c>
      <c r="B122" s="6">
        <v>121</v>
      </c>
      <c r="C122" s="6">
        <v>0.17034014</v>
      </c>
      <c r="D122" s="6">
        <v>10702.786599999999</v>
      </c>
      <c r="E122" s="6">
        <v>14</v>
      </c>
      <c r="F122" s="6">
        <v>6</v>
      </c>
      <c r="G122" s="6">
        <v>136</v>
      </c>
      <c r="H122" s="6" t="s">
        <v>25</v>
      </c>
      <c r="I122" s="6">
        <v>0.03</v>
      </c>
      <c r="J122" s="6">
        <v>0.28499999999999998</v>
      </c>
      <c r="K122" s="6">
        <v>35.979999999999997</v>
      </c>
      <c r="L122" s="6">
        <v>2.59682075</v>
      </c>
      <c r="M122" s="6">
        <v>-1</v>
      </c>
      <c r="N122" s="6">
        <v>1</v>
      </c>
      <c r="O122" s="6">
        <v>103</v>
      </c>
      <c r="P122" s="6"/>
      <c r="Q122" s="6"/>
      <c r="R122" s="6"/>
      <c r="S122" s="6"/>
      <c r="T122" s="6"/>
      <c r="U122" s="6">
        <v>129</v>
      </c>
      <c r="V122" s="6">
        <v>65</v>
      </c>
      <c r="W122" s="6"/>
      <c r="X122" s="6">
        <v>111</v>
      </c>
      <c r="Y122" s="6"/>
      <c r="Z122" s="6"/>
    </row>
    <row r="123" spans="1:26" x14ac:dyDescent="0.25">
      <c r="A123" s="6">
        <v>39</v>
      </c>
      <c r="B123" s="6">
        <v>122</v>
      </c>
      <c r="C123" s="6">
        <v>0.16926916</v>
      </c>
      <c r="D123" s="6">
        <v>10635.495000000001</v>
      </c>
      <c r="E123" s="6">
        <v>14</v>
      </c>
      <c r="F123" s="6">
        <v>7</v>
      </c>
      <c r="G123" s="6">
        <v>137</v>
      </c>
      <c r="H123" s="6" t="s">
        <v>49</v>
      </c>
      <c r="I123" s="6">
        <v>0.03</v>
      </c>
      <c r="J123" s="6">
        <v>0.30499999999999999</v>
      </c>
      <c r="K123" s="6">
        <v>114.81</v>
      </c>
      <c r="L123" s="6">
        <v>0.81895978400000002</v>
      </c>
      <c r="M123" s="6">
        <v>-1</v>
      </c>
      <c r="N123" s="6">
        <v>1</v>
      </c>
      <c r="O123" s="6">
        <v>104</v>
      </c>
      <c r="P123" s="6"/>
      <c r="Q123" s="6"/>
      <c r="R123" s="6"/>
      <c r="S123" s="6"/>
      <c r="T123" s="6"/>
      <c r="U123" s="6">
        <v>130</v>
      </c>
      <c r="V123" s="6"/>
      <c r="W123" s="6">
        <v>65</v>
      </c>
      <c r="X123" s="6">
        <v>112</v>
      </c>
      <c r="Y123" s="6"/>
      <c r="Z123" s="6"/>
    </row>
    <row r="124" spans="1:26" x14ac:dyDescent="0.25">
      <c r="A124" s="6">
        <v>39</v>
      </c>
      <c r="B124" s="6">
        <v>123</v>
      </c>
      <c r="C124" s="6">
        <v>0.16921253999999999</v>
      </c>
      <c r="D124" s="6">
        <v>10631.9375</v>
      </c>
      <c r="E124" s="6">
        <v>14</v>
      </c>
      <c r="F124" s="6">
        <v>8</v>
      </c>
      <c r="G124" s="6">
        <v>138</v>
      </c>
      <c r="H124" s="6" t="s">
        <v>25</v>
      </c>
      <c r="I124" s="6">
        <v>0.03</v>
      </c>
      <c r="J124" s="6">
        <v>0.315</v>
      </c>
      <c r="K124" s="6">
        <v>35.979999999999997</v>
      </c>
      <c r="L124" s="6">
        <v>2.614125467</v>
      </c>
      <c r="M124" s="6">
        <v>-1</v>
      </c>
      <c r="N124" s="6">
        <v>1</v>
      </c>
      <c r="O124" s="6">
        <v>105</v>
      </c>
      <c r="P124" s="6"/>
      <c r="Q124" s="6"/>
      <c r="R124" s="25" t="s">
        <v>56</v>
      </c>
      <c r="S124" s="6">
        <v>131</v>
      </c>
      <c r="T124" s="6">
        <v>66</v>
      </c>
      <c r="U124" s="6"/>
      <c r="V124" s="6">
        <v>113</v>
      </c>
      <c r="W124" s="6"/>
      <c r="X124" s="6"/>
      <c r="Y124" s="6"/>
    </row>
    <row r="125" spans="1:26" x14ac:dyDescent="0.25">
      <c r="A125" s="6">
        <v>39</v>
      </c>
      <c r="B125" s="6">
        <v>124</v>
      </c>
      <c r="C125" s="6">
        <v>0.16848778</v>
      </c>
      <c r="D125" s="6">
        <v>10586.3994</v>
      </c>
      <c r="E125" s="6">
        <v>14</v>
      </c>
      <c r="F125" s="6">
        <v>9</v>
      </c>
      <c r="G125" s="6">
        <v>139</v>
      </c>
      <c r="H125" s="6" t="s">
        <v>49</v>
      </c>
      <c r="I125" s="6">
        <v>0.03</v>
      </c>
      <c r="J125" s="6">
        <v>0.33500000000000002</v>
      </c>
      <c r="K125" s="6">
        <v>114.81</v>
      </c>
      <c r="L125" s="6">
        <v>0.82275779699999996</v>
      </c>
      <c r="M125" s="6">
        <v>1</v>
      </c>
      <c r="N125" s="6">
        <v>1</v>
      </c>
      <c r="O125" s="6">
        <v>106</v>
      </c>
      <c r="P125" s="6"/>
      <c r="Q125" s="6"/>
      <c r="R125" s="6"/>
      <c r="S125" s="6"/>
      <c r="T125" s="6"/>
      <c r="U125" s="6">
        <v>132</v>
      </c>
      <c r="V125" s="6"/>
      <c r="W125" s="6">
        <v>66</v>
      </c>
      <c r="X125" s="6">
        <v>114</v>
      </c>
      <c r="Y125" s="6"/>
      <c r="Z125" s="6"/>
    </row>
    <row r="126" spans="1:26" x14ac:dyDescent="0.25">
      <c r="A126" s="6">
        <v>39</v>
      </c>
      <c r="B126" s="6">
        <v>125</v>
      </c>
      <c r="C126" s="6">
        <v>0.17003266</v>
      </c>
      <c r="D126" s="6">
        <v>10683.4671</v>
      </c>
      <c r="E126" s="6">
        <v>14</v>
      </c>
      <c r="F126" s="6">
        <v>10</v>
      </c>
      <c r="G126" s="6">
        <v>140</v>
      </c>
      <c r="H126" s="6" t="s">
        <v>25</v>
      </c>
      <c r="I126" s="6">
        <v>0.03</v>
      </c>
      <c r="J126" s="6">
        <v>0.34499999999999997</v>
      </c>
      <c r="K126" s="6">
        <v>35.979999999999997</v>
      </c>
      <c r="L126" s="6">
        <v>2.601516733</v>
      </c>
      <c r="M126" s="6">
        <v>-1</v>
      </c>
      <c r="N126" s="6">
        <v>1</v>
      </c>
      <c r="O126" s="6">
        <v>107</v>
      </c>
      <c r="P126" s="6"/>
      <c r="Q126" s="6"/>
      <c r="R126" s="6"/>
      <c r="S126" s="6"/>
      <c r="T126" s="6"/>
      <c r="U126" s="6">
        <v>133</v>
      </c>
      <c r="V126" s="6">
        <v>67</v>
      </c>
      <c r="W126" s="6"/>
      <c r="X126" s="6">
        <v>116</v>
      </c>
      <c r="Y126" s="6"/>
      <c r="Z126" s="6"/>
    </row>
    <row r="127" spans="1:26" x14ac:dyDescent="0.25">
      <c r="A127" s="6">
        <v>39</v>
      </c>
      <c r="B127" s="6">
        <v>126</v>
      </c>
      <c r="C127" s="6">
        <v>0.17026972000000001</v>
      </c>
      <c r="D127" s="6">
        <v>10698.361999999999</v>
      </c>
      <c r="E127" s="6">
        <v>15</v>
      </c>
      <c r="F127" s="6">
        <v>2</v>
      </c>
      <c r="G127" s="6">
        <v>142</v>
      </c>
      <c r="H127" s="6" t="s">
        <v>25</v>
      </c>
      <c r="I127" s="6">
        <v>8.5000000000000006E-2</v>
      </c>
      <c r="J127" s="6">
        <v>7.4999999999999997E-2</v>
      </c>
      <c r="K127" s="6">
        <v>35.979999999999997</v>
      </c>
      <c r="L127" s="6">
        <v>2.5978947410000002</v>
      </c>
      <c r="M127" s="6">
        <v>1</v>
      </c>
      <c r="N127" s="6">
        <v>1</v>
      </c>
      <c r="O127" s="6">
        <v>108</v>
      </c>
      <c r="P127" s="6"/>
      <c r="Q127" s="6"/>
      <c r="R127" s="6"/>
      <c r="S127" s="6"/>
      <c r="T127" s="6"/>
      <c r="U127" s="6">
        <v>134</v>
      </c>
      <c r="V127" s="6"/>
      <c r="W127" s="6">
        <v>67</v>
      </c>
      <c r="X127" s="6">
        <v>118</v>
      </c>
      <c r="Y127" s="6"/>
      <c r="Z127" s="6"/>
    </row>
    <row r="128" spans="1:26" x14ac:dyDescent="0.25">
      <c r="A128" s="6"/>
      <c r="B128" s="6">
        <v>127</v>
      </c>
      <c r="C128" s="6"/>
      <c r="D128" s="6"/>
      <c r="E128" s="6"/>
      <c r="F128" s="6"/>
      <c r="G128" s="6"/>
      <c r="H128" s="6"/>
      <c r="I128" s="6"/>
      <c r="J128" s="6"/>
      <c r="K128" s="6"/>
      <c r="L128" s="6">
        <v>0</v>
      </c>
      <c r="M128" s="6">
        <v>-1</v>
      </c>
      <c r="N128" s="6">
        <v>0</v>
      </c>
      <c r="O128" s="6">
        <v>109</v>
      </c>
      <c r="P128" s="6"/>
      <c r="Q128" s="6"/>
      <c r="R128" s="6" t="s">
        <v>56</v>
      </c>
      <c r="S128" s="6">
        <v>135</v>
      </c>
      <c r="T128" s="6">
        <v>68</v>
      </c>
      <c r="U128" s="6"/>
      <c r="V128" s="6">
        <v>120</v>
      </c>
      <c r="W128" s="6"/>
      <c r="X128" s="6"/>
      <c r="Y128" s="6"/>
    </row>
    <row r="129" spans="1:26" x14ac:dyDescent="0.25">
      <c r="A129" s="6">
        <v>39</v>
      </c>
      <c r="B129" s="6">
        <v>128</v>
      </c>
      <c r="C129" s="6">
        <v>0.16845542999999999</v>
      </c>
      <c r="D129" s="6">
        <v>10584.3668</v>
      </c>
      <c r="E129" s="6">
        <v>15</v>
      </c>
      <c r="F129" s="6">
        <v>1</v>
      </c>
      <c r="G129" s="6">
        <v>141</v>
      </c>
      <c r="H129" s="6" t="s">
        <v>49</v>
      </c>
      <c r="I129" s="6">
        <v>8.5000000000000006E-2</v>
      </c>
      <c r="J129" s="6">
        <v>6.5000000000000002E-2</v>
      </c>
      <c r="K129" s="6">
        <v>114.81</v>
      </c>
      <c r="L129" s="6">
        <v>0.822915799</v>
      </c>
      <c r="M129" s="6">
        <v>1</v>
      </c>
      <c r="N129" s="6">
        <v>1</v>
      </c>
      <c r="O129" s="6">
        <v>110</v>
      </c>
      <c r="P129" s="6"/>
      <c r="Q129" s="6"/>
      <c r="R129" s="6"/>
      <c r="S129" s="6"/>
      <c r="T129" s="6"/>
      <c r="U129" s="6">
        <v>136</v>
      </c>
      <c r="V129" s="6"/>
      <c r="W129" s="6">
        <v>68</v>
      </c>
      <c r="X129" s="6">
        <v>121</v>
      </c>
      <c r="Y129" s="6"/>
      <c r="Z129" s="6"/>
    </row>
    <row r="130" spans="1:26" x14ac:dyDescent="0.25">
      <c r="A130" s="6">
        <v>39</v>
      </c>
      <c r="B130" s="6">
        <v>129</v>
      </c>
      <c r="C130" s="6">
        <v>0.169571</v>
      </c>
      <c r="D130" s="6">
        <v>10654.4602</v>
      </c>
      <c r="E130" s="6">
        <v>15</v>
      </c>
      <c r="F130" s="6">
        <v>3</v>
      </c>
      <c r="G130" s="6">
        <v>143</v>
      </c>
      <c r="H130" s="6" t="s">
        <v>49</v>
      </c>
      <c r="I130" s="6">
        <v>8.5000000000000006E-2</v>
      </c>
      <c r="J130" s="6">
        <v>9.5000000000000001E-2</v>
      </c>
      <c r="K130" s="6">
        <v>114.81</v>
      </c>
      <c r="L130" s="6">
        <v>0.817502018</v>
      </c>
      <c r="M130" s="6">
        <v>1</v>
      </c>
      <c r="N130" s="6">
        <v>1</v>
      </c>
      <c r="O130" s="6">
        <v>111</v>
      </c>
      <c r="P130" s="6"/>
      <c r="Q130" s="6"/>
      <c r="R130" s="6"/>
      <c r="S130" s="6"/>
      <c r="T130" s="6"/>
      <c r="U130" s="6">
        <v>137</v>
      </c>
      <c r="V130" s="6">
        <v>69</v>
      </c>
      <c r="W130" s="6"/>
      <c r="X130" s="6">
        <v>122</v>
      </c>
      <c r="Y130" s="6"/>
      <c r="Z130" s="6"/>
    </row>
    <row r="131" spans="1:26" x14ac:dyDescent="0.25">
      <c r="A131" s="6">
        <v>39</v>
      </c>
      <c r="B131" s="6">
        <v>130</v>
      </c>
      <c r="C131" s="6">
        <v>0.16779189999999999</v>
      </c>
      <c r="D131" s="6">
        <v>10542.675999999999</v>
      </c>
      <c r="E131" s="6">
        <v>15</v>
      </c>
      <c r="F131" s="6">
        <v>4</v>
      </c>
      <c r="G131" s="6">
        <v>144</v>
      </c>
      <c r="H131" s="6" t="s">
        <v>25</v>
      </c>
      <c r="I131" s="6">
        <v>8.5000000000000006E-2</v>
      </c>
      <c r="J131" s="6">
        <v>0.105</v>
      </c>
      <c r="K131" s="6">
        <v>35.979999999999997</v>
      </c>
      <c r="L131" s="6">
        <v>2.6362584259999999</v>
      </c>
      <c r="M131" s="6">
        <v>-1</v>
      </c>
      <c r="N131" s="6">
        <v>1</v>
      </c>
      <c r="O131" s="6">
        <v>112</v>
      </c>
      <c r="P131" s="6"/>
      <c r="Q131" s="6"/>
      <c r="R131" s="6"/>
      <c r="S131" s="6"/>
      <c r="T131" s="6"/>
      <c r="U131" s="6">
        <v>138</v>
      </c>
      <c r="V131" s="6"/>
      <c r="W131" s="6">
        <v>69</v>
      </c>
      <c r="X131" s="6">
        <v>123</v>
      </c>
      <c r="Y131" s="6"/>
      <c r="Z131" s="6"/>
    </row>
    <row r="132" spans="1:26" x14ac:dyDescent="0.25">
      <c r="A132" s="6">
        <v>39</v>
      </c>
      <c r="B132" s="6">
        <v>131</v>
      </c>
      <c r="C132" s="6">
        <v>0.16914366</v>
      </c>
      <c r="D132" s="6">
        <v>10627.6096</v>
      </c>
      <c r="E132" s="6">
        <v>15</v>
      </c>
      <c r="F132" s="6">
        <v>5</v>
      </c>
      <c r="G132" s="6">
        <v>145</v>
      </c>
      <c r="H132" s="6" t="s">
        <v>49</v>
      </c>
      <c r="I132" s="6">
        <v>8.5000000000000006E-2</v>
      </c>
      <c r="J132" s="6">
        <v>0.125</v>
      </c>
      <c r="K132" s="6">
        <v>114.81</v>
      </c>
      <c r="L132" s="6">
        <v>0.81956742999999999</v>
      </c>
      <c r="M132" s="6">
        <v>-1</v>
      </c>
      <c r="N132" s="6">
        <v>1</v>
      </c>
      <c r="O132" s="6">
        <v>113</v>
      </c>
      <c r="P132" s="6"/>
      <c r="Q132" s="6"/>
      <c r="R132" s="6"/>
      <c r="S132" s="6"/>
      <c r="T132" s="6"/>
      <c r="U132" s="6">
        <v>139</v>
      </c>
      <c r="V132" s="6">
        <v>70</v>
      </c>
      <c r="W132" s="6"/>
      <c r="X132" s="6">
        <v>124</v>
      </c>
      <c r="Y132" s="6"/>
      <c r="Z132" s="6"/>
    </row>
    <row r="133" spans="1:26" x14ac:dyDescent="0.25">
      <c r="A133" s="6">
        <v>39</v>
      </c>
      <c r="B133" s="6">
        <v>132</v>
      </c>
      <c r="C133" s="6">
        <v>0.16746226</v>
      </c>
      <c r="D133" s="6">
        <v>10521.964099999999</v>
      </c>
      <c r="E133" s="6">
        <v>15</v>
      </c>
      <c r="F133" s="6">
        <v>6</v>
      </c>
      <c r="G133" s="6">
        <v>146</v>
      </c>
      <c r="H133" s="6" t="s">
        <v>25</v>
      </c>
      <c r="I133" s="6">
        <v>8.5000000000000006E-2</v>
      </c>
      <c r="J133" s="6">
        <v>0.13500000000000001</v>
      </c>
      <c r="K133" s="6">
        <v>35.979999999999997</v>
      </c>
      <c r="L133" s="6">
        <v>2.6414477519999999</v>
      </c>
      <c r="M133" s="6">
        <v>-1</v>
      </c>
      <c r="N133" s="6">
        <v>1</v>
      </c>
      <c r="O133" s="6">
        <v>114</v>
      </c>
      <c r="P133" s="6"/>
      <c r="Q133" s="6"/>
      <c r="R133" s="6"/>
      <c r="S133" s="6"/>
      <c r="T133" s="6"/>
      <c r="U133" s="6">
        <v>140</v>
      </c>
      <c r="V133" s="6"/>
      <c r="W133" s="6">
        <v>70</v>
      </c>
      <c r="X133" s="6">
        <v>125</v>
      </c>
      <c r="Y133" s="6"/>
      <c r="Z133" s="6"/>
    </row>
    <row r="134" spans="1:26" x14ac:dyDescent="0.25">
      <c r="A134" s="6">
        <v>39</v>
      </c>
      <c r="B134" s="6">
        <v>133</v>
      </c>
      <c r="C134" s="6">
        <v>0.16777360999999999</v>
      </c>
      <c r="D134" s="6">
        <v>10541.5268</v>
      </c>
      <c r="E134" s="6">
        <v>15</v>
      </c>
      <c r="F134" s="6">
        <v>8</v>
      </c>
      <c r="G134" s="6">
        <v>148</v>
      </c>
      <c r="H134" s="6" t="s">
        <v>25</v>
      </c>
      <c r="I134" s="6">
        <v>8.5000000000000006E-2</v>
      </c>
      <c r="J134" s="6">
        <v>0.16500000000000001</v>
      </c>
      <c r="K134" s="6">
        <v>35.979999999999997</v>
      </c>
      <c r="L134" s="6">
        <v>2.6365458199999998</v>
      </c>
      <c r="M134" s="6">
        <v>1</v>
      </c>
      <c r="N134" s="6">
        <v>0</v>
      </c>
      <c r="O134" s="6">
        <v>116</v>
      </c>
      <c r="P134" s="6"/>
      <c r="Q134" s="6"/>
      <c r="R134" s="6"/>
      <c r="S134" s="6"/>
      <c r="T134" s="6"/>
      <c r="U134" s="6">
        <v>141</v>
      </c>
      <c r="V134" s="6">
        <v>71</v>
      </c>
      <c r="W134" s="6"/>
      <c r="X134" s="6">
        <v>127</v>
      </c>
      <c r="Y134" s="6"/>
      <c r="Z134" s="6"/>
    </row>
    <row r="135" spans="1:26" x14ac:dyDescent="0.25">
      <c r="A135" s="6">
        <v>39</v>
      </c>
      <c r="B135" s="6">
        <v>134</v>
      </c>
      <c r="C135" s="6">
        <v>0.17022793999999999</v>
      </c>
      <c r="D135" s="6">
        <v>10695.7369</v>
      </c>
      <c r="E135" s="6">
        <v>15</v>
      </c>
      <c r="F135" s="6">
        <v>7</v>
      </c>
      <c r="G135" s="6">
        <v>147</v>
      </c>
      <c r="H135" s="6" t="s">
        <v>49</v>
      </c>
      <c r="I135" s="6">
        <v>8.5000000000000006E-2</v>
      </c>
      <c r="J135" s="6">
        <v>0.155</v>
      </c>
      <c r="K135" s="6">
        <v>114.81</v>
      </c>
      <c r="L135" s="6">
        <v>0.81434713199999997</v>
      </c>
      <c r="M135" s="6">
        <v>1</v>
      </c>
      <c r="N135" s="6">
        <v>1</v>
      </c>
      <c r="O135" s="6">
        <v>118</v>
      </c>
      <c r="P135" s="6"/>
      <c r="Q135" s="6"/>
      <c r="R135" s="6"/>
      <c r="S135" s="6"/>
      <c r="T135" s="6"/>
      <c r="U135" s="6">
        <v>142</v>
      </c>
      <c r="V135" s="6"/>
      <c r="W135" s="6">
        <v>71</v>
      </c>
      <c r="X135" s="6">
        <v>128</v>
      </c>
      <c r="Y135" s="6"/>
      <c r="Z135" s="6"/>
    </row>
    <row r="136" spans="1:26" x14ac:dyDescent="0.25">
      <c r="A136" s="6">
        <v>39</v>
      </c>
      <c r="B136" s="6">
        <v>135</v>
      </c>
      <c r="C136" s="6">
        <v>0.16810612999999999</v>
      </c>
      <c r="D136" s="6">
        <v>10562.4197</v>
      </c>
      <c r="E136" s="6">
        <v>15</v>
      </c>
      <c r="F136" s="6">
        <v>9</v>
      </c>
      <c r="G136" s="6">
        <v>149</v>
      </c>
      <c r="H136" s="6" t="s">
        <v>49</v>
      </c>
      <c r="I136" s="6">
        <v>8.5000000000000006E-2</v>
      </c>
      <c r="J136" s="6">
        <v>0.185</v>
      </c>
      <c r="K136" s="6">
        <v>114.81</v>
      </c>
      <c r="L136" s="6">
        <v>0.82462569699999999</v>
      </c>
      <c r="M136" s="6">
        <v>-1</v>
      </c>
      <c r="N136" s="6">
        <v>1</v>
      </c>
      <c r="O136" s="6">
        <v>120</v>
      </c>
      <c r="P136" s="6"/>
      <c r="Q136" s="6"/>
      <c r="R136" s="6"/>
      <c r="S136" s="6"/>
      <c r="T136" s="6"/>
      <c r="U136" s="6">
        <v>143</v>
      </c>
      <c r="V136" s="6">
        <v>72</v>
      </c>
      <c r="W136" s="6"/>
      <c r="X136" s="6">
        <v>129</v>
      </c>
      <c r="Y136" s="6"/>
      <c r="Z136" s="6"/>
    </row>
    <row r="137" spans="1:26" x14ac:dyDescent="0.25">
      <c r="A137" s="6">
        <v>39</v>
      </c>
      <c r="B137" s="6">
        <v>136</v>
      </c>
      <c r="C137" s="6">
        <v>0.16652764</v>
      </c>
      <c r="D137" s="6">
        <v>10463.2402</v>
      </c>
      <c r="E137" s="6">
        <v>15</v>
      </c>
      <c r="F137" s="6">
        <v>10</v>
      </c>
      <c r="G137" s="6">
        <v>150</v>
      </c>
      <c r="H137" s="6" t="s">
        <v>25</v>
      </c>
      <c r="I137" s="6">
        <v>8.5000000000000006E-2</v>
      </c>
      <c r="J137" s="6">
        <v>0.19500000000000001</v>
      </c>
      <c r="K137" s="6">
        <v>35.979999999999997</v>
      </c>
      <c r="L137" s="6">
        <v>2.6562726169999999</v>
      </c>
      <c r="M137" s="6">
        <v>1</v>
      </c>
      <c r="N137" s="6">
        <v>1</v>
      </c>
      <c r="O137" s="6">
        <v>121</v>
      </c>
      <c r="P137" s="6"/>
      <c r="Q137" s="6"/>
      <c r="R137" s="6"/>
      <c r="S137" s="6"/>
      <c r="T137" s="6"/>
      <c r="U137" s="6">
        <v>144</v>
      </c>
      <c r="V137" s="6"/>
      <c r="W137" s="6">
        <v>72</v>
      </c>
      <c r="X137" s="6">
        <v>130</v>
      </c>
      <c r="Y137" s="6"/>
      <c r="Z137" s="6"/>
    </row>
    <row r="138" spans="1:26" x14ac:dyDescent="0.25">
      <c r="A138" s="6">
        <v>39</v>
      </c>
      <c r="B138" s="6">
        <v>137</v>
      </c>
      <c r="C138" s="6">
        <v>0.16553509999999999</v>
      </c>
      <c r="D138" s="6">
        <v>10400.8771</v>
      </c>
      <c r="E138" s="6">
        <v>16</v>
      </c>
      <c r="F138" s="6">
        <v>1</v>
      </c>
      <c r="G138" s="6">
        <v>151</v>
      </c>
      <c r="H138" s="6" t="s">
        <v>49</v>
      </c>
      <c r="I138" s="6">
        <v>8.5000000000000006E-2</v>
      </c>
      <c r="J138" s="6">
        <v>0.215</v>
      </c>
      <c r="K138" s="6">
        <v>114.81</v>
      </c>
      <c r="L138" s="6">
        <v>0.83743347899999998</v>
      </c>
      <c r="M138" s="6">
        <v>-1</v>
      </c>
      <c r="N138" s="6">
        <v>1</v>
      </c>
      <c r="O138" s="6">
        <v>122</v>
      </c>
      <c r="P138" s="6"/>
      <c r="Q138" s="6"/>
      <c r="R138" s="6"/>
      <c r="S138" s="6"/>
      <c r="T138" s="6"/>
      <c r="U138" s="6">
        <v>145</v>
      </c>
      <c r="V138" s="6">
        <v>73</v>
      </c>
      <c r="W138" s="6"/>
      <c r="X138" s="6">
        <v>131</v>
      </c>
      <c r="Y138" s="6"/>
      <c r="Z138" s="6"/>
    </row>
    <row r="139" spans="1:26" x14ac:dyDescent="0.25">
      <c r="A139" s="6">
        <v>39</v>
      </c>
      <c r="B139" s="6">
        <v>138</v>
      </c>
      <c r="C139" s="6">
        <v>0.16922777999999999</v>
      </c>
      <c r="D139" s="6">
        <v>10632.895</v>
      </c>
      <c r="E139" s="6">
        <v>16</v>
      </c>
      <c r="F139" s="6">
        <v>2</v>
      </c>
      <c r="G139" s="6">
        <v>152</v>
      </c>
      <c r="H139" s="6" t="s">
        <v>25</v>
      </c>
      <c r="I139" s="6">
        <v>8.5000000000000006E-2</v>
      </c>
      <c r="J139" s="6">
        <v>0.22500000000000001</v>
      </c>
      <c r="K139" s="6">
        <v>35.979999999999997</v>
      </c>
      <c r="L139" s="6">
        <v>2.6138900490000001</v>
      </c>
      <c r="M139" s="6">
        <v>1</v>
      </c>
      <c r="N139" s="6">
        <v>1</v>
      </c>
      <c r="O139" s="6">
        <v>123</v>
      </c>
      <c r="P139" s="6"/>
      <c r="Q139" s="6"/>
      <c r="R139" s="6"/>
      <c r="S139" s="6"/>
      <c r="T139" s="6"/>
      <c r="U139" s="6">
        <v>146</v>
      </c>
      <c r="V139" s="6"/>
      <c r="W139" s="6">
        <v>73</v>
      </c>
      <c r="X139" s="6">
        <v>132</v>
      </c>
      <c r="Y139" s="6"/>
      <c r="Z139" s="6"/>
    </row>
    <row r="140" spans="1:26" x14ac:dyDescent="0.25">
      <c r="A140" s="6">
        <v>39</v>
      </c>
      <c r="B140" s="6">
        <v>139</v>
      </c>
      <c r="C140" s="6">
        <v>0.16669798</v>
      </c>
      <c r="D140" s="6">
        <v>10473.942999999999</v>
      </c>
      <c r="E140" s="6">
        <v>16</v>
      </c>
      <c r="F140" s="6">
        <v>3</v>
      </c>
      <c r="G140" s="6">
        <v>153</v>
      </c>
      <c r="H140" s="6" t="s">
        <v>49</v>
      </c>
      <c r="I140" s="6">
        <v>8.5000000000000006E-2</v>
      </c>
      <c r="J140" s="6">
        <v>0.245</v>
      </c>
      <c r="K140" s="6">
        <v>114.81</v>
      </c>
      <c r="L140" s="6">
        <v>0.83159156899999997</v>
      </c>
      <c r="M140" s="6">
        <v>1</v>
      </c>
      <c r="N140" s="6">
        <v>1</v>
      </c>
      <c r="O140" s="6">
        <v>124</v>
      </c>
      <c r="P140" s="6"/>
      <c r="Q140" s="6"/>
      <c r="R140" s="6"/>
      <c r="S140" s="6"/>
      <c r="T140" s="6"/>
      <c r="U140" s="6">
        <v>147</v>
      </c>
      <c r="V140" s="6">
        <v>74</v>
      </c>
      <c r="W140" s="6"/>
      <c r="X140" s="6">
        <v>133</v>
      </c>
      <c r="Y140" s="6"/>
      <c r="Z140" s="6"/>
    </row>
    <row r="141" spans="1:26" x14ac:dyDescent="0.25">
      <c r="A141" s="6">
        <v>39</v>
      </c>
      <c r="B141" s="6">
        <v>140</v>
      </c>
      <c r="C141" s="6">
        <v>0.16877337000000001</v>
      </c>
      <c r="D141" s="6">
        <v>10604.3436</v>
      </c>
      <c r="E141" s="6">
        <v>16</v>
      </c>
      <c r="F141" s="6">
        <v>4</v>
      </c>
      <c r="G141" s="6">
        <v>154</v>
      </c>
      <c r="H141" s="6" t="s">
        <v>25</v>
      </c>
      <c r="I141" s="6">
        <v>8.5000000000000006E-2</v>
      </c>
      <c r="J141" s="6">
        <v>0.255</v>
      </c>
      <c r="K141" s="6">
        <v>35.979999999999997</v>
      </c>
      <c r="L141" s="6">
        <v>2.620927757</v>
      </c>
      <c r="M141" s="6">
        <v>-1</v>
      </c>
      <c r="N141" s="6">
        <v>1</v>
      </c>
      <c r="O141" s="6">
        <v>125</v>
      </c>
      <c r="P141" s="6"/>
      <c r="Q141" s="6"/>
      <c r="R141" s="6"/>
      <c r="S141" s="6"/>
      <c r="T141" s="6"/>
      <c r="U141" s="6">
        <v>148</v>
      </c>
      <c r="V141" s="6"/>
      <c r="W141" s="6">
        <v>74</v>
      </c>
      <c r="X141" s="6">
        <v>134</v>
      </c>
      <c r="Y141" s="6"/>
      <c r="Z141" s="6"/>
    </row>
    <row r="142" spans="1:26" x14ac:dyDescent="0.25">
      <c r="A142" s="6">
        <v>39</v>
      </c>
      <c r="B142" s="6">
        <v>141</v>
      </c>
      <c r="C142" s="6">
        <v>0.17188607</v>
      </c>
      <c r="D142" s="6">
        <v>10799.9203</v>
      </c>
      <c r="E142" s="6">
        <v>16</v>
      </c>
      <c r="F142" s="6">
        <v>5</v>
      </c>
      <c r="G142" s="6">
        <v>155</v>
      </c>
      <c r="H142" s="6" t="s">
        <v>49</v>
      </c>
      <c r="I142" s="6">
        <v>8.5000000000000006E-2</v>
      </c>
      <c r="J142" s="6">
        <v>0.27500000000000002</v>
      </c>
      <c r="K142" s="6">
        <v>114.81</v>
      </c>
      <c r="L142" s="6">
        <v>0.80649138499999995</v>
      </c>
      <c r="M142" s="6">
        <v>-1</v>
      </c>
      <c r="N142" s="6">
        <v>1</v>
      </c>
      <c r="O142" s="6">
        <v>127</v>
      </c>
      <c r="P142" s="6"/>
      <c r="Q142" s="6"/>
      <c r="R142" s="6"/>
      <c r="S142" s="6"/>
      <c r="T142" s="6"/>
      <c r="U142" s="6">
        <v>149</v>
      </c>
      <c r="V142" s="6">
        <v>75</v>
      </c>
      <c r="W142" s="6"/>
      <c r="X142" s="6">
        <v>135</v>
      </c>
      <c r="Y142" s="6"/>
      <c r="Z142" s="6"/>
    </row>
    <row r="143" spans="1:26" x14ac:dyDescent="0.25">
      <c r="A143" s="6">
        <v>39</v>
      </c>
      <c r="B143" s="6">
        <v>142</v>
      </c>
      <c r="C143" s="6">
        <v>0.16802900000000001</v>
      </c>
      <c r="D143" s="6">
        <v>10557.573399999999</v>
      </c>
      <c r="E143" s="6">
        <v>16</v>
      </c>
      <c r="F143" s="6">
        <v>6</v>
      </c>
      <c r="G143" s="6">
        <v>156</v>
      </c>
      <c r="H143" s="6" t="s">
        <v>25</v>
      </c>
      <c r="I143" s="6">
        <v>8.5000000000000006E-2</v>
      </c>
      <c r="J143" s="6">
        <v>0.28499999999999998</v>
      </c>
      <c r="K143" s="6">
        <v>35.979999999999997</v>
      </c>
      <c r="L143" s="6">
        <v>2.632538491</v>
      </c>
      <c r="M143" s="6">
        <v>1</v>
      </c>
      <c r="N143" s="6">
        <v>1</v>
      </c>
      <c r="O143" s="6">
        <v>128</v>
      </c>
      <c r="P143" s="6"/>
      <c r="Q143" s="6"/>
      <c r="R143" s="6"/>
      <c r="S143" s="6"/>
      <c r="T143" s="6"/>
      <c r="U143" s="6">
        <v>150</v>
      </c>
      <c r="V143" s="6"/>
      <c r="W143" s="6">
        <v>75</v>
      </c>
      <c r="X143" s="6">
        <v>136</v>
      </c>
      <c r="Y143" s="6"/>
      <c r="Z143" s="6"/>
    </row>
    <row r="144" spans="1:26" x14ac:dyDescent="0.25">
      <c r="A144" s="6">
        <v>39</v>
      </c>
      <c r="B144" s="6">
        <v>143</v>
      </c>
      <c r="C144" s="6">
        <v>0.16913412999999999</v>
      </c>
      <c r="D144" s="6">
        <v>10627.0108</v>
      </c>
      <c r="E144" s="6">
        <v>16</v>
      </c>
      <c r="F144" s="6">
        <v>7</v>
      </c>
      <c r="G144" s="6">
        <v>157</v>
      </c>
      <c r="H144" s="6" t="s">
        <v>49</v>
      </c>
      <c r="I144" s="6">
        <v>8.5000000000000006E-2</v>
      </c>
      <c r="J144" s="6">
        <v>0.30499999999999999</v>
      </c>
      <c r="K144" s="6">
        <v>114.81</v>
      </c>
      <c r="L144" s="6">
        <v>0.81961360900000002</v>
      </c>
      <c r="M144" s="6">
        <v>1</v>
      </c>
      <c r="N144" s="6">
        <v>1</v>
      </c>
      <c r="O144" s="6">
        <v>129</v>
      </c>
      <c r="P144" s="6"/>
      <c r="Q144" s="6"/>
      <c r="R144" s="6"/>
      <c r="S144" s="6"/>
      <c r="T144" s="6"/>
      <c r="U144" s="6">
        <v>151</v>
      </c>
      <c r="V144" s="6">
        <v>76</v>
      </c>
      <c r="W144" s="6"/>
      <c r="X144" s="6">
        <v>137</v>
      </c>
      <c r="Y144" s="6"/>
      <c r="Z144" s="6"/>
    </row>
    <row r="145" spans="1:26" x14ac:dyDescent="0.25">
      <c r="A145" s="6">
        <v>39</v>
      </c>
      <c r="B145" s="6">
        <v>144</v>
      </c>
      <c r="C145" s="6">
        <v>0.16880719999999999</v>
      </c>
      <c r="D145" s="6">
        <v>10606.4692</v>
      </c>
      <c r="E145" s="6">
        <v>16</v>
      </c>
      <c r="F145" s="6">
        <v>8</v>
      </c>
      <c r="G145" s="6">
        <v>158</v>
      </c>
      <c r="H145" s="6" t="s">
        <v>25</v>
      </c>
      <c r="I145" s="6">
        <v>8.5000000000000006E-2</v>
      </c>
      <c r="J145" s="6">
        <v>0.315</v>
      </c>
      <c r="K145" s="6">
        <v>35.979999999999997</v>
      </c>
      <c r="L145" s="6">
        <v>2.6204025070000001</v>
      </c>
      <c r="M145" s="6">
        <v>1</v>
      </c>
      <c r="N145" s="6">
        <v>1</v>
      </c>
      <c r="O145" s="6">
        <v>130</v>
      </c>
      <c r="P145" s="6"/>
      <c r="Q145" s="6"/>
      <c r="R145" s="6"/>
      <c r="S145" s="6"/>
      <c r="T145" s="6"/>
      <c r="U145" s="6">
        <v>152</v>
      </c>
      <c r="V145" s="6"/>
      <c r="W145" s="6">
        <v>76</v>
      </c>
      <c r="X145" s="6">
        <v>138</v>
      </c>
      <c r="Y145" s="6"/>
      <c r="Z145" s="6"/>
    </row>
    <row r="146" spans="1:26" x14ac:dyDescent="0.25">
      <c r="A146" s="6">
        <v>39</v>
      </c>
      <c r="B146" s="6">
        <v>145</v>
      </c>
      <c r="C146" s="6">
        <v>0.16799570999999999</v>
      </c>
      <c r="D146" s="6">
        <v>10555.4818</v>
      </c>
      <c r="E146" s="6">
        <v>16</v>
      </c>
      <c r="F146" s="6">
        <v>9</v>
      </c>
      <c r="G146" s="6">
        <v>159</v>
      </c>
      <c r="H146" s="6" t="s">
        <v>49</v>
      </c>
      <c r="I146" s="6">
        <v>8.5000000000000006E-2</v>
      </c>
      <c r="J146" s="6">
        <v>0.33500000000000002</v>
      </c>
      <c r="K146" s="6">
        <v>114.81</v>
      </c>
      <c r="L146" s="6">
        <v>0.825167706</v>
      </c>
      <c r="M146" s="6">
        <v>-1</v>
      </c>
      <c r="N146" s="6">
        <v>1</v>
      </c>
      <c r="O146" s="6">
        <v>131</v>
      </c>
      <c r="P146" s="6"/>
      <c r="Q146" s="6"/>
      <c r="R146" s="6"/>
      <c r="S146" s="6"/>
      <c r="T146" s="6"/>
      <c r="U146" s="6">
        <v>153</v>
      </c>
      <c r="V146" s="6">
        <v>77</v>
      </c>
      <c r="W146" s="6"/>
      <c r="X146" s="6">
        <v>139</v>
      </c>
      <c r="Y146" s="6"/>
      <c r="Z146" s="6"/>
    </row>
    <row r="147" spans="1:26" x14ac:dyDescent="0.25">
      <c r="A147" s="6">
        <v>39</v>
      </c>
      <c r="B147" s="6">
        <v>146</v>
      </c>
      <c r="C147" s="6">
        <v>0.16708212</v>
      </c>
      <c r="D147" s="6">
        <v>10498.0792</v>
      </c>
      <c r="E147" s="6">
        <v>16</v>
      </c>
      <c r="F147" s="6">
        <v>10</v>
      </c>
      <c r="G147" s="6">
        <v>160</v>
      </c>
      <c r="H147" s="6" t="s">
        <v>25</v>
      </c>
      <c r="I147" s="6">
        <v>8.5000000000000006E-2</v>
      </c>
      <c r="J147" s="6">
        <v>0.34499999999999997</v>
      </c>
      <c r="K147" s="6">
        <v>35.979999999999997</v>
      </c>
      <c r="L147" s="6">
        <v>2.6474574909999999</v>
      </c>
      <c r="M147" s="6">
        <v>1</v>
      </c>
      <c r="N147" s="6">
        <v>1</v>
      </c>
      <c r="O147" s="6">
        <v>132</v>
      </c>
      <c r="P147" s="6"/>
      <c r="Q147" s="6"/>
      <c r="R147" s="6"/>
      <c r="S147" s="6"/>
      <c r="T147" s="6"/>
      <c r="U147" s="6">
        <v>154</v>
      </c>
      <c r="V147" s="6"/>
      <c r="W147" s="6">
        <v>77</v>
      </c>
      <c r="X147" s="6">
        <v>140</v>
      </c>
      <c r="Y147" s="6"/>
      <c r="Z147" s="6"/>
    </row>
    <row r="148" spans="1:26" x14ac:dyDescent="0.25">
      <c r="A148" s="6">
        <v>39</v>
      </c>
      <c r="B148" s="6">
        <v>147</v>
      </c>
      <c r="C148" s="6">
        <v>0.16581667999999999</v>
      </c>
      <c r="D148" s="6">
        <v>10418.569299999999</v>
      </c>
      <c r="E148" s="6">
        <v>17</v>
      </c>
      <c r="F148" s="6">
        <v>1</v>
      </c>
      <c r="G148" s="6">
        <v>161</v>
      </c>
      <c r="H148" s="6" t="s">
        <v>49</v>
      </c>
      <c r="I148" s="6">
        <v>0.1275</v>
      </c>
      <c r="J148" s="6">
        <v>6.5000000000000002E-2</v>
      </c>
      <c r="K148" s="6">
        <v>114.81</v>
      </c>
      <c r="L148" s="6">
        <v>0.83601139899999999</v>
      </c>
      <c r="M148" s="6">
        <v>1</v>
      </c>
      <c r="N148" s="6">
        <v>1</v>
      </c>
      <c r="O148" s="6">
        <v>133</v>
      </c>
      <c r="P148" s="6"/>
      <c r="Q148" s="6"/>
      <c r="R148" s="6"/>
      <c r="S148" s="6"/>
      <c r="T148" s="6"/>
      <c r="U148" s="6">
        <v>155</v>
      </c>
      <c r="V148" s="6">
        <v>78</v>
      </c>
      <c r="W148" s="6"/>
      <c r="X148" s="6">
        <v>141</v>
      </c>
      <c r="Y148" s="6"/>
      <c r="Z148" s="6"/>
    </row>
    <row r="149" spans="1:26" x14ac:dyDescent="0.25">
      <c r="A149" s="6">
        <v>39</v>
      </c>
      <c r="B149" s="6">
        <v>148</v>
      </c>
      <c r="C149" s="6">
        <v>0.17074963000000001</v>
      </c>
      <c r="D149" s="6">
        <v>10728.5157</v>
      </c>
      <c r="E149" s="6">
        <v>17</v>
      </c>
      <c r="F149" s="6">
        <v>2</v>
      </c>
      <c r="G149" s="6">
        <v>162</v>
      </c>
      <c r="H149" s="6" t="s">
        <v>25</v>
      </c>
      <c r="I149" s="6">
        <v>0.1275</v>
      </c>
      <c r="J149" s="6">
        <v>7.4999999999999997E-2</v>
      </c>
      <c r="K149" s="6">
        <v>35.979999999999997</v>
      </c>
      <c r="L149" s="6">
        <v>2.5905930819999998</v>
      </c>
      <c r="M149" s="6">
        <v>-1</v>
      </c>
      <c r="N149" s="6">
        <v>1</v>
      </c>
      <c r="O149" s="6">
        <v>134</v>
      </c>
      <c r="P149" s="6"/>
      <c r="Q149" s="6"/>
      <c r="R149" s="6"/>
      <c r="S149" s="6"/>
      <c r="T149" s="6"/>
      <c r="U149" s="6">
        <v>156</v>
      </c>
      <c r="V149" s="6"/>
      <c r="W149" s="6">
        <v>78</v>
      </c>
      <c r="X149" s="6">
        <v>142</v>
      </c>
      <c r="Y149" s="6"/>
      <c r="Z149" s="6"/>
    </row>
    <row r="150" spans="1:26" x14ac:dyDescent="0.25">
      <c r="A150" s="6">
        <v>39</v>
      </c>
      <c r="B150" s="6">
        <v>149</v>
      </c>
      <c r="C150" s="6">
        <v>0.16896528999999999</v>
      </c>
      <c r="D150" s="6">
        <v>10616.4023</v>
      </c>
      <c r="E150" s="6">
        <v>17</v>
      </c>
      <c r="F150" s="6">
        <v>3</v>
      </c>
      <c r="G150" s="6">
        <v>163</v>
      </c>
      <c r="H150" s="6" t="s">
        <v>49</v>
      </c>
      <c r="I150" s="6">
        <v>0.1275</v>
      </c>
      <c r="J150" s="6">
        <v>9.5000000000000001E-2</v>
      </c>
      <c r="K150" s="6">
        <v>114.81</v>
      </c>
      <c r="L150" s="6">
        <v>0.82043261499999998</v>
      </c>
      <c r="M150" s="6">
        <v>-1</v>
      </c>
      <c r="N150" s="6">
        <v>1</v>
      </c>
      <c r="O150" s="6">
        <v>135</v>
      </c>
      <c r="P150" s="6"/>
      <c r="Q150" s="6"/>
      <c r="R150" s="6"/>
      <c r="S150" s="6"/>
      <c r="T150" s="6"/>
      <c r="U150" s="6">
        <v>157</v>
      </c>
      <c r="V150" s="6">
        <v>79</v>
      </c>
      <c r="W150" s="6"/>
      <c r="X150" s="6">
        <v>143</v>
      </c>
      <c r="Y150" s="6"/>
      <c r="Z150" s="6"/>
    </row>
    <row r="151" spans="1:26" x14ac:dyDescent="0.25">
      <c r="A151" s="6">
        <v>39</v>
      </c>
      <c r="B151" s="6">
        <v>150</v>
      </c>
      <c r="C151" s="6">
        <v>0.16947883999999999</v>
      </c>
      <c r="D151" s="6">
        <v>10648.669599999999</v>
      </c>
      <c r="E151" s="6">
        <v>17</v>
      </c>
      <c r="F151" s="6">
        <v>4</v>
      </c>
      <c r="G151" s="6">
        <v>164</v>
      </c>
      <c r="H151" s="6" t="s">
        <v>25</v>
      </c>
      <c r="I151" s="6">
        <v>0.1275</v>
      </c>
      <c r="J151" s="6">
        <v>0.105</v>
      </c>
      <c r="K151" s="6">
        <v>35.979999999999997</v>
      </c>
      <c r="L151" s="6">
        <v>2.6100179240000001</v>
      </c>
      <c r="M151" s="6">
        <v>1</v>
      </c>
      <c r="N151" s="6">
        <v>1</v>
      </c>
      <c r="O151" s="6">
        <v>136</v>
      </c>
      <c r="P151" s="6"/>
      <c r="Q151" s="6"/>
      <c r="R151" s="6"/>
      <c r="S151" s="6"/>
      <c r="T151" s="6"/>
      <c r="U151" s="6">
        <v>158</v>
      </c>
      <c r="V151" s="6"/>
      <c r="W151" s="6">
        <v>79</v>
      </c>
      <c r="X151" s="6">
        <v>144</v>
      </c>
      <c r="Y151" s="6"/>
      <c r="Z151" s="6"/>
    </row>
    <row r="152" spans="1:26" x14ac:dyDescent="0.25">
      <c r="A152" s="6">
        <v>39</v>
      </c>
      <c r="B152" s="6">
        <v>151</v>
      </c>
      <c r="C152" s="6">
        <v>0.16847549000000001</v>
      </c>
      <c r="D152" s="6">
        <v>10585.627200000001</v>
      </c>
      <c r="E152" s="6">
        <v>17</v>
      </c>
      <c r="F152" s="6">
        <v>5</v>
      </c>
      <c r="G152" s="6">
        <v>165</v>
      </c>
      <c r="H152" s="6" t="s">
        <v>49</v>
      </c>
      <c r="I152" s="6">
        <v>0.1275</v>
      </c>
      <c r="J152" s="6">
        <v>0.125</v>
      </c>
      <c r="K152" s="6">
        <v>114.81</v>
      </c>
      <c r="L152" s="6">
        <v>0.82281781600000004</v>
      </c>
      <c r="M152" s="6">
        <v>-1</v>
      </c>
      <c r="N152" s="6">
        <v>1</v>
      </c>
      <c r="O152" s="6">
        <v>137</v>
      </c>
      <c r="P152" s="6"/>
      <c r="Q152" s="6"/>
      <c r="R152" s="6"/>
      <c r="S152" s="6"/>
      <c r="T152" s="6"/>
      <c r="U152" s="6">
        <v>159</v>
      </c>
      <c r="V152" s="6">
        <v>80</v>
      </c>
      <c r="W152" s="6"/>
      <c r="X152" s="6">
        <v>145</v>
      </c>
      <c r="Y152" s="6"/>
      <c r="Z152" s="6"/>
    </row>
    <row r="153" spans="1:26" x14ac:dyDescent="0.25">
      <c r="A153" s="6">
        <v>39</v>
      </c>
      <c r="B153" s="6">
        <v>152</v>
      </c>
      <c r="C153" s="6">
        <v>0.16470414999999999</v>
      </c>
      <c r="D153" s="6">
        <v>10348.666999999999</v>
      </c>
      <c r="E153" s="6">
        <v>17</v>
      </c>
      <c r="F153" s="6">
        <v>6</v>
      </c>
      <c r="G153" s="6">
        <v>166</v>
      </c>
      <c r="H153" s="6" t="s">
        <v>25</v>
      </c>
      <c r="I153" s="6">
        <v>0.1275</v>
      </c>
      <c r="J153" s="6">
        <v>0.13500000000000001</v>
      </c>
      <c r="K153" s="6">
        <v>35.979999999999997</v>
      </c>
      <c r="L153" s="6">
        <v>2.685681024</v>
      </c>
      <c r="M153" s="6">
        <v>1</v>
      </c>
      <c r="N153" s="6">
        <v>1</v>
      </c>
      <c r="O153" s="6">
        <v>138</v>
      </c>
      <c r="P153" s="6"/>
      <c r="Q153" s="6"/>
      <c r="R153" s="6" t="s">
        <v>65</v>
      </c>
      <c r="S153" s="6">
        <v>160</v>
      </c>
      <c r="T153" s="6"/>
      <c r="U153" s="6">
        <v>80</v>
      </c>
      <c r="V153" s="6">
        <v>146</v>
      </c>
      <c r="W153" s="6"/>
      <c r="X153" s="6"/>
      <c r="Y153" s="6"/>
    </row>
    <row r="154" spans="1:26" x14ac:dyDescent="0.25">
      <c r="A154" s="6">
        <v>39</v>
      </c>
      <c r="B154" s="6">
        <v>153</v>
      </c>
      <c r="C154" s="6">
        <v>0.16864515999999999</v>
      </c>
      <c r="D154" s="6">
        <v>10596.287899999999</v>
      </c>
      <c r="E154" s="6">
        <v>17</v>
      </c>
      <c r="F154" s="6">
        <v>7</v>
      </c>
      <c r="G154" s="6">
        <v>167</v>
      </c>
      <c r="H154" s="6" t="s">
        <v>49</v>
      </c>
      <c r="I154" s="6">
        <v>0.1275</v>
      </c>
      <c r="J154" s="6">
        <v>0.155</v>
      </c>
      <c r="K154" s="6">
        <v>114.81</v>
      </c>
      <c r="L154" s="6">
        <v>0.82198999800000006</v>
      </c>
      <c r="M154" s="6">
        <v>1</v>
      </c>
      <c r="N154" s="6">
        <v>1</v>
      </c>
      <c r="O154" s="6">
        <v>139</v>
      </c>
      <c r="P154" s="6"/>
      <c r="Q154" s="6"/>
      <c r="R154" s="6"/>
      <c r="S154" s="6"/>
      <c r="T154" s="6"/>
      <c r="U154" s="6">
        <v>161</v>
      </c>
      <c r="V154" s="6">
        <v>81</v>
      </c>
      <c r="W154" s="6"/>
      <c r="X154" s="6">
        <v>147</v>
      </c>
      <c r="Y154" s="6"/>
      <c r="Z154" s="6"/>
    </row>
    <row r="155" spans="1:26" x14ac:dyDescent="0.25">
      <c r="A155" s="6">
        <v>39</v>
      </c>
      <c r="B155" s="6">
        <v>154</v>
      </c>
      <c r="C155" s="6">
        <v>0.16745550000000001</v>
      </c>
      <c r="D155" s="6">
        <v>10521.5394</v>
      </c>
      <c r="E155" s="6">
        <v>17</v>
      </c>
      <c r="F155" s="6">
        <v>8</v>
      </c>
      <c r="G155" s="6">
        <v>168</v>
      </c>
      <c r="H155" s="6" t="s">
        <v>25</v>
      </c>
      <c r="I155" s="6">
        <v>0.1275</v>
      </c>
      <c r="J155" s="6">
        <v>0.16500000000000001</v>
      </c>
      <c r="K155" s="6">
        <v>35.979999999999997</v>
      </c>
      <c r="L155" s="6">
        <v>2.641554384</v>
      </c>
      <c r="M155" s="6">
        <v>-1</v>
      </c>
      <c r="N155" s="6">
        <v>0</v>
      </c>
      <c r="O155" s="6">
        <v>140</v>
      </c>
      <c r="P155" s="6"/>
      <c r="Q155" s="6"/>
      <c r="R155" s="6" t="s">
        <v>64</v>
      </c>
      <c r="S155" s="6">
        <v>162</v>
      </c>
      <c r="T155" s="6"/>
      <c r="U155" s="6">
        <v>81</v>
      </c>
      <c r="V155" s="6">
        <v>148</v>
      </c>
      <c r="W155" s="6"/>
      <c r="X155" s="6"/>
      <c r="Y155" s="6"/>
    </row>
    <row r="156" spans="1:26" x14ac:dyDescent="0.25">
      <c r="A156" s="6">
        <v>39</v>
      </c>
      <c r="B156" s="6">
        <v>155</v>
      </c>
      <c r="C156" s="6">
        <v>0.17057259999999999</v>
      </c>
      <c r="D156" s="6">
        <v>10717.3925</v>
      </c>
      <c r="E156" s="6">
        <v>17</v>
      </c>
      <c r="F156" s="6">
        <v>9</v>
      </c>
      <c r="G156" s="6">
        <v>169</v>
      </c>
      <c r="H156" s="6" t="s">
        <v>49</v>
      </c>
      <c r="I156" s="6">
        <v>0.1275</v>
      </c>
      <c r="J156" s="6">
        <v>0.185</v>
      </c>
      <c r="K156" s="6">
        <v>114.81</v>
      </c>
      <c r="L156" s="6">
        <v>0.81270165699999997</v>
      </c>
      <c r="M156" s="6">
        <v>1</v>
      </c>
      <c r="N156" s="6">
        <v>1</v>
      </c>
      <c r="O156" s="6">
        <v>141</v>
      </c>
      <c r="P156" s="6"/>
      <c r="Q156" s="6"/>
      <c r="R156" s="6"/>
      <c r="S156" s="6"/>
      <c r="T156" s="6"/>
      <c r="U156" s="6">
        <v>163</v>
      </c>
      <c r="V156" s="6">
        <v>82</v>
      </c>
      <c r="W156" s="6"/>
      <c r="X156" s="6">
        <v>149</v>
      </c>
      <c r="Y156" s="6"/>
      <c r="Z156" s="6"/>
    </row>
    <row r="157" spans="1:26" x14ac:dyDescent="0.25">
      <c r="A157" s="6">
        <v>39</v>
      </c>
      <c r="B157" s="6">
        <v>156</v>
      </c>
      <c r="C157" s="6">
        <v>0.16973845000000001</v>
      </c>
      <c r="D157" s="6">
        <v>10664.981400000001</v>
      </c>
      <c r="E157" s="6">
        <v>17</v>
      </c>
      <c r="F157" s="6">
        <v>10</v>
      </c>
      <c r="G157" s="6">
        <v>170</v>
      </c>
      <c r="H157" s="6" t="s">
        <v>25</v>
      </c>
      <c r="I157" s="6">
        <v>0.1275</v>
      </c>
      <c r="J157" s="6">
        <v>0.19500000000000001</v>
      </c>
      <c r="K157" s="6">
        <v>35.979999999999997</v>
      </c>
      <c r="L157" s="6">
        <v>2.6060259779999999</v>
      </c>
      <c r="M157" s="6">
        <v>1</v>
      </c>
      <c r="N157" s="6">
        <v>1</v>
      </c>
      <c r="O157" s="6">
        <v>142</v>
      </c>
      <c r="P157" s="6"/>
      <c r="Q157" s="6"/>
      <c r="R157" s="6"/>
      <c r="S157" s="6"/>
      <c r="T157" s="6"/>
      <c r="U157" s="6">
        <v>164</v>
      </c>
      <c r="V157" s="6"/>
      <c r="W157" s="6">
        <v>82</v>
      </c>
      <c r="X157" s="6">
        <v>150</v>
      </c>
      <c r="Y157" s="6"/>
      <c r="Z157" s="6"/>
    </row>
    <row r="158" spans="1:26" x14ac:dyDescent="0.25">
      <c r="A158" s="6">
        <v>39</v>
      </c>
      <c r="B158" s="6">
        <v>157</v>
      </c>
      <c r="C158" s="6">
        <v>0.17004330000000001</v>
      </c>
      <c r="D158" s="6">
        <v>10684.1356</v>
      </c>
      <c r="E158" s="6">
        <v>18</v>
      </c>
      <c r="F158" s="6">
        <v>1</v>
      </c>
      <c r="G158" s="6">
        <v>171</v>
      </c>
      <c r="H158" s="6" t="s">
        <v>49</v>
      </c>
      <c r="I158" s="6">
        <v>0.1275</v>
      </c>
      <c r="J158" s="6">
        <v>0.215</v>
      </c>
      <c r="K158" s="6">
        <v>114.81</v>
      </c>
      <c r="L158" s="6">
        <v>0.81523138299999998</v>
      </c>
      <c r="M158" s="6">
        <v>-1</v>
      </c>
      <c r="N158" s="6">
        <v>1</v>
      </c>
      <c r="O158" s="6">
        <v>143</v>
      </c>
      <c r="P158" s="6"/>
      <c r="Q158" s="6"/>
      <c r="R158" s="6"/>
      <c r="S158" s="6"/>
      <c r="T158" s="6"/>
      <c r="U158" s="6">
        <v>165</v>
      </c>
      <c r="V158" s="6">
        <v>83</v>
      </c>
      <c r="W158" s="6"/>
      <c r="X158" s="6">
        <v>151</v>
      </c>
      <c r="Y158" s="6"/>
      <c r="Z158" s="6"/>
    </row>
    <row r="159" spans="1:26" x14ac:dyDescent="0.25">
      <c r="A159" s="6">
        <v>39</v>
      </c>
      <c r="B159" s="6">
        <v>158</v>
      </c>
      <c r="C159" s="6">
        <v>0.16778104999999999</v>
      </c>
      <c r="D159" s="6">
        <v>10541.9943</v>
      </c>
      <c r="E159" s="6">
        <v>18</v>
      </c>
      <c r="F159" s="6">
        <v>2</v>
      </c>
      <c r="G159" s="6">
        <v>172</v>
      </c>
      <c r="H159" s="6" t="s">
        <v>25</v>
      </c>
      <c r="I159" s="6">
        <v>0.1275</v>
      </c>
      <c r="J159" s="6">
        <v>0.22500000000000001</v>
      </c>
      <c r="K159" s="6">
        <v>35.979999999999997</v>
      </c>
      <c r="L159" s="6">
        <v>2.6364289059999999</v>
      </c>
      <c r="M159" s="6">
        <v>-1</v>
      </c>
      <c r="N159" s="6">
        <v>1</v>
      </c>
      <c r="O159" s="6">
        <v>144</v>
      </c>
      <c r="P159" s="6"/>
      <c r="Q159" s="6"/>
      <c r="R159" s="6"/>
      <c r="S159" s="6"/>
      <c r="T159" s="6"/>
      <c r="U159" s="6">
        <v>166</v>
      </c>
      <c r="V159" s="6"/>
      <c r="W159" s="6">
        <v>83</v>
      </c>
      <c r="X159" s="6">
        <v>152</v>
      </c>
      <c r="Y159" s="6"/>
      <c r="Z159" s="6"/>
    </row>
    <row r="160" spans="1:26" x14ac:dyDescent="0.25">
      <c r="A160" s="6">
        <v>39</v>
      </c>
      <c r="B160" s="6">
        <v>159</v>
      </c>
      <c r="C160" s="6">
        <v>0.16723721999999999</v>
      </c>
      <c r="D160" s="6">
        <v>10507.8244</v>
      </c>
      <c r="E160" s="6">
        <v>18</v>
      </c>
      <c r="F160" s="6">
        <v>3</v>
      </c>
      <c r="G160" s="6">
        <v>173</v>
      </c>
      <c r="H160" s="6" t="s">
        <v>49</v>
      </c>
      <c r="I160" s="6">
        <v>0.1275</v>
      </c>
      <c r="J160" s="6">
        <v>0.245</v>
      </c>
      <c r="K160" s="6">
        <v>114.81</v>
      </c>
      <c r="L160" s="6">
        <v>0.82891018299999997</v>
      </c>
      <c r="M160" s="6">
        <v>1</v>
      </c>
      <c r="N160" s="6">
        <v>1</v>
      </c>
      <c r="O160" s="6">
        <v>145</v>
      </c>
      <c r="P160" s="6"/>
      <c r="Q160" s="6"/>
      <c r="R160" s="6"/>
      <c r="S160" s="6"/>
      <c r="T160" s="6"/>
      <c r="U160" s="6">
        <v>167</v>
      </c>
      <c r="V160" s="6">
        <v>84</v>
      </c>
      <c r="W160" s="6"/>
      <c r="X160" s="6">
        <v>153</v>
      </c>
      <c r="Y160" s="6"/>
      <c r="Z160" s="6"/>
    </row>
    <row r="161" spans="1:26" x14ac:dyDescent="0.25">
      <c r="A161" s="6">
        <v>39</v>
      </c>
      <c r="B161" s="6">
        <v>160</v>
      </c>
      <c r="C161" s="6">
        <v>0.16904654</v>
      </c>
      <c r="D161" s="6">
        <v>10621.5074</v>
      </c>
      <c r="E161" s="6">
        <v>18</v>
      </c>
      <c r="F161" s="6">
        <v>4</v>
      </c>
      <c r="G161" s="6">
        <v>174</v>
      </c>
      <c r="H161" s="6" t="s">
        <v>25</v>
      </c>
      <c r="I161" s="6">
        <v>0.1275</v>
      </c>
      <c r="J161" s="6">
        <v>0.255</v>
      </c>
      <c r="K161" s="6">
        <v>35.979999999999997</v>
      </c>
      <c r="L161" s="6">
        <v>2.6166924809999998</v>
      </c>
      <c r="M161" s="6">
        <v>1</v>
      </c>
      <c r="N161" s="6">
        <v>1</v>
      </c>
      <c r="O161" s="6">
        <v>146</v>
      </c>
      <c r="P161" s="6"/>
      <c r="Q161" s="6"/>
      <c r="R161" s="6"/>
      <c r="S161" s="6"/>
      <c r="T161" s="6"/>
      <c r="U161" s="6">
        <v>168</v>
      </c>
      <c r="V161" s="6"/>
      <c r="W161" s="6">
        <v>84</v>
      </c>
      <c r="X161" s="6">
        <v>154</v>
      </c>
      <c r="Y161" s="6"/>
      <c r="Z161" s="6"/>
    </row>
    <row r="162" spans="1:26" x14ac:dyDescent="0.25">
      <c r="A162" s="6">
        <v>39</v>
      </c>
      <c r="B162" s="6">
        <v>161</v>
      </c>
      <c r="C162" s="6">
        <v>0.16930329999999999</v>
      </c>
      <c r="D162" s="6">
        <v>10637.640100000001</v>
      </c>
      <c r="E162" s="6">
        <v>18</v>
      </c>
      <c r="F162" s="6">
        <v>5</v>
      </c>
      <c r="G162" s="6">
        <v>175</v>
      </c>
      <c r="H162" s="6" t="s">
        <v>49</v>
      </c>
      <c r="I162" s="6">
        <v>0.1275</v>
      </c>
      <c r="J162" s="6">
        <v>0.27500000000000002</v>
      </c>
      <c r="K162" s="6">
        <v>114.81</v>
      </c>
      <c r="L162" s="6">
        <v>0.81879464099999999</v>
      </c>
      <c r="M162" s="6">
        <v>1</v>
      </c>
      <c r="N162" s="6">
        <v>1</v>
      </c>
      <c r="O162" s="6">
        <v>147</v>
      </c>
      <c r="P162" s="6"/>
      <c r="Q162" s="6"/>
      <c r="R162" s="6"/>
      <c r="S162" s="6"/>
      <c r="T162" s="6"/>
      <c r="U162" s="6">
        <v>169</v>
      </c>
      <c r="V162" s="6">
        <v>85</v>
      </c>
      <c r="W162" s="6"/>
      <c r="X162" s="6">
        <v>155</v>
      </c>
      <c r="Y162" s="6"/>
      <c r="Z162" s="6"/>
    </row>
    <row r="163" spans="1:26" x14ac:dyDescent="0.25">
      <c r="A163" s="6">
        <v>39</v>
      </c>
      <c r="B163" s="6">
        <v>162</v>
      </c>
      <c r="C163" s="6">
        <v>0.16531978999999999</v>
      </c>
      <c r="D163" s="6">
        <v>10387.3488</v>
      </c>
      <c r="E163" s="6">
        <v>18</v>
      </c>
      <c r="F163" s="6">
        <v>6</v>
      </c>
      <c r="G163" s="6">
        <v>176</v>
      </c>
      <c r="H163" s="6" t="s">
        <v>25</v>
      </c>
      <c r="I163" s="6">
        <v>0.1275</v>
      </c>
      <c r="J163" s="6">
        <v>0.28499999999999998</v>
      </c>
      <c r="K163" s="6">
        <v>35.979999999999997</v>
      </c>
      <c r="L163" s="6">
        <v>2.6756797240000001</v>
      </c>
      <c r="M163" s="6">
        <v>1</v>
      </c>
      <c r="N163" s="6">
        <v>1</v>
      </c>
      <c r="O163" s="6">
        <v>148</v>
      </c>
      <c r="P163" s="6"/>
      <c r="Q163" s="6"/>
      <c r="R163" s="6"/>
      <c r="S163" s="6"/>
      <c r="T163" s="6"/>
      <c r="U163" s="6">
        <v>170</v>
      </c>
      <c r="V163" s="6"/>
      <c r="W163" s="6">
        <v>85</v>
      </c>
      <c r="X163" s="6">
        <v>156</v>
      </c>
      <c r="Y163" s="6"/>
      <c r="Z163" s="6"/>
    </row>
    <row r="164" spans="1:26" x14ac:dyDescent="0.25">
      <c r="A164" s="6">
        <v>39</v>
      </c>
      <c r="B164" s="6">
        <v>163</v>
      </c>
      <c r="C164" s="6">
        <v>0.16698815</v>
      </c>
      <c r="D164" s="6">
        <v>10492.1749</v>
      </c>
      <c r="E164" s="6">
        <v>18</v>
      </c>
      <c r="F164" s="6">
        <v>7</v>
      </c>
      <c r="G164" s="6">
        <v>177</v>
      </c>
      <c r="H164" s="6" t="s">
        <v>49</v>
      </c>
      <c r="I164" s="6">
        <v>0.1275</v>
      </c>
      <c r="J164" s="6">
        <v>0.30499999999999999</v>
      </c>
      <c r="K164" s="6">
        <v>114.81</v>
      </c>
      <c r="L164" s="6">
        <v>0.83014653900000002</v>
      </c>
      <c r="M164" s="6">
        <v>1</v>
      </c>
      <c r="N164" s="6">
        <v>1</v>
      </c>
      <c r="O164" s="6">
        <v>149</v>
      </c>
      <c r="P164" s="6"/>
      <c r="Q164" s="6"/>
      <c r="R164" s="6"/>
      <c r="S164" s="6"/>
      <c r="T164" s="6"/>
      <c r="U164" s="6">
        <v>171</v>
      </c>
      <c r="V164" s="6">
        <v>86</v>
      </c>
      <c r="W164" s="6"/>
      <c r="X164" s="6">
        <v>157</v>
      </c>
      <c r="Y164" s="6"/>
      <c r="Z164" s="6"/>
    </row>
    <row r="165" spans="1:26" x14ac:dyDescent="0.25">
      <c r="A165" s="6">
        <v>39</v>
      </c>
      <c r="B165" s="6">
        <v>164</v>
      </c>
      <c r="C165" s="6">
        <v>0.17073778000000001</v>
      </c>
      <c r="D165" s="6">
        <v>10727.7711</v>
      </c>
      <c r="E165" s="6">
        <v>18</v>
      </c>
      <c r="F165" s="6">
        <v>8</v>
      </c>
      <c r="G165" s="6">
        <v>178</v>
      </c>
      <c r="H165" s="6" t="s">
        <v>25</v>
      </c>
      <c r="I165" s="6">
        <v>0.1275</v>
      </c>
      <c r="J165" s="6">
        <v>0.315</v>
      </c>
      <c r="K165" s="6">
        <v>35.979999999999997</v>
      </c>
      <c r="L165" s="6">
        <v>2.5907728809999999</v>
      </c>
      <c r="M165" s="6">
        <v>-1</v>
      </c>
      <c r="N165" s="6">
        <v>1</v>
      </c>
      <c r="O165" s="6">
        <v>150</v>
      </c>
      <c r="P165" s="6"/>
      <c r="Q165" s="6"/>
      <c r="R165" s="6"/>
      <c r="S165" s="6"/>
      <c r="T165" s="6"/>
      <c r="U165" s="6">
        <v>172</v>
      </c>
      <c r="V165" s="6"/>
      <c r="W165" s="6">
        <v>86</v>
      </c>
      <c r="X165" s="6">
        <v>158</v>
      </c>
      <c r="Y165" s="6"/>
      <c r="Z165" s="6"/>
    </row>
    <row r="166" spans="1:26" x14ac:dyDescent="0.25">
      <c r="A166" s="6">
        <v>39</v>
      </c>
      <c r="B166" s="6">
        <v>165</v>
      </c>
      <c r="C166" s="6">
        <v>0.16674939</v>
      </c>
      <c r="D166" s="6">
        <v>10477.173199999999</v>
      </c>
      <c r="E166" s="6">
        <v>18</v>
      </c>
      <c r="F166" s="6">
        <v>9</v>
      </c>
      <c r="G166" s="6">
        <v>179</v>
      </c>
      <c r="H166" s="6" t="s">
        <v>49</v>
      </c>
      <c r="I166" s="6">
        <v>0.1275</v>
      </c>
      <c r="J166" s="6">
        <v>0.33500000000000002</v>
      </c>
      <c r="K166" s="6">
        <v>114.81</v>
      </c>
      <c r="L166" s="6">
        <v>0.83133518299999998</v>
      </c>
      <c r="M166" s="6">
        <v>1</v>
      </c>
      <c r="N166" s="6">
        <v>1</v>
      </c>
      <c r="O166" s="6">
        <v>151</v>
      </c>
      <c r="P166" s="6"/>
      <c r="Q166" s="6"/>
      <c r="R166" s="6"/>
      <c r="S166" s="6"/>
      <c r="T166" s="6"/>
      <c r="U166" s="6">
        <v>173</v>
      </c>
      <c r="V166" s="6">
        <v>87</v>
      </c>
      <c r="W166" s="6"/>
      <c r="X166" s="6">
        <v>159</v>
      </c>
      <c r="Y166" s="6"/>
      <c r="Z166" s="6"/>
    </row>
    <row r="167" spans="1:26" x14ac:dyDescent="0.25">
      <c r="A167" s="6">
        <v>39</v>
      </c>
      <c r="B167" s="6">
        <v>166</v>
      </c>
      <c r="C167" s="6">
        <v>0.16801261000000001</v>
      </c>
      <c r="D167" s="6">
        <v>10556.543600000001</v>
      </c>
      <c r="E167" s="6">
        <v>18</v>
      </c>
      <c r="F167" s="6">
        <v>10</v>
      </c>
      <c r="G167" s="6">
        <v>180</v>
      </c>
      <c r="H167" s="6" t="s">
        <v>25</v>
      </c>
      <c r="I167" s="6">
        <v>0.1275</v>
      </c>
      <c r="J167" s="6">
        <v>0.34499999999999997</v>
      </c>
      <c r="K167" s="6">
        <v>35.979999999999997</v>
      </c>
      <c r="L167" s="6">
        <v>2.6327953009999998</v>
      </c>
      <c r="M167" s="6">
        <v>1</v>
      </c>
      <c r="N167" s="6">
        <v>1</v>
      </c>
      <c r="O167" s="6">
        <v>152</v>
      </c>
      <c r="P167" s="6"/>
      <c r="Q167" s="6"/>
      <c r="R167" s="6"/>
      <c r="S167" s="6"/>
      <c r="T167" s="6"/>
      <c r="U167" s="6">
        <v>174</v>
      </c>
      <c r="V167" s="6"/>
      <c r="W167" s="6">
        <v>87</v>
      </c>
      <c r="X167" s="6">
        <v>160</v>
      </c>
      <c r="Y167" s="6"/>
      <c r="Z167" s="6"/>
    </row>
    <row r="168" spans="1:26" x14ac:dyDescent="0.25">
      <c r="A168" s="6">
        <v>39</v>
      </c>
      <c r="B168" s="6">
        <v>167</v>
      </c>
      <c r="C168" s="6">
        <v>0.16902152000000001</v>
      </c>
      <c r="D168" s="6">
        <v>10619.935299999999</v>
      </c>
      <c r="E168" s="6">
        <v>19</v>
      </c>
      <c r="F168" s="6">
        <v>1</v>
      </c>
      <c r="G168" s="6">
        <v>181</v>
      </c>
      <c r="H168" s="6" t="s">
        <v>49</v>
      </c>
      <c r="I168" s="6">
        <v>0.17</v>
      </c>
      <c r="J168" s="6">
        <v>6.5000000000000002E-2</v>
      </c>
      <c r="K168" s="6">
        <v>114.81</v>
      </c>
      <c r="L168" s="6">
        <v>0.82015967400000001</v>
      </c>
      <c r="M168" s="6">
        <v>1</v>
      </c>
      <c r="N168" s="6">
        <v>1</v>
      </c>
      <c r="O168" s="6">
        <v>153</v>
      </c>
      <c r="P168" s="6"/>
      <c r="Q168" s="6"/>
      <c r="R168" s="6"/>
      <c r="S168" s="6"/>
      <c r="T168" s="6"/>
      <c r="U168" s="6">
        <v>175</v>
      </c>
      <c r="V168" s="6">
        <v>88</v>
      </c>
      <c r="W168" s="6"/>
      <c r="X168" s="6">
        <v>161</v>
      </c>
      <c r="Y168" s="6"/>
      <c r="Z168" s="6"/>
    </row>
    <row r="169" spans="1:26" x14ac:dyDescent="0.25">
      <c r="A169" s="6">
        <v>39</v>
      </c>
      <c r="B169" s="6">
        <v>168</v>
      </c>
      <c r="C169" s="6">
        <v>0.16893147999999999</v>
      </c>
      <c r="D169" s="6">
        <v>10614.277899999999</v>
      </c>
      <c r="E169" s="6">
        <v>19</v>
      </c>
      <c r="F169" s="6">
        <v>2</v>
      </c>
      <c r="G169" s="6">
        <v>182</v>
      </c>
      <c r="H169" s="6" t="s">
        <v>25</v>
      </c>
      <c r="I169" s="6">
        <v>0.17</v>
      </c>
      <c r="J169" s="6">
        <v>7.4999999999999997E-2</v>
      </c>
      <c r="K169" s="6">
        <v>35.979999999999997</v>
      </c>
      <c r="L169" s="6">
        <v>2.6184747220000002</v>
      </c>
      <c r="M169" s="6">
        <v>1</v>
      </c>
      <c r="N169" s="6">
        <v>0</v>
      </c>
      <c r="O169" s="6">
        <v>154</v>
      </c>
      <c r="P169" s="6"/>
      <c r="Q169" s="6"/>
      <c r="R169" s="6"/>
      <c r="S169" s="6"/>
      <c r="T169" s="6"/>
      <c r="U169" s="6">
        <v>176</v>
      </c>
      <c r="V169" s="6"/>
      <c r="W169" s="6">
        <v>88</v>
      </c>
      <c r="X169" s="6">
        <v>162</v>
      </c>
      <c r="Y169" s="6"/>
      <c r="Z169" s="6"/>
    </row>
    <row r="170" spans="1:26" x14ac:dyDescent="0.25">
      <c r="A170" s="6">
        <v>39</v>
      </c>
      <c r="B170" s="6">
        <v>169</v>
      </c>
      <c r="C170" s="6">
        <v>0.16967329</v>
      </c>
      <c r="D170" s="6">
        <v>10660.887199999999</v>
      </c>
      <c r="E170" s="6">
        <v>19</v>
      </c>
      <c r="F170" s="6">
        <v>3</v>
      </c>
      <c r="G170" s="6">
        <v>183</v>
      </c>
      <c r="H170" s="6" t="s">
        <v>49</v>
      </c>
      <c r="I170" s="6">
        <v>0.17</v>
      </c>
      <c r="J170" s="6">
        <v>9.5000000000000001E-2</v>
      </c>
      <c r="K170" s="6">
        <v>114.81</v>
      </c>
      <c r="L170" s="6">
        <v>0.81700917500000003</v>
      </c>
      <c r="M170" s="6">
        <v>1</v>
      </c>
      <c r="N170" s="6">
        <v>1</v>
      </c>
      <c r="O170" s="6">
        <v>155</v>
      </c>
      <c r="P170" s="6"/>
      <c r="Q170" s="6"/>
      <c r="R170" s="6"/>
      <c r="S170" s="6"/>
      <c r="T170" s="6"/>
      <c r="U170" s="6">
        <v>177</v>
      </c>
      <c r="V170" s="6">
        <v>89</v>
      </c>
      <c r="W170" s="6"/>
      <c r="X170" s="6">
        <v>163</v>
      </c>
      <c r="Y170" s="6"/>
      <c r="Z170" s="6"/>
    </row>
    <row r="171" spans="1:26" x14ac:dyDescent="0.25">
      <c r="A171" s="6">
        <v>39</v>
      </c>
      <c r="B171" s="6">
        <v>170</v>
      </c>
      <c r="C171" s="6">
        <v>0.17107459</v>
      </c>
      <c r="D171" s="6">
        <v>10748.933499999999</v>
      </c>
      <c r="E171" s="6">
        <v>19</v>
      </c>
      <c r="F171" s="6">
        <v>4</v>
      </c>
      <c r="G171" s="6">
        <v>184</v>
      </c>
      <c r="H171" s="6" t="s">
        <v>25</v>
      </c>
      <c r="I171" s="6">
        <v>0.17</v>
      </c>
      <c r="J171" s="6">
        <v>0.105</v>
      </c>
      <c r="K171" s="6">
        <v>35.979999999999997</v>
      </c>
      <c r="L171" s="6">
        <v>2.5856721920000001</v>
      </c>
      <c r="M171" s="6">
        <v>1</v>
      </c>
      <c r="N171" s="6">
        <v>1</v>
      </c>
      <c r="O171" s="6">
        <v>156</v>
      </c>
      <c r="P171" s="6"/>
      <c r="Q171" s="6"/>
      <c r="R171" s="6"/>
      <c r="S171" s="6"/>
      <c r="T171" s="6"/>
      <c r="U171" s="6">
        <v>178</v>
      </c>
      <c r="V171" s="6"/>
      <c r="W171" s="6">
        <v>89</v>
      </c>
      <c r="X171" s="6">
        <v>164</v>
      </c>
      <c r="Y171" s="6"/>
      <c r="Z171" s="6"/>
    </row>
    <row r="172" spans="1:26" x14ac:dyDescent="0.25">
      <c r="A172" s="6">
        <v>39</v>
      </c>
      <c r="B172" s="6">
        <v>171</v>
      </c>
      <c r="C172" s="6">
        <v>0.16763516000000001</v>
      </c>
      <c r="D172" s="6">
        <v>10532.8277</v>
      </c>
      <c r="E172" s="6">
        <v>19</v>
      </c>
      <c r="F172" s="6">
        <v>5</v>
      </c>
      <c r="G172" s="6">
        <v>185</v>
      </c>
      <c r="H172" s="6" t="s">
        <v>49</v>
      </c>
      <c r="I172" s="6">
        <v>0.17</v>
      </c>
      <c r="J172" s="6">
        <v>0.125</v>
      </c>
      <c r="K172" s="6">
        <v>114.81</v>
      </c>
      <c r="L172" s="6">
        <v>0.82694247799999998</v>
      </c>
      <c r="M172" s="6">
        <v>1</v>
      </c>
      <c r="N172" s="6">
        <v>1</v>
      </c>
      <c r="O172" s="6">
        <v>157</v>
      </c>
      <c r="P172" s="6"/>
      <c r="Q172" s="6"/>
      <c r="R172" s="6"/>
      <c r="S172" s="6"/>
      <c r="T172" s="6"/>
      <c r="U172" s="6">
        <v>179</v>
      </c>
      <c r="V172" s="6">
        <v>90</v>
      </c>
      <c r="W172" s="6"/>
      <c r="X172" s="6">
        <v>165</v>
      </c>
      <c r="Y172" s="6"/>
      <c r="Z172" s="6"/>
    </row>
    <row r="173" spans="1:26" x14ac:dyDescent="0.25">
      <c r="A173" s="6">
        <v>39</v>
      </c>
      <c r="B173" s="6">
        <v>172</v>
      </c>
      <c r="C173" s="6">
        <v>0.16966803999999999</v>
      </c>
      <c r="D173" s="6">
        <v>10660.5574</v>
      </c>
      <c r="E173" s="6">
        <v>19</v>
      </c>
      <c r="F173" s="6">
        <v>6</v>
      </c>
      <c r="G173" s="6">
        <v>186</v>
      </c>
      <c r="H173" s="6" t="s">
        <v>25</v>
      </c>
      <c r="I173" s="6">
        <v>0.17</v>
      </c>
      <c r="J173" s="6">
        <v>0.13500000000000001</v>
      </c>
      <c r="K173" s="6">
        <v>35.979999999999997</v>
      </c>
      <c r="L173" s="6">
        <v>2.6071074439999999</v>
      </c>
      <c r="M173" s="6">
        <v>-1</v>
      </c>
      <c r="N173" s="6">
        <v>1</v>
      </c>
      <c r="O173" s="6">
        <v>158</v>
      </c>
      <c r="P173" s="6"/>
      <c r="Q173" s="6"/>
      <c r="R173" s="6"/>
      <c r="S173" s="6"/>
      <c r="T173" s="6"/>
      <c r="U173" s="6">
        <v>180</v>
      </c>
      <c r="V173" s="6"/>
      <c r="W173" s="6">
        <v>90</v>
      </c>
      <c r="X173" s="6">
        <v>166</v>
      </c>
      <c r="Y173" s="6"/>
      <c r="Z173" s="6"/>
    </row>
    <row r="174" spans="1:26" x14ac:dyDescent="0.25">
      <c r="A174" s="6">
        <v>39</v>
      </c>
      <c r="B174" s="6">
        <v>173</v>
      </c>
      <c r="C174" s="6">
        <v>0.16704725000000001</v>
      </c>
      <c r="D174" s="6">
        <v>10495.888300000001</v>
      </c>
      <c r="E174" s="6">
        <v>19</v>
      </c>
      <c r="F174" s="6">
        <v>7</v>
      </c>
      <c r="G174" s="6">
        <v>187</v>
      </c>
      <c r="H174" s="6" t="s">
        <v>49</v>
      </c>
      <c r="I174" s="6">
        <v>0.17</v>
      </c>
      <c r="J174" s="6">
        <v>0.155</v>
      </c>
      <c r="K174" s="6">
        <v>114.81</v>
      </c>
      <c r="L174" s="6">
        <v>0.82985283899999995</v>
      </c>
      <c r="M174" s="6">
        <v>-1</v>
      </c>
      <c r="N174" s="6">
        <v>1</v>
      </c>
      <c r="O174" s="6">
        <v>159</v>
      </c>
      <c r="P174" s="6"/>
      <c r="Q174" s="6"/>
      <c r="R174" s="6"/>
      <c r="S174" s="6"/>
      <c r="T174" s="6"/>
      <c r="U174" s="6">
        <v>181</v>
      </c>
      <c r="V174" s="6">
        <v>91</v>
      </c>
      <c r="W174" s="6"/>
      <c r="X174" s="6">
        <v>167</v>
      </c>
      <c r="Y174" s="6"/>
      <c r="Z174" s="6"/>
    </row>
    <row r="175" spans="1:26" x14ac:dyDescent="0.25">
      <c r="A175" s="6">
        <v>39</v>
      </c>
      <c r="B175" s="6">
        <v>174</v>
      </c>
      <c r="C175" s="6">
        <v>0.17122085000000001</v>
      </c>
      <c r="D175" s="6">
        <v>10758.123299999999</v>
      </c>
      <c r="E175" s="6">
        <v>19</v>
      </c>
      <c r="F175" s="6">
        <v>9</v>
      </c>
      <c r="G175" s="6">
        <v>189</v>
      </c>
      <c r="H175" s="6" t="s">
        <v>49</v>
      </c>
      <c r="I175" s="6">
        <v>0.17</v>
      </c>
      <c r="J175" s="6">
        <v>0.185</v>
      </c>
      <c r="K175" s="6">
        <v>114.81</v>
      </c>
      <c r="L175" s="6">
        <v>0.80962473099999999</v>
      </c>
      <c r="M175" s="6">
        <v>-1</v>
      </c>
      <c r="N175" s="6">
        <v>1</v>
      </c>
      <c r="O175" s="6">
        <v>160</v>
      </c>
      <c r="P175" s="6"/>
      <c r="Q175" s="6"/>
      <c r="R175" s="6"/>
      <c r="S175" s="6"/>
      <c r="T175" s="6"/>
      <c r="U175" s="6">
        <v>182</v>
      </c>
      <c r="V175" s="6"/>
      <c r="W175" s="6">
        <v>91</v>
      </c>
      <c r="X175" s="6">
        <v>168</v>
      </c>
      <c r="Y175" s="6"/>
      <c r="Z175" s="6"/>
    </row>
    <row r="176" spans="1:26" x14ac:dyDescent="0.25">
      <c r="A176" s="6">
        <v>39</v>
      </c>
      <c r="B176" s="6">
        <v>175</v>
      </c>
      <c r="C176" s="6">
        <v>0.17066023</v>
      </c>
      <c r="D176" s="6">
        <v>10722.898499999999</v>
      </c>
      <c r="E176" s="6">
        <v>20</v>
      </c>
      <c r="F176" s="6">
        <v>1</v>
      </c>
      <c r="G176" s="6">
        <v>191</v>
      </c>
      <c r="H176" s="6" t="s">
        <v>49</v>
      </c>
      <c r="I176" s="6">
        <v>0.17</v>
      </c>
      <c r="J176" s="6">
        <v>0.215</v>
      </c>
      <c r="K176" s="6">
        <v>114.81</v>
      </c>
      <c r="L176" s="6">
        <v>0.81228435399999999</v>
      </c>
      <c r="M176" s="6">
        <v>-1</v>
      </c>
      <c r="N176" s="6">
        <v>1</v>
      </c>
      <c r="O176" s="6">
        <v>161</v>
      </c>
      <c r="P176" s="6"/>
      <c r="Q176" s="6"/>
      <c r="R176" s="6"/>
      <c r="S176" s="6"/>
      <c r="T176" s="6"/>
      <c r="U176" s="6">
        <v>183</v>
      </c>
      <c r="V176" s="6">
        <v>92</v>
      </c>
      <c r="W176" s="6"/>
      <c r="X176" s="6">
        <v>169</v>
      </c>
      <c r="Y176" s="6"/>
      <c r="Z176" s="6"/>
    </row>
    <row r="177" spans="1:26" x14ac:dyDescent="0.25">
      <c r="A177" s="6">
        <v>39</v>
      </c>
      <c r="B177" s="6">
        <v>176</v>
      </c>
      <c r="C177" s="6">
        <v>0.16676489999999999</v>
      </c>
      <c r="D177" s="6">
        <v>10478.1477</v>
      </c>
      <c r="E177" s="6">
        <v>20</v>
      </c>
      <c r="F177" s="6">
        <v>2</v>
      </c>
      <c r="G177" s="6">
        <v>192</v>
      </c>
      <c r="H177" s="6" t="s">
        <v>25</v>
      </c>
      <c r="I177" s="6">
        <v>0.17</v>
      </c>
      <c r="J177" s="6">
        <v>0.22500000000000001</v>
      </c>
      <c r="K177" s="6">
        <v>35.979999999999997</v>
      </c>
      <c r="L177" s="6">
        <v>2.652493481</v>
      </c>
      <c r="M177" s="6">
        <v>-1</v>
      </c>
      <c r="N177" s="6">
        <v>1</v>
      </c>
      <c r="O177" s="6">
        <v>162</v>
      </c>
      <c r="P177" s="6"/>
      <c r="Q177" s="6"/>
      <c r="R177" s="6"/>
      <c r="S177" s="6"/>
      <c r="T177" s="6"/>
      <c r="U177" s="6">
        <v>184</v>
      </c>
      <c r="V177" s="6"/>
      <c r="W177" s="6">
        <v>92</v>
      </c>
      <c r="X177" s="6">
        <v>170</v>
      </c>
      <c r="Y177" s="6"/>
      <c r="Z177" s="6"/>
    </row>
    <row r="178" spans="1:26" x14ac:dyDescent="0.25">
      <c r="A178" s="6">
        <v>39</v>
      </c>
      <c r="B178" s="6">
        <v>177</v>
      </c>
      <c r="C178" s="6">
        <v>0.17036905999999999</v>
      </c>
      <c r="D178" s="6">
        <v>10704.6037</v>
      </c>
      <c r="E178" s="6">
        <v>20</v>
      </c>
      <c r="F178" s="6">
        <v>5</v>
      </c>
      <c r="G178" s="6">
        <v>195</v>
      </c>
      <c r="H178" s="6" t="s">
        <v>49</v>
      </c>
      <c r="I178" s="6">
        <v>0.17</v>
      </c>
      <c r="J178" s="6">
        <v>0.27500000000000002</v>
      </c>
      <c r="K178" s="6">
        <v>114.81</v>
      </c>
      <c r="L178" s="6">
        <v>0.81367259199999997</v>
      </c>
      <c r="M178" s="6">
        <v>-1</v>
      </c>
      <c r="N178" s="6">
        <v>0</v>
      </c>
      <c r="O178" s="6">
        <v>163</v>
      </c>
      <c r="P178" s="6"/>
      <c r="Q178" s="6"/>
      <c r="R178" s="6"/>
      <c r="S178" s="6"/>
      <c r="T178" s="6"/>
      <c r="U178" s="6">
        <v>185</v>
      </c>
      <c r="V178" s="6">
        <v>93</v>
      </c>
      <c r="W178" s="6"/>
      <c r="X178" s="6">
        <v>171</v>
      </c>
      <c r="Y178" s="6"/>
      <c r="Z178" s="6"/>
    </row>
    <row r="179" spans="1:26" x14ac:dyDescent="0.25">
      <c r="A179" s="6">
        <v>39</v>
      </c>
      <c r="B179" s="6">
        <v>178</v>
      </c>
      <c r="C179" s="6">
        <v>0.16862693000000001</v>
      </c>
      <c r="D179" s="6">
        <v>10595.1425</v>
      </c>
      <c r="E179" s="6">
        <v>20</v>
      </c>
      <c r="F179" s="6">
        <v>7</v>
      </c>
      <c r="G179" s="6">
        <v>197</v>
      </c>
      <c r="H179" s="6" t="s">
        <v>49</v>
      </c>
      <c r="I179" s="6">
        <v>0.17</v>
      </c>
      <c r="J179" s="6">
        <v>0.30499999999999999</v>
      </c>
      <c r="K179" s="6">
        <v>114.81</v>
      </c>
      <c r="L179" s="6">
        <v>0.82207886200000002</v>
      </c>
      <c r="M179" s="6">
        <v>-1</v>
      </c>
      <c r="N179" s="6">
        <v>1</v>
      </c>
      <c r="O179" s="6">
        <v>164</v>
      </c>
      <c r="P179" s="6"/>
      <c r="Q179" s="6"/>
      <c r="R179" s="6"/>
      <c r="S179" s="6"/>
      <c r="T179" s="6"/>
      <c r="U179" s="6">
        <v>186</v>
      </c>
      <c r="V179" s="6"/>
      <c r="W179" s="6">
        <v>93</v>
      </c>
      <c r="X179" s="6">
        <v>172</v>
      </c>
      <c r="Y179" s="6"/>
      <c r="Z179" s="6"/>
    </row>
    <row r="180" spans="1:26" x14ac:dyDescent="0.25">
      <c r="A180" s="6">
        <v>39</v>
      </c>
      <c r="B180" s="6">
        <v>179</v>
      </c>
      <c r="C180" s="6">
        <v>0.17043975</v>
      </c>
      <c r="D180" s="6">
        <v>10709.0453</v>
      </c>
      <c r="E180" s="6">
        <v>20</v>
      </c>
      <c r="F180" s="6">
        <v>10</v>
      </c>
      <c r="G180" s="6">
        <v>200</v>
      </c>
      <c r="H180" s="6" t="s">
        <v>25</v>
      </c>
      <c r="I180" s="6">
        <v>0.17</v>
      </c>
      <c r="J180" s="6">
        <v>0.34499999999999997</v>
      </c>
      <c r="K180" s="6">
        <v>35.979999999999997</v>
      </c>
      <c r="L180" s="6">
        <v>2.595303092</v>
      </c>
      <c r="M180" s="6">
        <v>1</v>
      </c>
      <c r="N180" s="6">
        <v>0</v>
      </c>
      <c r="O180" s="6">
        <v>165</v>
      </c>
      <c r="P180" s="6"/>
      <c r="Q180" s="6"/>
      <c r="R180" s="6" t="s">
        <v>57</v>
      </c>
      <c r="S180" s="6"/>
      <c r="T180" s="6"/>
      <c r="U180" s="6">
        <v>187</v>
      </c>
      <c r="V180" s="6">
        <v>94</v>
      </c>
      <c r="W180" s="6"/>
      <c r="X180" s="6">
        <v>173</v>
      </c>
      <c r="Y180" s="6"/>
      <c r="Z180" s="6"/>
    </row>
    <row r="181" spans="1:26" x14ac:dyDescent="0.25">
      <c r="A181" s="6">
        <v>39</v>
      </c>
      <c r="B181" s="6">
        <v>180</v>
      </c>
      <c r="C181" s="6">
        <v>0.1702092</v>
      </c>
      <c r="D181" s="6">
        <v>10694.5594</v>
      </c>
      <c r="E181" s="6">
        <v>1</v>
      </c>
      <c r="F181" s="6">
        <v>1</v>
      </c>
      <c r="G181" s="6">
        <v>1</v>
      </c>
      <c r="H181" s="6" t="s">
        <v>49</v>
      </c>
      <c r="I181" s="6">
        <v>-0.17</v>
      </c>
      <c r="J181" s="6">
        <v>6.5000000000000002E-2</v>
      </c>
      <c r="K181" s="6">
        <v>114.81</v>
      </c>
      <c r="L181" s="6">
        <v>0.81443679099999999</v>
      </c>
      <c r="M181" s="6">
        <v>1</v>
      </c>
      <c r="N181" s="6">
        <v>1</v>
      </c>
      <c r="O181" s="6">
        <v>166</v>
      </c>
      <c r="P181" s="6"/>
      <c r="Q181" s="6"/>
      <c r="R181" s="6"/>
      <c r="S181" s="6"/>
      <c r="T181" s="6"/>
      <c r="U181" s="6">
        <v>189</v>
      </c>
      <c r="V181" s="6">
        <v>95</v>
      </c>
      <c r="W181" s="6"/>
      <c r="X181" s="6">
        <v>174</v>
      </c>
      <c r="Y181" s="6"/>
      <c r="Z181" s="6"/>
    </row>
    <row r="182" spans="1:26" x14ac:dyDescent="0.25">
      <c r="A182" s="6">
        <v>39</v>
      </c>
      <c r="B182" s="6">
        <v>181</v>
      </c>
      <c r="C182" s="6">
        <v>0.17058546999999999</v>
      </c>
      <c r="D182" s="6">
        <v>10718.2012</v>
      </c>
      <c r="E182" s="6">
        <v>1</v>
      </c>
      <c r="F182" s="6">
        <v>2</v>
      </c>
      <c r="G182" s="6">
        <v>2</v>
      </c>
      <c r="H182" s="6" t="s">
        <v>25</v>
      </c>
      <c r="I182" s="6">
        <v>-0.17</v>
      </c>
      <c r="J182" s="6">
        <v>7.4999999999999997E-2</v>
      </c>
      <c r="K182" s="6">
        <v>35.979999999999997</v>
      </c>
      <c r="L182" s="6">
        <v>2.5930860939999998</v>
      </c>
      <c r="M182" s="6">
        <v>1</v>
      </c>
      <c r="N182" s="6">
        <v>1</v>
      </c>
      <c r="O182" s="6">
        <v>167</v>
      </c>
      <c r="P182" s="6"/>
      <c r="Q182" s="6"/>
      <c r="R182" s="6"/>
      <c r="S182" s="6"/>
      <c r="T182" s="6"/>
      <c r="U182" s="6">
        <v>191</v>
      </c>
      <c r="V182" s="6">
        <v>96</v>
      </c>
      <c r="W182" s="6"/>
      <c r="X182" s="6">
        <v>175</v>
      </c>
      <c r="Y182" s="6"/>
      <c r="Z182" s="6"/>
    </row>
    <row r="183" spans="1:26" x14ac:dyDescent="0.25">
      <c r="A183" s="6">
        <v>39</v>
      </c>
      <c r="B183" s="6">
        <v>182</v>
      </c>
      <c r="C183" s="6">
        <v>0.17045694</v>
      </c>
      <c r="D183" s="6">
        <v>10710.125400000001</v>
      </c>
      <c r="E183" s="6">
        <v>1</v>
      </c>
      <c r="F183" s="6">
        <v>3</v>
      </c>
      <c r="G183" s="6">
        <v>3</v>
      </c>
      <c r="H183" s="6" t="s">
        <v>49</v>
      </c>
      <c r="I183" s="6">
        <v>-0.17</v>
      </c>
      <c r="J183" s="6">
        <v>9.5000000000000001E-2</v>
      </c>
      <c r="K183" s="6">
        <v>114.81</v>
      </c>
      <c r="L183" s="6">
        <v>0.81325309899999998</v>
      </c>
      <c r="M183" s="6">
        <v>-1</v>
      </c>
      <c r="N183" s="6">
        <v>1</v>
      </c>
      <c r="O183" s="6">
        <v>168</v>
      </c>
      <c r="P183" s="6"/>
      <c r="Q183" s="6"/>
      <c r="R183" s="6"/>
      <c r="S183" s="6"/>
      <c r="T183" s="6"/>
      <c r="U183" s="6">
        <v>193</v>
      </c>
      <c r="V183" s="6">
        <v>97</v>
      </c>
      <c r="W183" s="6"/>
      <c r="X183" s="6">
        <v>176</v>
      </c>
      <c r="Y183" s="6"/>
      <c r="Z183" s="6"/>
    </row>
    <row r="184" spans="1:26" x14ac:dyDescent="0.25">
      <c r="A184" s="6">
        <v>39</v>
      </c>
      <c r="B184" s="6">
        <v>183</v>
      </c>
      <c r="C184" s="6">
        <v>0.17080655</v>
      </c>
      <c r="D184" s="6">
        <v>10732.0921</v>
      </c>
      <c r="E184" s="6">
        <v>1</v>
      </c>
      <c r="F184" s="6">
        <v>4</v>
      </c>
      <c r="G184" s="6">
        <v>4</v>
      </c>
      <c r="H184" s="6" t="s">
        <v>25</v>
      </c>
      <c r="I184" s="6">
        <v>-0.17</v>
      </c>
      <c r="J184" s="6">
        <v>0.105</v>
      </c>
      <c r="K184" s="6">
        <v>35.979999999999997</v>
      </c>
      <c r="L184" s="6">
        <v>2.5897297859999999</v>
      </c>
      <c r="M184" s="6">
        <v>-1</v>
      </c>
      <c r="N184" s="6">
        <v>1</v>
      </c>
      <c r="O184" s="6">
        <v>169</v>
      </c>
      <c r="P184" s="6"/>
      <c r="Q184" s="6"/>
      <c r="R184" s="6"/>
      <c r="S184" s="6"/>
      <c r="T184" s="6"/>
      <c r="U184" s="6">
        <v>195</v>
      </c>
      <c r="V184" s="6">
        <v>98</v>
      </c>
      <c r="W184" s="6"/>
      <c r="X184" s="6">
        <v>177</v>
      </c>
      <c r="Y184" s="6"/>
      <c r="Z184" s="6"/>
    </row>
    <row r="185" spans="1:26" x14ac:dyDescent="0.25">
      <c r="A185" s="6">
        <v>39</v>
      </c>
      <c r="B185" s="6">
        <v>184</v>
      </c>
      <c r="C185" s="6">
        <v>0.16859631</v>
      </c>
      <c r="D185" s="6">
        <v>10593.2186</v>
      </c>
      <c r="E185" s="6">
        <v>1</v>
      </c>
      <c r="F185" s="6">
        <v>5</v>
      </c>
      <c r="G185" s="6">
        <v>5</v>
      </c>
      <c r="H185" s="6" t="s">
        <v>49</v>
      </c>
      <c r="I185" s="6">
        <v>-0.17</v>
      </c>
      <c r="J185" s="6">
        <v>0.125</v>
      </c>
      <c r="K185" s="6">
        <v>114.81</v>
      </c>
      <c r="L185" s="6">
        <v>0.82222816600000004</v>
      </c>
      <c r="M185" s="6">
        <v>1</v>
      </c>
      <c r="N185" s="6">
        <v>1</v>
      </c>
      <c r="O185" s="6">
        <v>170</v>
      </c>
      <c r="P185" s="6"/>
      <c r="Q185" s="6"/>
      <c r="R185" s="6"/>
      <c r="S185" s="6"/>
      <c r="T185" s="6"/>
      <c r="U185" s="6">
        <v>197</v>
      </c>
      <c r="V185" s="6">
        <v>99</v>
      </c>
      <c r="W185" s="6"/>
      <c r="X185" s="6">
        <v>178</v>
      </c>
      <c r="Y185" s="6"/>
      <c r="Z185" s="6"/>
    </row>
    <row r="186" spans="1:26" x14ac:dyDescent="0.25">
      <c r="A186" s="6">
        <v>39</v>
      </c>
      <c r="B186" s="6">
        <v>185</v>
      </c>
      <c r="C186" s="6">
        <v>0.16965701</v>
      </c>
      <c r="D186" s="6">
        <v>10659.864299999999</v>
      </c>
      <c r="E186" s="6">
        <v>1</v>
      </c>
      <c r="F186" s="6">
        <v>6</v>
      </c>
      <c r="G186" s="6">
        <v>6</v>
      </c>
      <c r="H186" s="6" t="s">
        <v>25</v>
      </c>
      <c r="I186" s="6">
        <v>-0.17</v>
      </c>
      <c r="J186" s="6">
        <v>0.13500000000000001</v>
      </c>
      <c r="K186" s="6">
        <v>35.979999999999997</v>
      </c>
      <c r="L186" s="6">
        <v>2.6072769419999999</v>
      </c>
      <c r="M186" s="6">
        <v>1</v>
      </c>
      <c r="N186" s="6">
        <v>0</v>
      </c>
      <c r="O186" s="6">
        <v>171</v>
      </c>
      <c r="P186" s="6"/>
      <c r="Q186" s="6"/>
      <c r="R186" s="6"/>
      <c r="S186" s="6"/>
      <c r="T186" s="6"/>
      <c r="U186" s="6">
        <v>199</v>
      </c>
      <c r="V186" s="6">
        <v>100</v>
      </c>
      <c r="W186" s="6"/>
      <c r="X186" s="6">
        <v>179</v>
      </c>
      <c r="Y186" s="6"/>
      <c r="Z186" s="6"/>
    </row>
    <row r="187" spans="1:26" x14ac:dyDescent="0.25">
      <c r="A187" s="6">
        <v>39</v>
      </c>
      <c r="B187" s="6">
        <v>186</v>
      </c>
      <c r="C187" s="6">
        <v>0.1681107</v>
      </c>
      <c r="D187" s="6">
        <v>10562.7068</v>
      </c>
      <c r="E187" s="6">
        <v>1</v>
      </c>
      <c r="F187" s="6">
        <v>7</v>
      </c>
      <c r="G187" s="6">
        <v>7</v>
      </c>
      <c r="H187" s="6" t="s">
        <v>49</v>
      </c>
      <c r="I187" s="6">
        <v>-0.17</v>
      </c>
      <c r="J187" s="6">
        <v>0.155</v>
      </c>
      <c r="K187" s="6">
        <v>114.81</v>
      </c>
      <c r="L187" s="6">
        <v>0.82460328000000005</v>
      </c>
      <c r="M187" s="6">
        <v>1</v>
      </c>
      <c r="N187" s="6">
        <v>1</v>
      </c>
      <c r="O187" s="6">
        <v>172</v>
      </c>
      <c r="P187" s="6"/>
      <c r="Q187" s="6"/>
      <c r="R187" s="6"/>
      <c r="S187" s="6"/>
      <c r="T187" s="6"/>
      <c r="U187" s="6"/>
      <c r="V187" s="6"/>
      <c r="W187" s="6">
        <v>0</v>
      </c>
      <c r="X187" s="6">
        <v>29</v>
      </c>
      <c r="Y187" s="6"/>
      <c r="Z187" s="6"/>
    </row>
    <row r="188" spans="1:26" x14ac:dyDescent="0.25">
      <c r="A188" s="6">
        <v>39</v>
      </c>
      <c r="B188" s="6">
        <v>187</v>
      </c>
      <c r="C188" s="6">
        <v>0.16923840000000001</v>
      </c>
      <c r="D188" s="6">
        <v>10633.5623</v>
      </c>
      <c r="E188" s="6">
        <v>1</v>
      </c>
      <c r="F188" s="6">
        <v>10</v>
      </c>
      <c r="G188" s="6">
        <v>10</v>
      </c>
      <c r="H188" s="6" t="s">
        <v>25</v>
      </c>
      <c r="I188" s="6">
        <v>-0.17</v>
      </c>
      <c r="J188" s="6">
        <v>0.19500000000000001</v>
      </c>
      <c r="K188" s="6">
        <v>35.979999999999997</v>
      </c>
      <c r="L188" s="6">
        <v>2.6137260229999999</v>
      </c>
      <c r="M188" s="6">
        <v>1</v>
      </c>
      <c r="N188" s="6">
        <v>1</v>
      </c>
      <c r="O188" s="6">
        <v>173</v>
      </c>
      <c r="P188" s="6"/>
      <c r="Q188" s="6"/>
      <c r="R188" s="6" t="s">
        <v>66</v>
      </c>
      <c r="S188" s="6"/>
      <c r="T188" s="6"/>
      <c r="U188" s="6">
        <v>0</v>
      </c>
      <c r="V188" s="6">
        <v>77</v>
      </c>
      <c r="W188" s="6"/>
      <c r="X188" s="6"/>
      <c r="Y188" s="6"/>
    </row>
    <row r="189" spans="1:26" x14ac:dyDescent="0.25">
      <c r="A189" s="6">
        <v>39</v>
      </c>
      <c r="B189" s="6">
        <v>188</v>
      </c>
      <c r="C189" s="6">
        <v>0.16733234</v>
      </c>
      <c r="D189" s="6">
        <v>10513.800999999999</v>
      </c>
      <c r="E189" s="6">
        <v>2</v>
      </c>
      <c r="F189" s="6">
        <v>1</v>
      </c>
      <c r="G189" s="6">
        <v>11</v>
      </c>
      <c r="H189" s="6" t="s">
        <v>49</v>
      </c>
      <c r="I189" s="6">
        <v>-0.17</v>
      </c>
      <c r="J189" s="6">
        <v>0.215</v>
      </c>
      <c r="K189" s="6">
        <v>114.81</v>
      </c>
      <c r="L189" s="6">
        <v>0.82843898999999999</v>
      </c>
      <c r="M189" s="6">
        <v>1</v>
      </c>
      <c r="N189" s="6">
        <v>0</v>
      </c>
      <c r="O189" s="6"/>
      <c r="P189" s="6"/>
      <c r="Q189" s="6"/>
      <c r="R189" s="6"/>
      <c r="S189" s="6"/>
      <c r="T189" s="6"/>
      <c r="U189" s="6"/>
      <c r="V189" s="6"/>
      <c r="W189" s="6">
        <v>0</v>
      </c>
      <c r="X189" s="6">
        <v>78</v>
      </c>
      <c r="Y189" s="6"/>
      <c r="Z189" s="6"/>
    </row>
    <row r="190" spans="1:26" x14ac:dyDescent="0.25">
      <c r="A190" s="6">
        <v>39</v>
      </c>
      <c r="B190" s="6">
        <v>189</v>
      </c>
      <c r="C190" s="6">
        <v>0.17058359000000001</v>
      </c>
      <c r="D190" s="6">
        <v>10718.0831</v>
      </c>
      <c r="E190" s="6">
        <v>2</v>
      </c>
      <c r="F190" s="6">
        <v>3</v>
      </c>
      <c r="G190" s="6">
        <v>13</v>
      </c>
      <c r="H190" s="6" t="s">
        <v>49</v>
      </c>
      <c r="I190" s="6">
        <v>-0.17</v>
      </c>
      <c r="J190" s="6">
        <v>0.245</v>
      </c>
      <c r="K190" s="6">
        <v>114.81</v>
      </c>
      <c r="L190" s="6">
        <v>0.81264929799999996</v>
      </c>
      <c r="M190" s="6">
        <v>1</v>
      </c>
      <c r="N190" s="6">
        <v>1</v>
      </c>
      <c r="O190" s="6">
        <v>174</v>
      </c>
      <c r="P190" s="6"/>
      <c r="Q190" s="6"/>
      <c r="R190" s="6"/>
      <c r="S190" s="6"/>
      <c r="T190" s="6"/>
      <c r="U190" s="6"/>
      <c r="V190" s="6"/>
      <c r="W190" s="6">
        <v>0</v>
      </c>
      <c r="X190" s="6">
        <v>115</v>
      </c>
      <c r="Y190" s="6"/>
      <c r="Z190" s="6"/>
    </row>
    <row r="191" spans="1:26" x14ac:dyDescent="0.25">
      <c r="A191" s="6">
        <v>39</v>
      </c>
      <c r="B191" s="6">
        <v>190</v>
      </c>
      <c r="C191" s="6">
        <v>0.16796431000000001</v>
      </c>
      <c r="D191" s="6">
        <v>10553.5088</v>
      </c>
      <c r="E191" s="6">
        <v>2</v>
      </c>
      <c r="F191" s="6">
        <v>5</v>
      </c>
      <c r="G191" s="6">
        <v>15</v>
      </c>
      <c r="H191" s="6" t="s">
        <v>49</v>
      </c>
      <c r="I191" s="6">
        <v>-0.17</v>
      </c>
      <c r="J191" s="6">
        <v>0.27500000000000002</v>
      </c>
      <c r="K191" s="6">
        <v>114.81</v>
      </c>
      <c r="L191" s="6">
        <v>0.82532196700000005</v>
      </c>
      <c r="M191" s="6">
        <v>1</v>
      </c>
      <c r="N191" s="6">
        <v>1</v>
      </c>
      <c r="O191" s="6"/>
      <c r="P191" s="6"/>
      <c r="Q191" s="6"/>
      <c r="R191" s="6"/>
      <c r="S191" s="6"/>
      <c r="T191" s="6"/>
      <c r="U191" s="6"/>
      <c r="V191" s="6"/>
      <c r="W191" s="6">
        <v>0</v>
      </c>
      <c r="X191" s="6">
        <v>117</v>
      </c>
      <c r="Y191" s="6"/>
      <c r="Z191" s="6"/>
    </row>
    <row r="192" spans="1:26" x14ac:dyDescent="0.25">
      <c r="A192" s="6">
        <v>39</v>
      </c>
      <c r="B192" s="6">
        <v>191</v>
      </c>
      <c r="C192" s="6">
        <v>0.16790552</v>
      </c>
      <c r="D192" s="6">
        <v>10549.815000000001</v>
      </c>
      <c r="E192" s="6">
        <v>2</v>
      </c>
      <c r="F192" s="6">
        <v>7</v>
      </c>
      <c r="G192" s="6">
        <v>17</v>
      </c>
      <c r="H192" s="6" t="s">
        <v>49</v>
      </c>
      <c r="I192" s="6">
        <v>-0.17</v>
      </c>
      <c r="J192" s="6">
        <v>0.30499999999999999</v>
      </c>
      <c r="K192" s="6">
        <v>114.81</v>
      </c>
      <c r="L192" s="6">
        <v>0.82561094300000004</v>
      </c>
      <c r="M192" s="6">
        <v>1</v>
      </c>
      <c r="N192" s="6">
        <v>1</v>
      </c>
      <c r="O192" s="6">
        <v>175</v>
      </c>
      <c r="P192" s="6"/>
      <c r="Q192" s="6"/>
      <c r="R192" s="6"/>
      <c r="S192" s="6"/>
      <c r="T192" s="6"/>
      <c r="U192" s="6"/>
      <c r="V192" s="6"/>
      <c r="W192" s="6">
        <v>0</v>
      </c>
      <c r="X192" s="6">
        <v>119</v>
      </c>
      <c r="Y192" s="6"/>
      <c r="Z192" s="6"/>
    </row>
    <row r="193" spans="1:26" x14ac:dyDescent="0.25">
      <c r="A193" s="6">
        <v>39</v>
      </c>
      <c r="B193" s="6">
        <v>192</v>
      </c>
      <c r="C193" s="6">
        <v>0.16909350000000001</v>
      </c>
      <c r="D193" s="6">
        <v>10624.457899999999</v>
      </c>
      <c r="E193" s="6">
        <v>2</v>
      </c>
      <c r="F193" s="6">
        <v>9</v>
      </c>
      <c r="G193" s="6">
        <v>19</v>
      </c>
      <c r="H193" s="6" t="s">
        <v>49</v>
      </c>
      <c r="I193" s="6">
        <v>-0.17</v>
      </c>
      <c r="J193" s="6">
        <v>0.33500000000000002</v>
      </c>
      <c r="K193" s="6">
        <v>114.81</v>
      </c>
      <c r="L193" s="6">
        <v>0.819810547</v>
      </c>
      <c r="M193" s="6">
        <v>1</v>
      </c>
      <c r="N193" s="6">
        <v>1</v>
      </c>
      <c r="O193" s="6"/>
      <c r="P193" s="6"/>
      <c r="Q193" s="6"/>
      <c r="R193" s="6"/>
      <c r="S193" s="6"/>
      <c r="T193" s="6"/>
      <c r="U193" s="6"/>
      <c r="V193" s="6"/>
      <c r="W193" s="6">
        <v>0</v>
      </c>
      <c r="X193" s="6">
        <v>126</v>
      </c>
      <c r="Y193" s="6"/>
      <c r="Z193" s="6"/>
    </row>
    <row r="194" spans="1:26" x14ac:dyDescent="0.25">
      <c r="A194" s="6">
        <v>40</v>
      </c>
      <c r="B194" s="6">
        <v>1</v>
      </c>
      <c r="C194" s="6">
        <v>0.17323559999999999</v>
      </c>
      <c r="D194" s="6">
        <v>10884.7138</v>
      </c>
      <c r="E194" s="6">
        <v>19</v>
      </c>
      <c r="F194" s="6">
        <v>8</v>
      </c>
      <c r="G194" s="6">
        <v>188</v>
      </c>
      <c r="H194" s="6" t="s">
        <v>25</v>
      </c>
      <c r="I194" s="6">
        <v>0.17</v>
      </c>
      <c r="J194" s="6">
        <v>0.16500000000000001</v>
      </c>
      <c r="K194" s="6">
        <v>35.979999999999997</v>
      </c>
      <c r="L194" s="6">
        <v>2.5534174850000002</v>
      </c>
      <c r="M194" s="6">
        <v>1</v>
      </c>
      <c r="N194" s="6">
        <v>1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>
        <v>40</v>
      </c>
      <c r="B195" s="6">
        <v>2</v>
      </c>
      <c r="C195" s="6">
        <v>0.17219329</v>
      </c>
      <c r="D195" s="6">
        <v>10819.2235</v>
      </c>
      <c r="E195" s="6">
        <v>19</v>
      </c>
      <c r="F195" s="6">
        <v>10</v>
      </c>
      <c r="G195" s="6">
        <v>190</v>
      </c>
      <c r="H195" s="6" t="s">
        <v>25</v>
      </c>
      <c r="I195" s="6">
        <v>0.17</v>
      </c>
      <c r="J195" s="6">
        <v>0.19500000000000001</v>
      </c>
      <c r="K195" s="6">
        <v>35.979999999999997</v>
      </c>
      <c r="L195" s="6">
        <v>2.5688736780000001</v>
      </c>
      <c r="M195" s="6">
        <v>1</v>
      </c>
      <c r="N195" s="6">
        <v>1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>
        <v>40</v>
      </c>
      <c r="B196" s="6">
        <v>3</v>
      </c>
      <c r="C196" s="6">
        <v>0.1715226</v>
      </c>
      <c r="D196" s="6">
        <v>10777.0828</v>
      </c>
      <c r="E196" s="6">
        <v>20</v>
      </c>
      <c r="F196" s="6">
        <v>3</v>
      </c>
      <c r="G196" s="6">
        <v>193</v>
      </c>
      <c r="H196" s="6" t="s">
        <v>49</v>
      </c>
      <c r="I196" s="6">
        <v>0.17</v>
      </c>
      <c r="J196" s="6">
        <v>0.245</v>
      </c>
      <c r="K196" s="6">
        <v>114.81</v>
      </c>
      <c r="L196" s="6">
        <v>0.80820040400000004</v>
      </c>
      <c r="M196" s="6">
        <v>-1</v>
      </c>
      <c r="N196" s="6">
        <v>1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>
        <v>40</v>
      </c>
      <c r="B197" s="6">
        <v>4</v>
      </c>
      <c r="C197" s="6">
        <v>0.17188044</v>
      </c>
      <c r="D197" s="6">
        <v>10799.5666</v>
      </c>
      <c r="E197" s="6">
        <v>20</v>
      </c>
      <c r="F197" s="6">
        <v>4</v>
      </c>
      <c r="G197" s="6">
        <v>194</v>
      </c>
      <c r="H197" s="6" t="s">
        <v>25</v>
      </c>
      <c r="I197" s="6">
        <v>0.17</v>
      </c>
      <c r="J197" s="6">
        <v>0.255</v>
      </c>
      <c r="K197" s="6">
        <v>35.979999999999997</v>
      </c>
      <c r="L197" s="6">
        <v>2.5735494399999999</v>
      </c>
      <c r="M197" s="6">
        <v>1</v>
      </c>
      <c r="N197" s="6">
        <v>1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>
        <v>40</v>
      </c>
      <c r="B198" s="6">
        <v>6</v>
      </c>
      <c r="C198" s="6">
        <v>0.17549729999999999</v>
      </c>
      <c r="D198" s="6">
        <v>11026.820599999999</v>
      </c>
      <c r="E198" s="6">
        <v>20</v>
      </c>
      <c r="F198" s="6">
        <v>8</v>
      </c>
      <c r="G198" s="6">
        <v>198</v>
      </c>
      <c r="H198" s="6" t="s">
        <v>25</v>
      </c>
      <c r="I198" s="6">
        <v>0.17</v>
      </c>
      <c r="J198" s="6">
        <v>0.315</v>
      </c>
      <c r="K198" s="6">
        <v>35.979999999999997</v>
      </c>
      <c r="L198" s="6">
        <v>2.52051063</v>
      </c>
      <c r="M198" s="6">
        <v>-1</v>
      </c>
      <c r="N198" s="6">
        <v>1</v>
      </c>
      <c r="O198" s="6"/>
      <c r="P198" s="6"/>
      <c r="Q198" s="6"/>
      <c r="R198" s="25" t="s">
        <v>56</v>
      </c>
      <c r="S198" s="6"/>
      <c r="T198" s="6"/>
      <c r="U198" s="6"/>
      <c r="V198" s="6"/>
      <c r="W198" s="6"/>
      <c r="X198" s="6"/>
      <c r="Y198" s="6"/>
    </row>
    <row r="199" spans="1:26" x14ac:dyDescent="0.25">
      <c r="A199" s="6">
        <v>40</v>
      </c>
      <c r="B199" s="6">
        <v>7</v>
      </c>
      <c r="C199" s="6">
        <v>0.17608378999999999</v>
      </c>
      <c r="D199" s="6">
        <v>11063.6708</v>
      </c>
      <c r="E199" s="6">
        <v>20</v>
      </c>
      <c r="F199" s="6">
        <v>9</v>
      </c>
      <c r="G199" s="6">
        <v>199</v>
      </c>
      <c r="H199" s="6" t="s">
        <v>49</v>
      </c>
      <c r="I199" s="6">
        <v>0.17</v>
      </c>
      <c r="J199" s="6">
        <v>0.33500000000000002</v>
      </c>
      <c r="K199" s="6">
        <v>114.81</v>
      </c>
      <c r="L199" s="6">
        <v>0.78726516899999999</v>
      </c>
      <c r="M199" s="6">
        <v>1</v>
      </c>
      <c r="N199" s="6">
        <v>1</v>
      </c>
      <c r="O199" s="6"/>
      <c r="P199" s="6"/>
      <c r="Q199" s="6"/>
      <c r="R199" s="6" t="s">
        <v>67</v>
      </c>
      <c r="S199" s="6"/>
      <c r="T199" s="6"/>
      <c r="U199" s="6"/>
      <c r="V199" s="6"/>
      <c r="W199" s="6"/>
      <c r="X199" s="6"/>
    </row>
    <row r="200" spans="1:26" x14ac:dyDescent="0.25">
      <c r="A200" s="6">
        <v>40</v>
      </c>
      <c r="B200" s="6">
        <v>8</v>
      </c>
      <c r="C200" s="6">
        <v>0.17287006999999999</v>
      </c>
      <c r="D200" s="6">
        <v>10861.746800000001</v>
      </c>
      <c r="E200" s="6">
        <v>1</v>
      </c>
      <c r="F200" s="6">
        <v>8</v>
      </c>
      <c r="G200" s="6">
        <v>8</v>
      </c>
      <c r="H200" s="6" t="s">
        <v>25</v>
      </c>
      <c r="I200" s="6">
        <v>-0.17</v>
      </c>
      <c r="J200" s="6">
        <v>0.16500000000000001</v>
      </c>
      <c r="K200" s="6">
        <v>35.979999999999997</v>
      </c>
      <c r="L200" s="6">
        <v>2.558816631</v>
      </c>
      <c r="M200" s="6">
        <v>1</v>
      </c>
      <c r="N200" s="6">
        <v>1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>
        <v>40</v>
      </c>
      <c r="B201" s="6">
        <v>9</v>
      </c>
      <c r="C201" s="6">
        <v>0.17302232000000001</v>
      </c>
      <c r="D201" s="6">
        <v>10871.313</v>
      </c>
      <c r="E201" s="6">
        <v>1</v>
      </c>
      <c r="F201" s="6">
        <v>9</v>
      </c>
      <c r="G201" s="6">
        <v>9</v>
      </c>
      <c r="H201" s="6" t="s">
        <v>49</v>
      </c>
      <c r="I201" s="6">
        <v>-0.17</v>
      </c>
      <c r="J201" s="6">
        <v>0.185</v>
      </c>
      <c r="K201" s="6">
        <v>114.81</v>
      </c>
      <c r="L201" s="6">
        <v>0.80119509799999999</v>
      </c>
      <c r="M201" s="6">
        <v>1</v>
      </c>
      <c r="N201" s="6">
        <v>1</v>
      </c>
      <c r="O201" s="6"/>
      <c r="P201" s="6"/>
      <c r="Q201" s="6"/>
      <c r="R201" s="6" t="s">
        <v>56</v>
      </c>
      <c r="S201" s="6"/>
      <c r="T201" s="6"/>
      <c r="U201" s="6"/>
      <c r="V201" s="6"/>
      <c r="W201" s="6"/>
      <c r="X201" s="6"/>
      <c r="Y201" s="6"/>
    </row>
    <row r="202" spans="1:26" x14ac:dyDescent="0.25">
      <c r="A202" s="6">
        <v>40</v>
      </c>
      <c r="B202" s="6">
        <v>10</v>
      </c>
      <c r="C202" s="6">
        <v>0.17138796000000001</v>
      </c>
      <c r="D202" s="6">
        <v>10768.623100000001</v>
      </c>
      <c r="E202" s="6">
        <v>2</v>
      </c>
      <c r="F202" s="6">
        <v>2</v>
      </c>
      <c r="G202" s="6">
        <v>12</v>
      </c>
      <c r="H202" s="6" t="s">
        <v>25</v>
      </c>
      <c r="I202" s="6">
        <v>-0.17</v>
      </c>
      <c r="J202" s="6">
        <v>0.22500000000000001</v>
      </c>
      <c r="K202" s="6">
        <v>35.979999999999997</v>
      </c>
      <c r="L202" s="6">
        <v>2.5809444849999998</v>
      </c>
      <c r="M202" s="6">
        <v>-1</v>
      </c>
      <c r="N202" s="6">
        <v>0</v>
      </c>
      <c r="O202" s="6"/>
      <c r="P202" s="6"/>
      <c r="Q202" s="6"/>
      <c r="R202" s="6" t="s">
        <v>68</v>
      </c>
      <c r="S202" s="6"/>
      <c r="T202" s="6"/>
      <c r="U202" s="6"/>
      <c r="V202" s="6"/>
      <c r="W202" s="6"/>
      <c r="X202" s="6"/>
      <c r="Y202" s="6"/>
    </row>
    <row r="203" spans="1:26" x14ac:dyDescent="0.25">
      <c r="A203" s="6">
        <v>40</v>
      </c>
      <c r="B203" s="6">
        <v>11</v>
      </c>
      <c r="C203" s="6">
        <v>0.17116025000000001</v>
      </c>
      <c r="D203" s="6">
        <v>10754.315699999999</v>
      </c>
      <c r="E203" s="6">
        <v>2</v>
      </c>
      <c r="F203" s="6">
        <v>4</v>
      </c>
      <c r="G203" s="6">
        <v>14</v>
      </c>
      <c r="H203" s="6" t="s">
        <v>25</v>
      </c>
      <c r="I203" s="6">
        <v>-0.17</v>
      </c>
      <c r="J203" s="6">
        <v>0.255</v>
      </c>
      <c r="K203" s="6">
        <v>35.979999999999997</v>
      </c>
      <c r="L203" s="6">
        <v>2.584378149</v>
      </c>
      <c r="M203" s="6">
        <v>-1</v>
      </c>
      <c r="N203" s="6">
        <v>0</v>
      </c>
      <c r="O203" s="6"/>
      <c r="P203" s="6"/>
      <c r="Q203" s="6"/>
      <c r="R203" s="25" t="s">
        <v>56</v>
      </c>
      <c r="S203" s="6"/>
      <c r="T203" s="6"/>
      <c r="U203" s="6"/>
      <c r="V203" s="6"/>
      <c r="W203" s="6"/>
      <c r="X203" s="6"/>
      <c r="Y203" s="6"/>
    </row>
    <row r="204" spans="1:26" x14ac:dyDescent="0.25">
      <c r="A204" s="6">
        <v>40</v>
      </c>
      <c r="B204" s="6">
        <v>12</v>
      </c>
      <c r="C204" s="6">
        <v>0.17253789</v>
      </c>
      <c r="D204" s="6">
        <v>10840.875400000001</v>
      </c>
      <c r="E204" s="6">
        <v>2</v>
      </c>
      <c r="F204" s="6">
        <v>6</v>
      </c>
      <c r="G204" s="6">
        <v>16</v>
      </c>
      <c r="H204" s="6" t="s">
        <v>25</v>
      </c>
      <c r="I204" s="6">
        <v>-0.17</v>
      </c>
      <c r="J204" s="6">
        <v>0.28499999999999998</v>
      </c>
      <c r="K204" s="6">
        <v>35.979999999999997</v>
      </c>
      <c r="L204" s="6">
        <v>2.5637430139999999</v>
      </c>
      <c r="M204" s="6">
        <v>1</v>
      </c>
      <c r="N204" s="6">
        <v>1</v>
      </c>
      <c r="O204" s="6"/>
      <c r="P204" s="6"/>
      <c r="Q204" s="6"/>
      <c r="R204" s="25" t="s">
        <v>56</v>
      </c>
      <c r="S204" s="6"/>
      <c r="T204" s="6"/>
      <c r="U204" s="6"/>
      <c r="V204" s="6"/>
      <c r="W204" s="6"/>
      <c r="X204" s="6"/>
      <c r="Y204" s="6"/>
    </row>
    <row r="205" spans="1:26" x14ac:dyDescent="0.25">
      <c r="A205" s="6">
        <v>40</v>
      </c>
      <c r="B205" s="6">
        <v>13</v>
      </c>
      <c r="C205" s="6">
        <v>0.16905408</v>
      </c>
      <c r="D205" s="6">
        <v>10621.981100000001</v>
      </c>
      <c r="E205" s="6">
        <v>2</v>
      </c>
      <c r="F205" s="6">
        <v>8</v>
      </c>
      <c r="G205" s="6">
        <v>18</v>
      </c>
      <c r="H205" s="6" t="s">
        <v>25</v>
      </c>
      <c r="I205" s="6">
        <v>-0.17</v>
      </c>
      <c r="J205" s="6">
        <v>0.315</v>
      </c>
      <c r="K205" s="6">
        <v>35.979999999999997</v>
      </c>
      <c r="L205" s="6">
        <v>2.6165757740000002</v>
      </c>
      <c r="M205" s="6">
        <v>-1</v>
      </c>
      <c r="N205" s="6">
        <v>1</v>
      </c>
      <c r="O205" s="6"/>
      <c r="P205" s="6"/>
      <c r="Q205" s="6"/>
      <c r="R205" s="25" t="s">
        <v>56</v>
      </c>
      <c r="S205" s="6"/>
      <c r="T205" s="6"/>
      <c r="U205" s="6"/>
      <c r="V205" s="6"/>
      <c r="W205" s="6"/>
      <c r="X205" s="6"/>
      <c r="Y205" s="6"/>
    </row>
    <row r="206" spans="1:26" x14ac:dyDescent="0.25">
      <c r="A206" s="6">
        <v>40</v>
      </c>
      <c r="B206" s="6">
        <v>14</v>
      </c>
      <c r="C206" s="6">
        <v>0.16971088000000001</v>
      </c>
      <c r="D206" s="6">
        <v>10663.249100000001</v>
      </c>
      <c r="E206" s="6">
        <v>2</v>
      </c>
      <c r="F206" s="6">
        <v>10</v>
      </c>
      <c r="G206" s="6">
        <v>20</v>
      </c>
      <c r="H206" s="6" t="s">
        <v>25</v>
      </c>
      <c r="I206" s="6">
        <v>-0.17</v>
      </c>
      <c r="J206" s="6">
        <v>0.34499999999999997</v>
      </c>
      <c r="K206" s="6">
        <v>35.979999999999997</v>
      </c>
      <c r="L206" s="6">
        <v>2.6064493340000001</v>
      </c>
      <c r="M206" s="6">
        <v>-1</v>
      </c>
      <c r="N206" s="6">
        <v>0</v>
      </c>
      <c r="O206" s="6"/>
      <c r="P206" s="6"/>
      <c r="Q206" s="6"/>
      <c r="R206" s="6" t="s">
        <v>69</v>
      </c>
      <c r="S206" s="6"/>
      <c r="T206" s="6"/>
      <c r="U206" s="6"/>
      <c r="V206" s="6"/>
      <c r="W206" s="6"/>
      <c r="X206" s="6"/>
      <c r="Y206" s="6"/>
    </row>
    <row r="207" spans="1:26" x14ac:dyDescent="0.25">
      <c r="A207" s="6">
        <v>40</v>
      </c>
      <c r="B207" s="6">
        <v>15</v>
      </c>
      <c r="C207" s="6">
        <v>0.17056083999999999</v>
      </c>
      <c r="D207" s="6">
        <v>10716.6536</v>
      </c>
      <c r="E207" s="6">
        <v>20</v>
      </c>
      <c r="F207" s="6">
        <v>6</v>
      </c>
      <c r="G207" s="6">
        <v>196</v>
      </c>
      <c r="H207" s="6" t="s">
        <v>25</v>
      </c>
      <c r="I207" s="6">
        <v>0.17</v>
      </c>
      <c r="J207" s="6">
        <v>0.28499999999999998</v>
      </c>
      <c r="K207" s="6">
        <v>35.979999999999997</v>
      </c>
      <c r="L207" s="6">
        <v>2.5934605510000002</v>
      </c>
      <c r="M207" s="6">
        <v>1</v>
      </c>
      <c r="N207" s="6">
        <v>1</v>
      </c>
      <c r="O207" s="6"/>
      <c r="P207" s="6"/>
      <c r="Q207" s="6"/>
      <c r="R207" s="6" t="s">
        <v>66</v>
      </c>
      <c r="S207" s="6"/>
      <c r="T207" s="6"/>
      <c r="U207" s="6"/>
      <c r="V207" s="6"/>
      <c r="W207" s="6"/>
      <c r="X207" s="6"/>
      <c r="Y207" s="6"/>
    </row>
    <row r="208" spans="1:26" x14ac:dyDescent="0.25">
      <c r="A208" s="6">
        <v>40</v>
      </c>
      <c r="B208" s="6">
        <v>41</v>
      </c>
      <c r="C208" s="6">
        <v>0.17297493999999999</v>
      </c>
      <c r="D208" s="6">
        <v>10868.335999999999</v>
      </c>
      <c r="E208" s="6">
        <v>21</v>
      </c>
      <c r="F208" s="6">
        <v>1</v>
      </c>
      <c r="G208" s="6">
        <v>201</v>
      </c>
      <c r="H208" s="6" t="s">
        <v>49</v>
      </c>
      <c r="I208" s="6">
        <v>-0.29749999999999999</v>
      </c>
      <c r="J208" s="6">
        <v>6.5000000000000002E-2</v>
      </c>
      <c r="K208" s="6">
        <v>114.81</v>
      </c>
      <c r="L208" s="6">
        <v>0.801414556</v>
      </c>
      <c r="M208" s="6">
        <v>1</v>
      </c>
      <c r="N208" s="6">
        <v>1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>
        <v>40</v>
      </c>
      <c r="B209" s="6">
        <v>42</v>
      </c>
      <c r="C209" s="6">
        <v>0.17044545</v>
      </c>
      <c r="D209" s="6">
        <v>10709.4035</v>
      </c>
      <c r="E209" s="6">
        <v>21</v>
      </c>
      <c r="F209" s="6">
        <v>2</v>
      </c>
      <c r="G209" s="6">
        <v>202</v>
      </c>
      <c r="H209" s="6" t="s">
        <v>25</v>
      </c>
      <c r="I209" s="6">
        <v>-0.29749999999999999</v>
      </c>
      <c r="J209" s="6">
        <v>7.4999999999999997E-2</v>
      </c>
      <c r="K209" s="6">
        <v>35.979999999999997</v>
      </c>
      <c r="L209" s="6">
        <v>2.5952163000000001</v>
      </c>
      <c r="M209" s="6">
        <v>1</v>
      </c>
      <c r="N209" s="6">
        <v>1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>
        <v>40</v>
      </c>
      <c r="B210" s="6">
        <v>43</v>
      </c>
      <c r="C210" s="6">
        <v>0.17347935</v>
      </c>
      <c r="D210" s="6">
        <v>10900.029</v>
      </c>
      <c r="E210" s="6">
        <v>21</v>
      </c>
      <c r="F210" s="6">
        <v>3</v>
      </c>
      <c r="G210" s="6">
        <v>203</v>
      </c>
      <c r="H210" s="6" t="s">
        <v>49</v>
      </c>
      <c r="I210" s="6">
        <v>-0.29749999999999999</v>
      </c>
      <c r="J210" s="6">
        <v>9.5000000000000001E-2</v>
      </c>
      <c r="K210" s="6">
        <v>114.81</v>
      </c>
      <c r="L210" s="6">
        <v>0.79908435600000005</v>
      </c>
      <c r="M210" s="6">
        <v>-1</v>
      </c>
      <c r="N210" s="6">
        <v>1</v>
      </c>
      <c r="O210" s="6"/>
      <c r="P210" s="6"/>
      <c r="Q210" s="6"/>
      <c r="R210" s="6" t="s">
        <v>70</v>
      </c>
      <c r="S210" s="6"/>
      <c r="T210" s="6"/>
      <c r="U210" s="6"/>
      <c r="V210" s="6"/>
    </row>
    <row r="211" spans="1:26" x14ac:dyDescent="0.25">
      <c r="A211" s="6">
        <v>40</v>
      </c>
      <c r="B211" s="6">
        <v>44</v>
      </c>
      <c r="C211" s="6">
        <v>0.17530323</v>
      </c>
      <c r="D211" s="6">
        <v>11014.6268</v>
      </c>
      <c r="E211" s="6">
        <v>21</v>
      </c>
      <c r="F211" s="6">
        <v>4</v>
      </c>
      <c r="G211" s="6">
        <v>204</v>
      </c>
      <c r="H211" s="6" t="s">
        <v>25</v>
      </c>
      <c r="I211" s="6">
        <v>-0.29749999999999999</v>
      </c>
      <c r="J211" s="6">
        <v>0.105</v>
      </c>
      <c r="K211" s="6">
        <v>35.979999999999997</v>
      </c>
      <c r="L211" s="6">
        <v>2.5233009690000001</v>
      </c>
      <c r="M211" s="6">
        <v>-1</v>
      </c>
      <c r="N211" s="6">
        <v>0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>
        <v>40</v>
      </c>
      <c r="B212" s="6">
        <v>45</v>
      </c>
      <c r="C212" s="6">
        <v>0.16973171000000001</v>
      </c>
      <c r="D212" s="6">
        <v>10664.5579</v>
      </c>
      <c r="E212" s="6">
        <v>21</v>
      </c>
      <c r="F212" s="6">
        <v>5</v>
      </c>
      <c r="G212" s="6">
        <v>205</v>
      </c>
      <c r="H212" s="6" t="s">
        <v>49</v>
      </c>
      <c r="I212" s="6">
        <v>-0.29749999999999999</v>
      </c>
      <c r="J212" s="6">
        <v>0.125</v>
      </c>
      <c r="K212" s="6">
        <v>114.81</v>
      </c>
      <c r="L212" s="6">
        <v>0.81672796800000003</v>
      </c>
      <c r="M212" s="6">
        <v>1</v>
      </c>
      <c r="N212" s="6">
        <v>1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>
        <v>40</v>
      </c>
      <c r="B213" s="6">
        <v>46</v>
      </c>
      <c r="C213" s="6">
        <v>0.17155342000000001</v>
      </c>
      <c r="D213" s="6">
        <v>10779.0193</v>
      </c>
      <c r="E213" s="6">
        <v>21</v>
      </c>
      <c r="F213" s="6">
        <v>6</v>
      </c>
      <c r="G213" s="6">
        <v>206</v>
      </c>
      <c r="H213" s="6" t="s">
        <v>25</v>
      </c>
      <c r="I213" s="6">
        <v>-0.29749999999999999</v>
      </c>
      <c r="J213" s="6">
        <v>0.13500000000000001</v>
      </c>
      <c r="K213" s="6">
        <v>35.979999999999997</v>
      </c>
      <c r="L213" s="6">
        <v>2.5784552129999998</v>
      </c>
      <c r="M213" s="6">
        <v>1</v>
      </c>
      <c r="N213" s="6">
        <v>0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>
        <v>40</v>
      </c>
      <c r="B214" s="6">
        <v>47</v>
      </c>
      <c r="C214" s="6">
        <v>0.17083507000000001</v>
      </c>
      <c r="D214" s="6">
        <v>10733.884</v>
      </c>
      <c r="E214" s="6">
        <v>21</v>
      </c>
      <c r="F214" s="6">
        <v>7</v>
      </c>
      <c r="G214" s="6">
        <v>207</v>
      </c>
      <c r="H214" s="6" t="s">
        <v>49</v>
      </c>
      <c r="I214" s="6">
        <v>-0.29749999999999999</v>
      </c>
      <c r="J214" s="6">
        <v>0.155</v>
      </c>
      <c r="K214" s="6">
        <v>114.81</v>
      </c>
      <c r="L214" s="6">
        <v>0.81145302699999999</v>
      </c>
      <c r="M214" s="6">
        <v>1</v>
      </c>
      <c r="N214" s="6">
        <v>1</v>
      </c>
      <c r="O214" s="6"/>
      <c r="P214" s="6"/>
      <c r="Q214" s="6"/>
      <c r="R214" s="6" t="s">
        <v>106</v>
      </c>
      <c r="S214" s="6"/>
      <c r="T214" s="6"/>
      <c r="U214" s="6"/>
    </row>
    <row r="215" spans="1:26" x14ac:dyDescent="0.25">
      <c r="A215" s="6">
        <v>40</v>
      </c>
      <c r="B215" s="6">
        <v>48</v>
      </c>
      <c r="C215" s="6">
        <v>0.17168182000000001</v>
      </c>
      <c r="D215" s="6">
        <v>10787.0869</v>
      </c>
      <c r="E215" s="6">
        <v>21</v>
      </c>
      <c r="F215" s="6">
        <v>8</v>
      </c>
      <c r="G215" s="6">
        <v>208</v>
      </c>
      <c r="H215" s="6" t="s">
        <v>25</v>
      </c>
      <c r="I215" s="6">
        <v>-0.29749999999999999</v>
      </c>
      <c r="J215" s="6">
        <v>0.16500000000000001</v>
      </c>
      <c r="K215" s="6">
        <v>35.979999999999997</v>
      </c>
      <c r="L215" s="6">
        <v>2.5765267989999998</v>
      </c>
      <c r="M215" s="6">
        <v>1</v>
      </c>
      <c r="N215" s="6">
        <v>0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>
        <v>40</v>
      </c>
      <c r="B216" s="6">
        <v>49</v>
      </c>
      <c r="C216" s="6">
        <v>0.17551936000000001</v>
      </c>
      <c r="D216" s="6">
        <v>11028.2066</v>
      </c>
      <c r="E216" s="6">
        <v>21</v>
      </c>
      <c r="F216" s="6">
        <v>9</v>
      </c>
      <c r="G216" s="6">
        <v>209</v>
      </c>
      <c r="H216" s="6" t="s">
        <v>49</v>
      </c>
      <c r="I216" s="6">
        <v>-0.29749999999999999</v>
      </c>
      <c r="J216" s="6">
        <v>0.185</v>
      </c>
      <c r="K216" s="6">
        <v>114.81</v>
      </c>
      <c r="L216" s="6">
        <v>0.78979683300000003</v>
      </c>
      <c r="M216" s="6">
        <v>-1</v>
      </c>
      <c r="N216" s="6">
        <v>1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>
        <v>40</v>
      </c>
      <c r="B217" s="6">
        <v>50</v>
      </c>
      <c r="C217" s="6">
        <v>0.17074121</v>
      </c>
      <c r="D217" s="6">
        <v>10727.9866</v>
      </c>
      <c r="E217" s="6">
        <v>21</v>
      </c>
      <c r="F217" s="6">
        <v>10</v>
      </c>
      <c r="G217" s="6">
        <v>210</v>
      </c>
      <c r="H217" s="6" t="s">
        <v>25</v>
      </c>
      <c r="I217" s="6">
        <v>-0.29749999999999999</v>
      </c>
      <c r="J217" s="6">
        <v>0.19500000000000001</v>
      </c>
      <c r="K217" s="6">
        <v>35.979999999999997</v>
      </c>
      <c r="L217" s="6">
        <v>2.5907208349999999</v>
      </c>
      <c r="M217" s="6">
        <v>-1</v>
      </c>
      <c r="N217" s="6">
        <v>1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>
        <v>40</v>
      </c>
      <c r="B218" s="6">
        <v>51</v>
      </c>
      <c r="C218" s="6">
        <v>0.17245730000000001</v>
      </c>
      <c r="D218" s="6">
        <v>10835.8117</v>
      </c>
      <c r="E218" s="6">
        <v>22</v>
      </c>
      <c r="F218" s="6">
        <v>1</v>
      </c>
      <c r="G218" s="6">
        <v>211</v>
      </c>
      <c r="H218" s="6" t="s">
        <v>49</v>
      </c>
      <c r="I218" s="6">
        <v>-0.29749999999999999</v>
      </c>
      <c r="J218" s="6">
        <v>0.215</v>
      </c>
      <c r="K218" s="6">
        <v>114.81</v>
      </c>
      <c r="L218" s="6">
        <v>0.80382004500000004</v>
      </c>
      <c r="M218" s="6">
        <v>1</v>
      </c>
      <c r="N218" s="6">
        <v>1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>
        <v>40</v>
      </c>
      <c r="B219" s="6">
        <v>52</v>
      </c>
      <c r="C219" s="6">
        <v>0.17248785</v>
      </c>
      <c r="D219" s="6">
        <v>10837.7312</v>
      </c>
      <c r="E219" s="6">
        <v>22</v>
      </c>
      <c r="F219" s="6">
        <v>2</v>
      </c>
      <c r="G219" s="6">
        <v>212</v>
      </c>
      <c r="H219" s="6" t="s">
        <v>25</v>
      </c>
      <c r="I219" s="6">
        <v>-0.29749999999999999</v>
      </c>
      <c r="J219" s="6">
        <v>0.22500000000000001</v>
      </c>
      <c r="K219" s="6">
        <v>35.979999999999997</v>
      </c>
      <c r="L219" s="6">
        <v>2.5644867750000002</v>
      </c>
      <c r="M219" s="6">
        <v>1</v>
      </c>
      <c r="N219" s="6">
        <v>1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>
        <v>40</v>
      </c>
      <c r="B220" s="6">
        <v>53</v>
      </c>
      <c r="C220" s="6">
        <v>0.16944650999999999</v>
      </c>
      <c r="D220" s="6">
        <v>10646.638199999999</v>
      </c>
      <c r="E220" s="6">
        <v>22</v>
      </c>
      <c r="F220" s="6">
        <v>3</v>
      </c>
      <c r="G220" s="6">
        <v>213</v>
      </c>
      <c r="H220" s="6" t="s">
        <v>49</v>
      </c>
      <c r="I220" s="6">
        <v>-0.29749999999999999</v>
      </c>
      <c r="J220" s="6">
        <v>0.245</v>
      </c>
      <c r="K220" s="6">
        <v>114.81</v>
      </c>
      <c r="L220" s="6">
        <v>0.81810262499999997</v>
      </c>
      <c r="M220" s="6">
        <v>1</v>
      </c>
      <c r="N220" s="6">
        <v>0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>
        <v>40</v>
      </c>
      <c r="B221" s="6">
        <v>54</v>
      </c>
      <c r="C221" s="6">
        <v>0.17322378999999999</v>
      </c>
      <c r="D221" s="6">
        <v>10883.9717</v>
      </c>
      <c r="E221" s="6">
        <v>22</v>
      </c>
      <c r="F221" s="6">
        <v>4</v>
      </c>
      <c r="G221" s="6">
        <v>214</v>
      </c>
      <c r="H221" s="6" t="s">
        <v>25</v>
      </c>
      <c r="I221" s="6">
        <v>-0.29749999999999999</v>
      </c>
      <c r="J221" s="6">
        <v>0.255</v>
      </c>
      <c r="K221" s="6">
        <v>35.979999999999997</v>
      </c>
      <c r="L221" s="6">
        <v>2.5535915720000002</v>
      </c>
      <c r="M221" s="6">
        <v>1</v>
      </c>
      <c r="N221" s="6">
        <v>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>
        <v>40</v>
      </c>
      <c r="B222" s="6">
        <v>55</v>
      </c>
      <c r="C222" s="6">
        <v>0.17197483</v>
      </c>
      <c r="D222" s="6">
        <v>10805.497300000001</v>
      </c>
      <c r="E222" s="6">
        <v>22</v>
      </c>
      <c r="F222" s="6">
        <v>5</v>
      </c>
      <c r="G222" s="6">
        <v>215</v>
      </c>
      <c r="H222" s="6" t="s">
        <v>49</v>
      </c>
      <c r="I222" s="6">
        <v>-0.29749999999999999</v>
      </c>
      <c r="J222" s="6">
        <v>0.27500000000000002</v>
      </c>
      <c r="K222" s="6">
        <v>114.81</v>
      </c>
      <c r="L222" s="6">
        <v>0.806075137</v>
      </c>
      <c r="M222" s="6">
        <v>-1</v>
      </c>
      <c r="N222" s="6">
        <v>0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>
        <v>40</v>
      </c>
      <c r="B223" s="6">
        <v>56</v>
      </c>
      <c r="C223" s="6">
        <v>0.17260015000000001</v>
      </c>
      <c r="D223" s="6">
        <v>10844.7873</v>
      </c>
      <c r="E223" s="6">
        <v>22</v>
      </c>
      <c r="F223" s="6">
        <v>6</v>
      </c>
      <c r="G223" s="6">
        <v>216</v>
      </c>
      <c r="H223" s="6" t="s">
        <v>25</v>
      </c>
      <c r="I223" s="6">
        <v>-0.29749999999999999</v>
      </c>
      <c r="J223" s="6">
        <v>0.28499999999999998</v>
      </c>
      <c r="K223" s="6">
        <v>35.979999999999997</v>
      </c>
      <c r="L223" s="6">
        <v>2.5628182260000001</v>
      </c>
      <c r="M223" s="6">
        <v>1</v>
      </c>
      <c r="N223" s="6">
        <v>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>
        <v>40</v>
      </c>
      <c r="B224" s="6">
        <v>57</v>
      </c>
      <c r="C224" s="6">
        <v>0.17260015000000001</v>
      </c>
      <c r="D224" s="6">
        <v>10844.7873</v>
      </c>
      <c r="E224" s="6">
        <v>22</v>
      </c>
      <c r="F224" s="6">
        <v>7</v>
      </c>
      <c r="G224" s="6">
        <v>217</v>
      </c>
      <c r="H224" s="6" t="s">
        <v>49</v>
      </c>
      <c r="I224" s="6">
        <v>-0.29749999999999999</v>
      </c>
      <c r="J224" s="6">
        <v>0.30499999999999999</v>
      </c>
      <c r="K224" s="6">
        <v>114.81</v>
      </c>
      <c r="L224" s="6">
        <v>0.80315477499999999</v>
      </c>
      <c r="M224" s="6">
        <v>-1</v>
      </c>
      <c r="N224" s="6">
        <v>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>
        <v>40</v>
      </c>
      <c r="B225" s="6">
        <v>58</v>
      </c>
      <c r="C225" s="6">
        <v>0.17433725999999999</v>
      </c>
      <c r="D225" s="6">
        <v>10953.9331</v>
      </c>
      <c r="E225" s="6">
        <v>22</v>
      </c>
      <c r="F225" s="6">
        <v>8</v>
      </c>
      <c r="G225" s="6">
        <v>218</v>
      </c>
      <c r="H225" s="6" t="s">
        <v>25</v>
      </c>
      <c r="I225" s="6">
        <v>-0.29749999999999999</v>
      </c>
      <c r="J225" s="6">
        <v>0.315</v>
      </c>
      <c r="K225" s="6">
        <v>35.979999999999997</v>
      </c>
      <c r="L225" s="6">
        <v>2.5372821060000001</v>
      </c>
      <c r="M225" s="6">
        <v>-1</v>
      </c>
      <c r="N225" s="6">
        <v>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>
        <v>40</v>
      </c>
      <c r="B226" s="6">
        <v>59</v>
      </c>
      <c r="C226" s="6">
        <v>0.17151002000000001</v>
      </c>
      <c r="D226" s="6">
        <v>10776.2924</v>
      </c>
      <c r="E226" s="6">
        <v>22</v>
      </c>
      <c r="F226" s="6">
        <v>9</v>
      </c>
      <c r="G226" s="6">
        <v>219</v>
      </c>
      <c r="H226" s="6" t="s">
        <v>49</v>
      </c>
      <c r="I226" s="6">
        <v>-0.29749999999999999</v>
      </c>
      <c r="J226" s="6">
        <v>0.33500000000000002</v>
      </c>
      <c r="K226" s="6">
        <v>114.81</v>
      </c>
      <c r="L226" s="6">
        <v>0.80825968500000001</v>
      </c>
      <c r="M226" s="6">
        <v>1</v>
      </c>
      <c r="N226" s="6">
        <v>1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>
        <v>40</v>
      </c>
      <c r="B227" s="6">
        <v>60</v>
      </c>
      <c r="C227" s="6">
        <v>0.17309962000000001</v>
      </c>
      <c r="D227" s="6">
        <v>10876.169900000001</v>
      </c>
      <c r="E227" s="6">
        <v>22</v>
      </c>
      <c r="F227" s="6">
        <v>10</v>
      </c>
      <c r="G227" s="6">
        <v>220</v>
      </c>
      <c r="H227" s="6" t="s">
        <v>25</v>
      </c>
      <c r="I227" s="6">
        <v>-0.29749999999999999</v>
      </c>
      <c r="J227" s="6">
        <v>0.34499999999999997</v>
      </c>
      <c r="K227" s="6">
        <v>35.979999999999997</v>
      </c>
      <c r="L227" s="6">
        <v>2.555423346</v>
      </c>
      <c r="M227" s="6">
        <v>1</v>
      </c>
      <c r="N227" s="6">
        <v>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>
        <v>40</v>
      </c>
      <c r="B228" s="6">
        <v>61</v>
      </c>
      <c r="C228" s="6">
        <v>0.17053466</v>
      </c>
      <c r="D228" s="6">
        <v>10715.0087</v>
      </c>
      <c r="E228" s="6">
        <v>23</v>
      </c>
      <c r="F228" s="6">
        <v>1</v>
      </c>
      <c r="G228" s="6">
        <v>221</v>
      </c>
      <c r="H228" s="6" t="s">
        <v>49</v>
      </c>
      <c r="I228" s="6">
        <v>-0.255</v>
      </c>
      <c r="J228" s="6">
        <v>6.5000000000000002E-2</v>
      </c>
      <c r="K228" s="6">
        <v>114.81</v>
      </c>
      <c r="L228" s="6">
        <v>0.81288246399999997</v>
      </c>
      <c r="M228" s="6">
        <v>1</v>
      </c>
      <c r="N228" s="6">
        <v>1</v>
      </c>
      <c r="O228" s="6"/>
      <c r="P228" s="6"/>
      <c r="Q228" s="6"/>
      <c r="R228" s="6" t="s">
        <v>72</v>
      </c>
      <c r="S228" s="6"/>
      <c r="T228" s="6"/>
      <c r="U228" s="6"/>
      <c r="V228" s="6"/>
    </row>
    <row r="229" spans="1:26" x14ac:dyDescent="0.25">
      <c r="A229" s="6">
        <v>40</v>
      </c>
      <c r="B229" s="6">
        <v>62</v>
      </c>
      <c r="C229" s="6">
        <v>0.17252171999999999</v>
      </c>
      <c r="D229" s="6">
        <v>10839.859399999999</v>
      </c>
      <c r="E229" s="6">
        <v>23</v>
      </c>
      <c r="F229" s="6">
        <v>2</v>
      </c>
      <c r="G229" s="6">
        <v>222</v>
      </c>
      <c r="H229" s="6" t="s">
        <v>25</v>
      </c>
      <c r="I229" s="6">
        <v>-0.255</v>
      </c>
      <c r="J229" s="6">
        <v>7.4999999999999997E-2</v>
      </c>
      <c r="K229" s="6">
        <v>35.979999999999997</v>
      </c>
      <c r="L229" s="6">
        <v>2.563983307</v>
      </c>
      <c r="M229" s="6">
        <v>-1</v>
      </c>
      <c r="N229" s="6">
        <v>1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>
        <v>40</v>
      </c>
      <c r="B230" s="6">
        <v>63</v>
      </c>
      <c r="C230" s="6">
        <v>0.17412607999999999</v>
      </c>
      <c r="D230" s="6">
        <v>10940.6643</v>
      </c>
      <c r="E230" s="6">
        <v>23</v>
      </c>
      <c r="F230" s="6">
        <v>3</v>
      </c>
      <c r="G230" s="6">
        <v>223</v>
      </c>
      <c r="H230" s="6" t="s">
        <v>49</v>
      </c>
      <c r="I230" s="6">
        <v>-0.255</v>
      </c>
      <c r="J230" s="6">
        <v>9.5000000000000001E-2</v>
      </c>
      <c r="K230" s="6">
        <v>114.81</v>
      </c>
      <c r="L230" s="6">
        <v>0.79611643899999995</v>
      </c>
      <c r="M230" s="6">
        <v>1</v>
      </c>
      <c r="N230" s="6">
        <v>1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>
        <v>40</v>
      </c>
      <c r="B231" s="6">
        <v>64</v>
      </c>
      <c r="C231" s="6">
        <v>0.16983493999999999</v>
      </c>
      <c r="D231" s="6">
        <v>10671.044</v>
      </c>
      <c r="E231" s="6">
        <v>23</v>
      </c>
      <c r="F231" s="6">
        <v>4</v>
      </c>
      <c r="G231" s="6">
        <v>224</v>
      </c>
      <c r="H231" s="6" t="s">
        <v>25</v>
      </c>
      <c r="I231" s="6">
        <v>-0.255</v>
      </c>
      <c r="J231" s="6">
        <v>0.105</v>
      </c>
      <c r="K231" s="6">
        <v>35.979999999999997</v>
      </c>
      <c r="L231" s="6">
        <v>2.6045453909999998</v>
      </c>
      <c r="M231" s="6">
        <v>1</v>
      </c>
      <c r="N231" s="6">
        <v>1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>
        <v>40</v>
      </c>
      <c r="B232" s="6">
        <v>65</v>
      </c>
      <c r="C232" s="6">
        <v>0.17653907999999999</v>
      </c>
      <c r="D232" s="6">
        <v>11092.2775</v>
      </c>
      <c r="E232" s="6">
        <v>23</v>
      </c>
      <c r="F232" s="6">
        <v>5</v>
      </c>
      <c r="G232" s="6">
        <v>225</v>
      </c>
      <c r="H232" s="6" t="s">
        <v>49</v>
      </c>
      <c r="I232" s="6">
        <v>-0.255</v>
      </c>
      <c r="J232" s="6">
        <v>0.125</v>
      </c>
      <c r="K232" s="6">
        <v>114.81</v>
      </c>
      <c r="L232" s="6">
        <v>0.78523483100000002</v>
      </c>
      <c r="M232" s="6">
        <v>-1</v>
      </c>
      <c r="N232" s="6">
        <v>1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>
        <v>40</v>
      </c>
      <c r="B233" s="6">
        <v>66</v>
      </c>
      <c r="C233" s="6">
        <v>0.17351693000000001</v>
      </c>
      <c r="D233" s="6">
        <v>10902.390299999999</v>
      </c>
      <c r="E233" s="6">
        <v>23</v>
      </c>
      <c r="F233" s="6">
        <v>6</v>
      </c>
      <c r="G233" s="6">
        <v>226</v>
      </c>
      <c r="H233" s="6" t="s">
        <v>25</v>
      </c>
      <c r="I233" s="6">
        <v>-0.255</v>
      </c>
      <c r="J233" s="6">
        <v>0.13500000000000001</v>
      </c>
      <c r="K233" s="6">
        <v>35.979999999999997</v>
      </c>
      <c r="L233" s="6">
        <v>2.5492775270000001</v>
      </c>
      <c r="M233" s="6">
        <v>-1</v>
      </c>
      <c r="N233" s="6">
        <v>1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>
        <v>40</v>
      </c>
      <c r="B234" s="6">
        <v>67</v>
      </c>
      <c r="C234" s="6">
        <v>0.17588931999999999</v>
      </c>
      <c r="D234" s="6">
        <v>11051.4519</v>
      </c>
      <c r="E234" s="6">
        <v>23</v>
      </c>
      <c r="F234" s="6">
        <v>7</v>
      </c>
      <c r="G234" s="6">
        <v>227</v>
      </c>
      <c r="H234" s="6" t="s">
        <v>49</v>
      </c>
      <c r="I234" s="6">
        <v>-0.255</v>
      </c>
      <c r="J234" s="6">
        <v>0.155</v>
      </c>
      <c r="K234" s="6">
        <v>114.81</v>
      </c>
      <c r="L234" s="6">
        <v>0.78813560000000005</v>
      </c>
      <c r="M234" s="6">
        <v>-1</v>
      </c>
      <c r="N234" s="6">
        <v>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>
        <v>40</v>
      </c>
      <c r="B235" s="6">
        <v>68</v>
      </c>
      <c r="C235" s="6">
        <v>0.17618391999999999</v>
      </c>
      <c r="D235" s="6">
        <v>11069.9622</v>
      </c>
      <c r="E235" s="6">
        <v>23</v>
      </c>
      <c r="F235" s="6">
        <v>8</v>
      </c>
      <c r="G235" s="6">
        <v>228</v>
      </c>
      <c r="H235" s="6" t="s">
        <v>25</v>
      </c>
      <c r="I235" s="6">
        <v>-0.255</v>
      </c>
      <c r="J235" s="6">
        <v>0.16500000000000001</v>
      </c>
      <c r="K235" s="6">
        <v>35.979999999999997</v>
      </c>
      <c r="L235" s="6">
        <v>2.510687753</v>
      </c>
      <c r="M235" s="6">
        <v>1</v>
      </c>
      <c r="N235" s="6">
        <v>1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>
        <v>40</v>
      </c>
      <c r="B236" s="6">
        <v>69</v>
      </c>
      <c r="C236" s="6">
        <v>0.17235105000000001</v>
      </c>
      <c r="D236" s="6">
        <v>10829.135899999999</v>
      </c>
      <c r="E236" s="6">
        <v>23</v>
      </c>
      <c r="F236" s="6">
        <v>9</v>
      </c>
      <c r="G236" s="6">
        <v>229</v>
      </c>
      <c r="H236" s="6" t="s">
        <v>49</v>
      </c>
      <c r="I236" s="6">
        <v>-0.255</v>
      </c>
      <c r="J236" s="6">
        <v>0.185</v>
      </c>
      <c r="K236" s="6">
        <v>114.81</v>
      </c>
      <c r="L236" s="6">
        <v>0.80431558000000003</v>
      </c>
      <c r="M236" s="6">
        <v>1</v>
      </c>
      <c r="N236" s="6">
        <v>1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>
        <v>40</v>
      </c>
      <c r="B237" s="6">
        <v>70</v>
      </c>
      <c r="C237" s="6">
        <v>0.17419958999999999</v>
      </c>
      <c r="D237" s="6">
        <v>10945.282999999999</v>
      </c>
      <c r="E237" s="6">
        <v>23</v>
      </c>
      <c r="F237" s="6">
        <v>10</v>
      </c>
      <c r="G237" s="6">
        <v>230</v>
      </c>
      <c r="H237" s="6" t="s">
        <v>25</v>
      </c>
      <c r="I237" s="6">
        <v>-0.255</v>
      </c>
      <c r="J237" s="6">
        <v>0.19500000000000001</v>
      </c>
      <c r="K237" s="6">
        <v>35.979999999999997</v>
      </c>
      <c r="L237" s="6">
        <v>2.5392873210000002</v>
      </c>
      <c r="M237" s="6">
        <v>-1</v>
      </c>
      <c r="N237" s="6">
        <v>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>
        <v>40</v>
      </c>
      <c r="B238" s="6">
        <v>71</v>
      </c>
      <c r="C238" s="6">
        <v>0.17550368999999999</v>
      </c>
      <c r="D238" s="6">
        <v>11027.222100000001</v>
      </c>
      <c r="E238" s="6">
        <v>24</v>
      </c>
      <c r="F238" s="6">
        <v>1</v>
      </c>
      <c r="G238" s="6">
        <v>231</v>
      </c>
      <c r="H238" s="6" t="s">
        <v>49</v>
      </c>
      <c r="I238" s="6">
        <v>-0.255</v>
      </c>
      <c r="J238" s="6">
        <v>0.215</v>
      </c>
      <c r="K238" s="6">
        <v>114.81</v>
      </c>
      <c r="L238" s="6">
        <v>0.78986735100000005</v>
      </c>
      <c r="M238" s="6">
        <v>-1</v>
      </c>
      <c r="N238" s="6">
        <v>1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>
        <v>40</v>
      </c>
      <c r="B239" s="6">
        <v>72</v>
      </c>
      <c r="C239" s="6">
        <v>0.17091004000000001</v>
      </c>
      <c r="D239" s="6">
        <v>10738.594499999999</v>
      </c>
      <c r="E239" s="6">
        <v>24</v>
      </c>
      <c r="F239" s="6">
        <v>2</v>
      </c>
      <c r="G239" s="6">
        <v>232</v>
      </c>
      <c r="H239" s="6" t="s">
        <v>25</v>
      </c>
      <c r="I239" s="6">
        <v>-0.255</v>
      </c>
      <c r="J239" s="6">
        <v>0.22500000000000001</v>
      </c>
      <c r="K239" s="6">
        <v>35.979999999999997</v>
      </c>
      <c r="L239" s="6">
        <v>2.5881616439999999</v>
      </c>
      <c r="M239" s="6">
        <v>-1</v>
      </c>
      <c r="N239" s="6">
        <v>1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>
        <v>40</v>
      </c>
      <c r="B240" s="6">
        <v>73</v>
      </c>
      <c r="C240" s="6">
        <v>0.17109958</v>
      </c>
      <c r="D240" s="6">
        <v>10750.503699999999</v>
      </c>
      <c r="E240" s="6">
        <v>24</v>
      </c>
      <c r="F240" s="6">
        <v>3</v>
      </c>
      <c r="G240" s="6">
        <v>233</v>
      </c>
      <c r="H240" s="6" t="s">
        <v>49</v>
      </c>
      <c r="I240" s="6">
        <v>-0.255</v>
      </c>
      <c r="J240" s="6">
        <v>0.245</v>
      </c>
      <c r="K240" s="6">
        <v>114.81</v>
      </c>
      <c r="L240" s="6">
        <v>0.81019856800000001</v>
      </c>
      <c r="M240" s="6">
        <v>1</v>
      </c>
      <c r="N240" s="6">
        <v>1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>
        <v>40</v>
      </c>
      <c r="B241" s="6">
        <v>74</v>
      </c>
      <c r="C241" s="6">
        <v>0.17491759000000001</v>
      </c>
      <c r="D241" s="6">
        <v>10990.3963</v>
      </c>
      <c r="E241" s="6">
        <v>24</v>
      </c>
      <c r="F241" s="6">
        <v>4</v>
      </c>
      <c r="G241" s="6">
        <v>234</v>
      </c>
      <c r="H241" s="6" t="s">
        <v>25</v>
      </c>
      <c r="I241" s="6">
        <v>-0.255</v>
      </c>
      <c r="J241" s="6">
        <v>0.255</v>
      </c>
      <c r="K241" s="6">
        <v>35.979999999999997</v>
      </c>
      <c r="L241" s="6">
        <v>2.5288640789999999</v>
      </c>
      <c r="M241" s="6">
        <v>1</v>
      </c>
      <c r="N241" s="6">
        <v>1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>
        <v>40</v>
      </c>
      <c r="B242" s="6">
        <v>75</v>
      </c>
      <c r="C242" s="6">
        <v>0.17309984</v>
      </c>
      <c r="D242" s="6">
        <v>10876.1837</v>
      </c>
      <c r="E242" s="6">
        <v>24</v>
      </c>
      <c r="F242" s="6">
        <v>5</v>
      </c>
      <c r="G242" s="6">
        <v>235</v>
      </c>
      <c r="H242" s="6" t="s">
        <v>49</v>
      </c>
      <c r="I242" s="6">
        <v>-0.255</v>
      </c>
      <c r="J242" s="6">
        <v>0.27500000000000002</v>
      </c>
      <c r="K242" s="6">
        <v>114.81</v>
      </c>
      <c r="L242" s="6">
        <v>0.80083629599999995</v>
      </c>
      <c r="M242" s="6">
        <v>1</v>
      </c>
      <c r="N242" s="6">
        <v>1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>
        <v>40</v>
      </c>
      <c r="B243" s="6">
        <v>76</v>
      </c>
      <c r="C243" s="6">
        <v>0.17358219999999999</v>
      </c>
      <c r="D243" s="6">
        <v>10906.4913</v>
      </c>
      <c r="E243" s="6">
        <v>24</v>
      </c>
      <c r="F243" s="6">
        <v>6</v>
      </c>
      <c r="G243" s="6">
        <v>236</v>
      </c>
      <c r="H243" s="6" t="s">
        <v>25</v>
      </c>
      <c r="I243" s="6">
        <v>-0.255</v>
      </c>
      <c r="J243" s="6">
        <v>0.28499999999999998</v>
      </c>
      <c r="K243" s="6">
        <v>35.979999999999997</v>
      </c>
      <c r="L243" s="6">
        <v>2.5483189529999999</v>
      </c>
      <c r="M243" s="6">
        <v>1</v>
      </c>
      <c r="N243" s="6">
        <v>1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>
        <v>40</v>
      </c>
      <c r="B244" s="6">
        <v>77</v>
      </c>
      <c r="C244" s="6">
        <v>0.17457134999999999</v>
      </c>
      <c r="D244" s="6">
        <v>10968.6414</v>
      </c>
      <c r="E244" s="6">
        <v>24</v>
      </c>
      <c r="F244" s="6">
        <v>7</v>
      </c>
      <c r="G244" s="6">
        <v>237</v>
      </c>
      <c r="H244" s="6" t="s">
        <v>49</v>
      </c>
      <c r="I244" s="6">
        <v>-0.255</v>
      </c>
      <c r="J244" s="6">
        <v>0.30499999999999999</v>
      </c>
      <c r="K244" s="6">
        <v>114.81</v>
      </c>
      <c r="L244" s="6">
        <v>0.79408582599999999</v>
      </c>
      <c r="M244" s="6">
        <v>-1</v>
      </c>
      <c r="N244" s="6">
        <v>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>
        <v>40</v>
      </c>
      <c r="B245" s="6">
        <v>78</v>
      </c>
      <c r="C245" s="6">
        <v>0.17296133</v>
      </c>
      <c r="D245" s="6">
        <v>10867.4809</v>
      </c>
      <c r="E245" s="6">
        <v>24</v>
      </c>
      <c r="F245" s="6">
        <v>8</v>
      </c>
      <c r="G245" s="6">
        <v>238</v>
      </c>
      <c r="H245" s="6" t="s">
        <v>25</v>
      </c>
      <c r="I245" s="6">
        <v>-0.255</v>
      </c>
      <c r="J245" s="6">
        <v>0.315</v>
      </c>
      <c r="K245" s="6">
        <v>35.979999999999997</v>
      </c>
      <c r="L245" s="6">
        <v>2.5574665169999999</v>
      </c>
      <c r="M245" s="6">
        <v>1</v>
      </c>
      <c r="N245" s="6">
        <v>1</v>
      </c>
      <c r="O245" s="6"/>
      <c r="P245" s="6"/>
      <c r="Q245" s="6"/>
      <c r="R245" s="6" t="s">
        <v>73</v>
      </c>
      <c r="S245" s="6"/>
      <c r="T245" s="6"/>
      <c r="U245" s="6"/>
    </row>
    <row r="246" spans="1:26" x14ac:dyDescent="0.25">
      <c r="A246" s="6">
        <v>40</v>
      </c>
      <c r="B246" s="6">
        <v>79</v>
      </c>
      <c r="C246" s="6">
        <v>0.17626917</v>
      </c>
      <c r="D246" s="6">
        <v>11075.318600000001</v>
      </c>
      <c r="E246" s="6">
        <v>24</v>
      </c>
      <c r="F246" s="6">
        <v>9</v>
      </c>
      <c r="G246" s="6">
        <v>239</v>
      </c>
      <c r="H246" s="6" t="s">
        <v>49</v>
      </c>
      <c r="I246" s="6">
        <v>-0.255</v>
      </c>
      <c r="J246" s="6">
        <v>0.33500000000000002</v>
      </c>
      <c r="K246" s="6">
        <v>114.81</v>
      </c>
      <c r="L246" s="6">
        <v>0.78643721200000005</v>
      </c>
      <c r="M246" s="6">
        <v>1</v>
      </c>
      <c r="N246" s="6">
        <v>1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>
        <v>40</v>
      </c>
      <c r="B247" s="6">
        <v>80</v>
      </c>
      <c r="C247" s="6">
        <v>0.17657464</v>
      </c>
      <c r="D247" s="6">
        <v>11094.5118</v>
      </c>
      <c r="E247" s="6">
        <v>24</v>
      </c>
      <c r="F247" s="6">
        <v>10</v>
      </c>
      <c r="G247" s="6">
        <v>240</v>
      </c>
      <c r="H247" s="6" t="s">
        <v>25</v>
      </c>
      <c r="I247" s="6">
        <v>-0.255</v>
      </c>
      <c r="J247" s="6">
        <v>0.34499999999999997</v>
      </c>
      <c r="K247" s="6">
        <v>35.979999999999997</v>
      </c>
      <c r="L247" s="6">
        <v>2.505132165</v>
      </c>
      <c r="M247" s="6">
        <v>1</v>
      </c>
      <c r="N247" s="6">
        <v>1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>
        <v>40</v>
      </c>
      <c r="B248" s="6">
        <v>81</v>
      </c>
      <c r="C248" s="6">
        <v>0.17147402</v>
      </c>
      <c r="D248" s="6">
        <v>10774.0304</v>
      </c>
      <c r="E248" s="6">
        <v>25</v>
      </c>
      <c r="F248" s="6">
        <v>1</v>
      </c>
      <c r="G248" s="6">
        <v>241</v>
      </c>
      <c r="H248" s="6" t="s">
        <v>49</v>
      </c>
      <c r="I248" s="6">
        <v>0.255</v>
      </c>
      <c r="J248" s="6">
        <v>6.5000000000000002E-2</v>
      </c>
      <c r="K248" s="6">
        <v>114.81</v>
      </c>
      <c r="L248" s="6">
        <v>0.80842937400000003</v>
      </c>
      <c r="M248" s="6">
        <v>1</v>
      </c>
      <c r="N248" s="6">
        <v>0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>
        <v>40</v>
      </c>
      <c r="B249" s="6">
        <v>82</v>
      </c>
      <c r="C249" s="6">
        <v>0.17396729</v>
      </c>
      <c r="D249" s="6">
        <v>10930.6872</v>
      </c>
      <c r="E249" s="6">
        <v>25</v>
      </c>
      <c r="F249" s="6">
        <v>2</v>
      </c>
      <c r="G249" s="6">
        <v>242</v>
      </c>
      <c r="H249" s="6" t="s">
        <v>25</v>
      </c>
      <c r="I249" s="6">
        <v>0.255</v>
      </c>
      <c r="J249" s="6">
        <v>7.4999999999999997E-2</v>
      </c>
      <c r="K249" s="6">
        <v>35.979999999999997</v>
      </c>
      <c r="L249" s="6">
        <v>2.5426780529999999</v>
      </c>
      <c r="M249" s="6">
        <v>-1</v>
      </c>
      <c r="N249" s="6">
        <v>0</v>
      </c>
      <c r="O249" s="6"/>
      <c r="P249" s="6"/>
      <c r="Q249" s="6"/>
      <c r="R249" s="6" t="s">
        <v>73</v>
      </c>
      <c r="S249" s="6"/>
      <c r="T249" s="6"/>
      <c r="U249" s="6"/>
    </row>
    <row r="250" spans="1:26" x14ac:dyDescent="0.25">
      <c r="A250" s="6">
        <v>40</v>
      </c>
      <c r="B250" s="6">
        <v>83</v>
      </c>
      <c r="C250" s="6">
        <v>0.17545406</v>
      </c>
      <c r="D250" s="6">
        <v>11024.1037</v>
      </c>
      <c r="E250" s="6">
        <v>25</v>
      </c>
      <c r="F250" s="6">
        <v>3</v>
      </c>
      <c r="G250" s="6">
        <v>243</v>
      </c>
      <c r="H250" s="6" t="s">
        <v>49</v>
      </c>
      <c r="I250" s="6">
        <v>0.255</v>
      </c>
      <c r="J250" s="6">
        <v>9.5000000000000001E-2</v>
      </c>
      <c r="K250" s="6">
        <v>114.81</v>
      </c>
      <c r="L250" s="6">
        <v>0.79009077800000005</v>
      </c>
      <c r="M250" s="6">
        <v>1</v>
      </c>
      <c r="N250" s="6">
        <v>1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>
        <v>40</v>
      </c>
      <c r="B251" s="6">
        <v>84</v>
      </c>
      <c r="C251" s="6">
        <v>0.17257020000000001</v>
      </c>
      <c r="D251" s="6">
        <v>10842.905500000001</v>
      </c>
      <c r="E251" s="6">
        <v>25</v>
      </c>
      <c r="F251" s="6">
        <v>4</v>
      </c>
      <c r="G251" s="6">
        <v>244</v>
      </c>
      <c r="H251" s="6" t="s">
        <v>25</v>
      </c>
      <c r="I251" s="6">
        <v>0.255</v>
      </c>
      <c r="J251" s="6">
        <v>0.105</v>
      </c>
      <c r="K251" s="6">
        <v>35.979999999999997</v>
      </c>
      <c r="L251" s="6">
        <v>2.5632630089999999</v>
      </c>
      <c r="M251" s="6">
        <v>1</v>
      </c>
      <c r="N251" s="6">
        <v>1</v>
      </c>
      <c r="O251" s="6"/>
      <c r="P251" s="6"/>
      <c r="Q251" s="6"/>
      <c r="R251" s="6" t="s">
        <v>74</v>
      </c>
      <c r="S251" s="6"/>
      <c r="T251" s="6"/>
      <c r="U251" s="6"/>
      <c r="V251" s="6"/>
      <c r="W251" s="6"/>
    </row>
    <row r="252" spans="1:26" x14ac:dyDescent="0.25">
      <c r="A252" s="6">
        <v>40</v>
      </c>
      <c r="B252" s="6">
        <v>85</v>
      </c>
      <c r="C252" s="6">
        <v>0.17328852</v>
      </c>
      <c r="D252" s="6">
        <v>10888.0388</v>
      </c>
      <c r="E252" s="6">
        <v>25</v>
      </c>
      <c r="F252" s="6">
        <v>5</v>
      </c>
      <c r="G252" s="6">
        <v>245</v>
      </c>
      <c r="H252" s="6" t="s">
        <v>49</v>
      </c>
      <c r="I252" s="6">
        <v>0.255</v>
      </c>
      <c r="J252" s="6">
        <v>0.125</v>
      </c>
      <c r="K252" s="6">
        <v>114.81</v>
      </c>
      <c r="L252" s="6">
        <v>0.79996432900000003</v>
      </c>
      <c r="M252" s="6">
        <v>1</v>
      </c>
      <c r="N252" s="6">
        <v>1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>
        <v>40</v>
      </c>
      <c r="B253" s="6">
        <v>86</v>
      </c>
      <c r="C253" s="6">
        <v>0.17717250000000001</v>
      </c>
      <c r="D253" s="6">
        <v>11132.076499999999</v>
      </c>
      <c r="E253" s="6">
        <v>25</v>
      </c>
      <c r="F253" s="6">
        <v>6</v>
      </c>
      <c r="G253" s="6">
        <v>246</v>
      </c>
      <c r="H253" s="6" t="s">
        <v>25</v>
      </c>
      <c r="I253" s="6">
        <v>0.255</v>
      </c>
      <c r="J253" s="6">
        <v>0.13500000000000001</v>
      </c>
      <c r="K253" s="6">
        <v>35.979999999999997</v>
      </c>
      <c r="L253" s="6">
        <v>2.4966787180000001</v>
      </c>
      <c r="M253" s="6">
        <v>-1</v>
      </c>
      <c r="N253" s="6">
        <v>1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>
        <v>40</v>
      </c>
      <c r="B254" s="6">
        <v>87</v>
      </c>
      <c r="C254" s="6">
        <v>0.17669667999999999</v>
      </c>
      <c r="D254" s="6">
        <v>11102.1798</v>
      </c>
      <c r="E254" s="6">
        <v>25</v>
      </c>
      <c r="F254" s="6">
        <v>7</v>
      </c>
      <c r="G254" s="6">
        <v>247</v>
      </c>
      <c r="H254" s="6" t="s">
        <v>49</v>
      </c>
      <c r="I254" s="6">
        <v>0.255</v>
      </c>
      <c r="J254" s="6">
        <v>0.155</v>
      </c>
      <c r="K254" s="6">
        <v>114.81</v>
      </c>
      <c r="L254" s="6">
        <v>0.78453446199999999</v>
      </c>
      <c r="M254" s="6">
        <v>-1</v>
      </c>
      <c r="N254" s="6">
        <v>1</v>
      </c>
      <c r="O254" s="6"/>
      <c r="P254" s="6"/>
      <c r="Q254" s="6"/>
      <c r="R254" s="6" t="s">
        <v>75</v>
      </c>
      <c r="S254" s="6"/>
      <c r="T254" s="6"/>
      <c r="U254" s="6"/>
      <c r="V254" s="6"/>
    </row>
    <row r="255" spans="1:26" x14ac:dyDescent="0.25">
      <c r="A255" s="6">
        <v>40</v>
      </c>
      <c r="B255" s="6">
        <v>88</v>
      </c>
      <c r="C255" s="6">
        <v>0.17628310999999999</v>
      </c>
      <c r="D255" s="6">
        <v>11076.1945</v>
      </c>
      <c r="E255" s="6">
        <v>25</v>
      </c>
      <c r="F255" s="6">
        <v>8</v>
      </c>
      <c r="G255" s="6">
        <v>248</v>
      </c>
      <c r="H255" s="6" t="s">
        <v>25</v>
      </c>
      <c r="I255" s="6">
        <v>0.255</v>
      </c>
      <c r="J255" s="6">
        <v>0.16500000000000001</v>
      </c>
      <c r="K255" s="6">
        <v>35.979999999999997</v>
      </c>
      <c r="L255" s="6">
        <v>2.5092750530000001</v>
      </c>
      <c r="M255" s="6">
        <v>1</v>
      </c>
      <c r="N255" s="6">
        <v>1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>
        <v>40</v>
      </c>
      <c r="B256" s="6">
        <v>89</v>
      </c>
      <c r="C256" s="6">
        <v>0.17175116000000001</v>
      </c>
      <c r="D256" s="6">
        <v>10791.4437</v>
      </c>
      <c r="E256" s="6">
        <v>25</v>
      </c>
      <c r="F256" s="6">
        <v>9</v>
      </c>
      <c r="G256" s="6">
        <v>249</v>
      </c>
      <c r="H256" s="6" t="s">
        <v>49</v>
      </c>
      <c r="I256" s="6">
        <v>0.255</v>
      </c>
      <c r="J256" s="6">
        <v>0.185</v>
      </c>
      <c r="K256" s="6">
        <v>114.81</v>
      </c>
      <c r="L256" s="6">
        <v>0.80712488199999999</v>
      </c>
      <c r="M256" s="6">
        <v>1</v>
      </c>
      <c r="N256" s="6">
        <v>0</v>
      </c>
      <c r="O256" s="6"/>
      <c r="P256" s="6"/>
      <c r="Q256" s="6"/>
      <c r="R256" s="6" t="s">
        <v>73</v>
      </c>
      <c r="S256" s="6"/>
      <c r="T256" s="6"/>
      <c r="U256" s="6"/>
    </row>
    <row r="257" spans="1:26" x14ac:dyDescent="0.25">
      <c r="A257" s="6">
        <v>40</v>
      </c>
      <c r="B257" s="6">
        <v>90</v>
      </c>
      <c r="C257" s="6">
        <v>0.17181363999999999</v>
      </c>
      <c r="D257" s="6">
        <v>10795.3694</v>
      </c>
      <c r="E257" s="6">
        <v>25</v>
      </c>
      <c r="F257" s="6">
        <v>10</v>
      </c>
      <c r="G257" s="6">
        <v>250</v>
      </c>
      <c r="H257" s="6" t="s">
        <v>25</v>
      </c>
      <c r="I257" s="6">
        <v>0.255</v>
      </c>
      <c r="J257" s="6">
        <v>0.19500000000000001</v>
      </c>
      <c r="K257" s="6">
        <v>35.979999999999997</v>
      </c>
      <c r="L257" s="6">
        <v>2.5745500190000001</v>
      </c>
      <c r="M257" s="6">
        <v>-1</v>
      </c>
      <c r="N257" s="6">
        <v>1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>
        <v>40</v>
      </c>
      <c r="B258" s="6">
        <v>91</v>
      </c>
      <c r="C258" s="6">
        <v>0.1720119</v>
      </c>
      <c r="D258" s="6">
        <v>10807.8264</v>
      </c>
      <c r="E258" s="6">
        <v>26</v>
      </c>
      <c r="F258" s="6">
        <v>1</v>
      </c>
      <c r="G258" s="6">
        <v>251</v>
      </c>
      <c r="H258" s="6" t="s">
        <v>49</v>
      </c>
      <c r="I258" s="6">
        <v>0.255</v>
      </c>
      <c r="J258" s="6">
        <v>0.215</v>
      </c>
      <c r="K258" s="6">
        <v>114.81</v>
      </c>
      <c r="L258" s="6">
        <v>0.80590142099999995</v>
      </c>
      <c r="M258" s="6">
        <v>1</v>
      </c>
      <c r="N258" s="6">
        <v>1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>
        <v>40</v>
      </c>
      <c r="B259" s="6">
        <v>92</v>
      </c>
      <c r="C259" s="6">
        <v>0.17670688000000001</v>
      </c>
      <c r="D259" s="6">
        <v>11102.8207</v>
      </c>
      <c r="E259" s="6">
        <v>26</v>
      </c>
      <c r="F259" s="6">
        <v>2</v>
      </c>
      <c r="G259" s="6">
        <v>252</v>
      </c>
      <c r="H259" s="6" t="s">
        <v>25</v>
      </c>
      <c r="I259" s="6">
        <v>0.255</v>
      </c>
      <c r="J259" s="6">
        <v>0.22500000000000001</v>
      </c>
      <c r="K259" s="6">
        <v>35.979999999999997</v>
      </c>
      <c r="L259" s="6">
        <v>2.503257429</v>
      </c>
      <c r="M259" s="6">
        <v>1</v>
      </c>
      <c r="N259" s="6">
        <v>1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>
        <v>40</v>
      </c>
      <c r="B260" s="6">
        <v>93</v>
      </c>
      <c r="C260" s="6">
        <v>0.17589871000000001</v>
      </c>
      <c r="D260" s="6">
        <v>11052.0419</v>
      </c>
      <c r="E260" s="6">
        <v>26</v>
      </c>
      <c r="F260" s="6">
        <v>3</v>
      </c>
      <c r="G260" s="6">
        <v>253</v>
      </c>
      <c r="H260" s="6" t="s">
        <v>49</v>
      </c>
      <c r="I260" s="6">
        <v>0.255</v>
      </c>
      <c r="J260" s="6">
        <v>0.245</v>
      </c>
      <c r="K260" s="6">
        <v>114.81</v>
      </c>
      <c r="L260" s="6">
        <v>0.78809352700000002</v>
      </c>
      <c r="M260" s="6">
        <v>-1</v>
      </c>
      <c r="N260" s="6">
        <v>1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>
        <v>40</v>
      </c>
      <c r="B261" s="6">
        <v>94</v>
      </c>
      <c r="C261" s="6">
        <v>0.17606005999999999</v>
      </c>
      <c r="D261" s="6">
        <v>11062.1798</v>
      </c>
      <c r="E261" s="6">
        <v>26</v>
      </c>
      <c r="F261" s="6">
        <v>4</v>
      </c>
      <c r="G261" s="6">
        <v>254</v>
      </c>
      <c r="H261" s="6" t="s">
        <v>25</v>
      </c>
      <c r="I261" s="6">
        <v>0.255</v>
      </c>
      <c r="J261" s="6">
        <v>0.255</v>
      </c>
      <c r="K261" s="6">
        <v>35.979999999999997</v>
      </c>
      <c r="L261" s="6">
        <v>2.5124540460000002</v>
      </c>
      <c r="M261" s="6">
        <v>1</v>
      </c>
      <c r="N261" s="6">
        <v>1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>
        <v>40</v>
      </c>
      <c r="B262" s="6">
        <v>95</v>
      </c>
      <c r="C262" s="6">
        <v>0.17676877999999999</v>
      </c>
      <c r="D262" s="6">
        <v>11106.71</v>
      </c>
      <c r="E262" s="6">
        <v>26</v>
      </c>
      <c r="F262" s="6">
        <v>5</v>
      </c>
      <c r="G262" s="6">
        <v>255</v>
      </c>
      <c r="H262" s="6" t="s">
        <v>49</v>
      </c>
      <c r="I262" s="6">
        <v>0.255</v>
      </c>
      <c r="J262" s="6">
        <v>0.27500000000000002</v>
      </c>
      <c r="K262" s="6">
        <v>114.81</v>
      </c>
      <c r="L262" s="6">
        <v>0.78421446800000005</v>
      </c>
      <c r="M262" s="6">
        <v>-1</v>
      </c>
      <c r="N262" s="6">
        <v>1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>
        <v>40</v>
      </c>
      <c r="B263" s="6">
        <v>96</v>
      </c>
      <c r="C263" s="6">
        <v>0.17534327999999999</v>
      </c>
      <c r="D263" s="6">
        <v>11017.1432</v>
      </c>
      <c r="E263" s="6">
        <v>26</v>
      </c>
      <c r="F263" s="6">
        <v>6</v>
      </c>
      <c r="G263" s="6">
        <v>256</v>
      </c>
      <c r="H263" s="6" t="s">
        <v>25</v>
      </c>
      <c r="I263" s="6">
        <v>0.255</v>
      </c>
      <c r="J263" s="6">
        <v>0.28499999999999998</v>
      </c>
      <c r="K263" s="6">
        <v>35.979999999999997</v>
      </c>
      <c r="L263" s="6">
        <v>2.5227246239999999</v>
      </c>
      <c r="M263" s="6">
        <v>-1</v>
      </c>
      <c r="N263" s="6">
        <v>1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>
        <v>40</v>
      </c>
      <c r="B264" s="6">
        <v>97</v>
      </c>
      <c r="C264" s="6">
        <v>0.17503579999999999</v>
      </c>
      <c r="D264" s="6">
        <v>10997.823700000001</v>
      </c>
      <c r="E264" s="6">
        <v>26</v>
      </c>
      <c r="F264" s="6">
        <v>7</v>
      </c>
      <c r="G264" s="6">
        <v>257</v>
      </c>
      <c r="H264" s="6" t="s">
        <v>49</v>
      </c>
      <c r="I264" s="6">
        <v>0.255</v>
      </c>
      <c r="J264" s="6">
        <v>0.30499999999999999</v>
      </c>
      <c r="K264" s="6">
        <v>114.81</v>
      </c>
      <c r="L264" s="6">
        <v>0.79197875299999998</v>
      </c>
      <c r="M264" s="6">
        <v>-1</v>
      </c>
      <c r="N264" s="6">
        <v>1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>
        <v>40</v>
      </c>
      <c r="B265" s="6">
        <v>98</v>
      </c>
      <c r="C265" s="6">
        <v>0.1771382</v>
      </c>
      <c r="D265" s="6">
        <v>11129.921399999999</v>
      </c>
      <c r="E265" s="6">
        <v>26</v>
      </c>
      <c r="F265" s="6">
        <v>8</v>
      </c>
      <c r="G265" s="6">
        <v>258</v>
      </c>
      <c r="H265" s="6" t="s">
        <v>25</v>
      </c>
      <c r="I265" s="6">
        <v>0.255</v>
      </c>
      <c r="J265" s="6">
        <v>0.315</v>
      </c>
      <c r="K265" s="6">
        <v>35.979999999999997</v>
      </c>
      <c r="L265" s="6">
        <v>2.4971621599999998</v>
      </c>
      <c r="M265" s="6">
        <v>1</v>
      </c>
      <c r="N265" s="6">
        <v>1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>
        <v>40</v>
      </c>
      <c r="B266" s="6">
        <v>99</v>
      </c>
      <c r="C266" s="6">
        <v>0.17256957000000001</v>
      </c>
      <c r="D266" s="6">
        <v>10842.865900000001</v>
      </c>
      <c r="E266" s="6">
        <v>26</v>
      </c>
      <c r="F266" s="6">
        <v>9</v>
      </c>
      <c r="G266" s="6">
        <v>259</v>
      </c>
      <c r="H266" s="6" t="s">
        <v>49</v>
      </c>
      <c r="I266" s="6">
        <v>0.255</v>
      </c>
      <c r="J266" s="6">
        <v>0.33500000000000002</v>
      </c>
      <c r="K266" s="6">
        <v>114.81</v>
      </c>
      <c r="L266" s="6">
        <v>0.80329709699999996</v>
      </c>
      <c r="M266" s="6">
        <v>1</v>
      </c>
      <c r="N266" s="6">
        <v>1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>
        <v>40</v>
      </c>
      <c r="B267" s="6">
        <v>100</v>
      </c>
      <c r="C267" s="6">
        <v>0.17489239000000001</v>
      </c>
      <c r="D267" s="6">
        <v>10988.813</v>
      </c>
      <c r="E267" s="6">
        <v>26</v>
      </c>
      <c r="F267" s="6">
        <v>10</v>
      </c>
      <c r="G267" s="6">
        <v>260</v>
      </c>
      <c r="H267" s="6" t="s">
        <v>25</v>
      </c>
      <c r="I267" s="6">
        <v>0.255</v>
      </c>
      <c r="J267" s="6">
        <v>0.34499999999999997</v>
      </c>
      <c r="K267" s="6">
        <v>35.979999999999997</v>
      </c>
      <c r="L267" s="6">
        <v>2.5292284600000001</v>
      </c>
      <c r="M267" s="6">
        <v>1</v>
      </c>
      <c r="N267" s="6">
        <v>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>
        <v>40</v>
      </c>
      <c r="B268" s="6">
        <v>101</v>
      </c>
      <c r="C268" s="6">
        <v>0.17517569999999999</v>
      </c>
      <c r="D268" s="6">
        <v>11006.613799999999</v>
      </c>
      <c r="E268" s="6">
        <v>27</v>
      </c>
      <c r="F268" s="6">
        <v>1</v>
      </c>
      <c r="G268" s="6">
        <v>261</v>
      </c>
      <c r="H268" s="6" t="s">
        <v>49</v>
      </c>
      <c r="I268" s="6">
        <v>0.29749999999999999</v>
      </c>
      <c r="J268" s="6">
        <v>6.5000000000000002E-2</v>
      </c>
      <c r="K268" s="6">
        <v>114.81</v>
      </c>
      <c r="L268" s="6">
        <v>0.79134625800000002</v>
      </c>
      <c r="M268" s="6">
        <v>-1</v>
      </c>
      <c r="N268" s="6">
        <v>1</v>
      </c>
      <c r="O268" s="6"/>
      <c r="P268" s="6"/>
      <c r="Q268" s="6"/>
      <c r="R268" s="6" t="s">
        <v>107</v>
      </c>
      <c r="S268" s="6"/>
      <c r="T268" s="6"/>
      <c r="U268" s="6"/>
    </row>
    <row r="269" spans="1:26" x14ac:dyDescent="0.25">
      <c r="A269" s="6">
        <v>40</v>
      </c>
      <c r="B269" s="6">
        <v>102</v>
      </c>
      <c r="C269" s="6">
        <v>0.17174801000000001</v>
      </c>
      <c r="D269" s="6">
        <v>10791.245699999999</v>
      </c>
      <c r="E269" s="6">
        <v>27</v>
      </c>
      <c r="F269" s="6">
        <v>2</v>
      </c>
      <c r="G269" s="6">
        <v>262</v>
      </c>
      <c r="H269" s="6" t="s">
        <v>25</v>
      </c>
      <c r="I269" s="6">
        <v>0.29749999999999999</v>
      </c>
      <c r="J269" s="6">
        <v>7.4999999999999997E-2</v>
      </c>
      <c r="K269" s="6">
        <v>35.979999999999997</v>
      </c>
      <c r="L269" s="6">
        <v>2.575533831</v>
      </c>
      <c r="M269" s="6">
        <v>1</v>
      </c>
      <c r="N269" s="6">
        <v>1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>
        <v>40</v>
      </c>
      <c r="B270" s="6">
        <v>103</v>
      </c>
      <c r="C270" s="6">
        <v>0.17523718999999999</v>
      </c>
      <c r="D270" s="6">
        <v>11010.4774</v>
      </c>
      <c r="E270" s="6">
        <v>27</v>
      </c>
      <c r="F270" s="6">
        <v>3</v>
      </c>
      <c r="G270" s="6">
        <v>263</v>
      </c>
      <c r="H270" s="6" t="s">
        <v>49</v>
      </c>
      <c r="I270" s="6">
        <v>0.29749999999999999</v>
      </c>
      <c r="J270" s="6">
        <v>9.5000000000000001E-2</v>
      </c>
      <c r="K270" s="6">
        <v>114.81</v>
      </c>
      <c r="L270" s="6">
        <v>0.79106857799999997</v>
      </c>
      <c r="M270" s="6">
        <v>1</v>
      </c>
      <c r="N270" s="6">
        <v>1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>
        <v>40</v>
      </c>
      <c r="B271" s="6">
        <v>104</v>
      </c>
      <c r="C271" s="6">
        <v>0.17219561999999999</v>
      </c>
      <c r="D271" s="6">
        <v>10819.3699</v>
      </c>
      <c r="E271" s="6">
        <v>27</v>
      </c>
      <c r="F271" s="6">
        <v>4</v>
      </c>
      <c r="G271" s="6">
        <v>264</v>
      </c>
      <c r="H271" s="6" t="s">
        <v>25</v>
      </c>
      <c r="I271" s="6">
        <v>0.29749999999999999</v>
      </c>
      <c r="J271" s="6">
        <v>0.105</v>
      </c>
      <c r="K271" s="6">
        <v>35.979999999999997</v>
      </c>
      <c r="L271" s="6">
        <v>2.568838918</v>
      </c>
      <c r="M271" s="6">
        <v>-1</v>
      </c>
      <c r="N271" s="6">
        <v>1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>
        <v>40</v>
      </c>
      <c r="B272" s="6">
        <v>105</v>
      </c>
      <c r="C272" s="6">
        <v>0.17742733999999999</v>
      </c>
      <c r="D272" s="6">
        <v>11148.088599999999</v>
      </c>
      <c r="E272" s="6">
        <v>27</v>
      </c>
      <c r="F272" s="6">
        <v>5</v>
      </c>
      <c r="G272" s="6">
        <v>265</v>
      </c>
      <c r="H272" s="6" t="s">
        <v>49</v>
      </c>
      <c r="I272" s="6">
        <v>0.29749999999999999</v>
      </c>
      <c r="J272" s="6">
        <v>0.125</v>
      </c>
      <c r="K272" s="6">
        <v>114.81</v>
      </c>
      <c r="L272" s="6">
        <v>0.781303686</v>
      </c>
      <c r="M272" s="6">
        <v>-1</v>
      </c>
      <c r="N272" s="6">
        <v>1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>
        <v>40</v>
      </c>
      <c r="B273" s="6">
        <v>106</v>
      </c>
      <c r="C273" s="6">
        <v>0.17768875000000001</v>
      </c>
      <c r="D273" s="6">
        <v>11164.5134</v>
      </c>
      <c r="E273" s="6">
        <v>27</v>
      </c>
      <c r="F273" s="6">
        <v>6</v>
      </c>
      <c r="G273" s="6">
        <v>266</v>
      </c>
      <c r="H273" s="6" t="s">
        <v>25</v>
      </c>
      <c r="I273" s="6">
        <v>0.29749999999999999</v>
      </c>
      <c r="J273" s="6">
        <v>0.13500000000000001</v>
      </c>
      <c r="K273" s="6">
        <v>35.979999999999997</v>
      </c>
      <c r="L273" s="6">
        <v>2.4894249639999999</v>
      </c>
      <c r="M273" s="6">
        <v>1</v>
      </c>
      <c r="N273" s="6">
        <v>1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>
        <v>40</v>
      </c>
      <c r="B274" s="6">
        <v>107</v>
      </c>
      <c r="C274" s="6">
        <v>0.17394457999999999</v>
      </c>
      <c r="D274" s="6">
        <v>10929.2603</v>
      </c>
      <c r="E274" s="6">
        <v>27</v>
      </c>
      <c r="F274" s="6">
        <v>7</v>
      </c>
      <c r="G274" s="6">
        <v>267</v>
      </c>
      <c r="H274" s="6" t="s">
        <v>49</v>
      </c>
      <c r="I274" s="6">
        <v>0.29749999999999999</v>
      </c>
      <c r="J274" s="6">
        <v>0.155</v>
      </c>
      <c r="K274" s="6">
        <v>114.81</v>
      </c>
      <c r="L274" s="6">
        <v>0.79694713500000003</v>
      </c>
      <c r="M274" s="6">
        <v>1</v>
      </c>
      <c r="N274" s="6">
        <v>1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>
        <v>40</v>
      </c>
      <c r="B275" s="6">
        <v>108</v>
      </c>
      <c r="C275" s="6">
        <v>0.17600209999999999</v>
      </c>
      <c r="D275" s="6">
        <v>11058.5381</v>
      </c>
      <c r="E275" s="6">
        <v>27</v>
      </c>
      <c r="F275" s="6">
        <v>8</v>
      </c>
      <c r="G275" s="6">
        <v>268</v>
      </c>
      <c r="H275" s="6" t="s">
        <v>25</v>
      </c>
      <c r="I275" s="6">
        <v>0.29749999999999999</v>
      </c>
      <c r="J275" s="6">
        <v>0.16500000000000001</v>
      </c>
      <c r="K275" s="6">
        <v>35.979999999999997</v>
      </c>
      <c r="L275" s="6">
        <v>2.513281433</v>
      </c>
      <c r="M275" s="6">
        <v>-1</v>
      </c>
      <c r="N275" s="6">
        <v>1</v>
      </c>
      <c r="O275" s="6"/>
      <c r="P275" s="6"/>
      <c r="Q275" s="6"/>
      <c r="R275" s="6" t="s">
        <v>77</v>
      </c>
      <c r="S275" s="6"/>
      <c r="T275" s="6"/>
      <c r="U275" s="6"/>
      <c r="V275" s="6"/>
      <c r="W275" s="6"/>
    </row>
    <row r="276" spans="1:26" x14ac:dyDescent="0.25">
      <c r="A276" s="6">
        <v>40</v>
      </c>
      <c r="B276" s="6">
        <v>109</v>
      </c>
      <c r="C276" s="6">
        <v>0.17253355000000001</v>
      </c>
      <c r="D276" s="6">
        <v>10840.602699999999</v>
      </c>
      <c r="E276" s="6">
        <v>27</v>
      </c>
      <c r="F276" s="6">
        <v>9</v>
      </c>
      <c r="G276" s="6">
        <v>269</v>
      </c>
      <c r="H276" s="6" t="s">
        <v>49</v>
      </c>
      <c r="I276" s="6">
        <v>0.29749999999999999</v>
      </c>
      <c r="J276" s="6">
        <v>0.185</v>
      </c>
      <c r="K276" s="6">
        <v>114.81</v>
      </c>
      <c r="L276" s="6">
        <v>0.80346480300000001</v>
      </c>
      <c r="M276" s="6">
        <v>-1</v>
      </c>
      <c r="N276" s="6">
        <v>1</v>
      </c>
      <c r="O276" s="6"/>
      <c r="P276" s="6"/>
      <c r="Q276" s="6"/>
      <c r="R276" s="6" t="s">
        <v>74</v>
      </c>
      <c r="S276" s="6"/>
      <c r="T276" s="6"/>
      <c r="U276" s="6"/>
      <c r="V276" s="6"/>
      <c r="W276" s="6"/>
    </row>
    <row r="277" spans="1:26" x14ac:dyDescent="0.25">
      <c r="A277" s="6">
        <v>40</v>
      </c>
      <c r="B277" s="6">
        <v>110</v>
      </c>
      <c r="C277" s="6">
        <v>0.17492113000000001</v>
      </c>
      <c r="D277" s="6">
        <v>10990.618700000001</v>
      </c>
      <c r="E277" s="6">
        <v>27</v>
      </c>
      <c r="F277" s="6">
        <v>10</v>
      </c>
      <c r="G277" s="6">
        <v>270</v>
      </c>
      <c r="H277" s="6" t="s">
        <v>25</v>
      </c>
      <c r="I277" s="6">
        <v>0.29749999999999999</v>
      </c>
      <c r="J277" s="6">
        <v>0.19500000000000001</v>
      </c>
      <c r="K277" s="6">
        <v>35.979999999999997</v>
      </c>
      <c r="L277" s="6">
        <v>2.5288129009999998</v>
      </c>
      <c r="M277" s="6">
        <v>-1</v>
      </c>
      <c r="N277" s="6">
        <v>1</v>
      </c>
      <c r="O277" s="6"/>
      <c r="P277" s="6"/>
      <c r="Q277" s="6"/>
      <c r="R277" s="6" t="s">
        <v>107</v>
      </c>
      <c r="S277" s="6"/>
      <c r="T277" s="6"/>
      <c r="U277" s="6"/>
    </row>
    <row r="278" spans="1:26" x14ac:dyDescent="0.25">
      <c r="A278" s="6">
        <v>40</v>
      </c>
      <c r="B278" s="6">
        <v>111</v>
      </c>
      <c r="C278" s="6">
        <v>0.17869035999999999</v>
      </c>
      <c r="D278" s="6">
        <v>11227.446400000001</v>
      </c>
      <c r="E278" s="6">
        <v>28</v>
      </c>
      <c r="F278" s="6">
        <v>1</v>
      </c>
      <c r="G278" s="6">
        <v>271</v>
      </c>
      <c r="H278" s="6" t="s">
        <v>49</v>
      </c>
      <c r="I278" s="6">
        <v>0.29749999999999999</v>
      </c>
      <c r="J278" s="6">
        <v>0.215</v>
      </c>
      <c r="K278" s="6">
        <v>114.81</v>
      </c>
      <c r="L278" s="6">
        <v>0.77578127200000002</v>
      </c>
      <c r="M278" s="6">
        <v>-1</v>
      </c>
      <c r="N278" s="6">
        <v>1</v>
      </c>
      <c r="O278" s="6"/>
      <c r="P278" s="6"/>
      <c r="Q278" s="6"/>
      <c r="R278" s="6" t="s">
        <v>78</v>
      </c>
      <c r="S278" s="6"/>
      <c r="T278" s="6"/>
      <c r="U278" s="6"/>
      <c r="V278" s="6"/>
      <c r="W278" s="6"/>
      <c r="X278" s="6"/>
    </row>
    <row r="279" spans="1:26" x14ac:dyDescent="0.25">
      <c r="A279" s="6">
        <v>40</v>
      </c>
      <c r="B279" s="6">
        <v>112</v>
      </c>
      <c r="C279" s="6">
        <v>0.17703232999999999</v>
      </c>
      <c r="D279" s="6">
        <v>11123.2693</v>
      </c>
      <c r="E279" s="6">
        <v>28</v>
      </c>
      <c r="F279" s="6">
        <v>2</v>
      </c>
      <c r="G279" s="6">
        <v>272</v>
      </c>
      <c r="H279" s="6" t="s">
        <v>25</v>
      </c>
      <c r="I279" s="6">
        <v>0.29749999999999999</v>
      </c>
      <c r="J279" s="6">
        <v>0.22500000000000001</v>
      </c>
      <c r="K279" s="6">
        <v>35.979999999999997</v>
      </c>
      <c r="L279" s="6">
        <v>2.4986555290000001</v>
      </c>
      <c r="M279" s="6">
        <v>-1</v>
      </c>
      <c r="N279" s="6">
        <v>1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>
        <v>40</v>
      </c>
      <c r="B280" s="6">
        <v>113</v>
      </c>
      <c r="C280" s="6">
        <v>0.1709608</v>
      </c>
      <c r="D280" s="6">
        <v>10741.7839</v>
      </c>
      <c r="E280" s="6">
        <v>28</v>
      </c>
      <c r="F280" s="6">
        <v>3</v>
      </c>
      <c r="G280" s="6">
        <v>273</v>
      </c>
      <c r="H280" s="6" t="s">
        <v>49</v>
      </c>
      <c r="I280" s="6">
        <v>0.29749999999999999</v>
      </c>
      <c r="J280" s="6">
        <v>0.245</v>
      </c>
      <c r="K280" s="6">
        <v>114.81</v>
      </c>
      <c r="L280" s="6">
        <v>0.81085625900000002</v>
      </c>
      <c r="M280" s="6">
        <v>-1</v>
      </c>
      <c r="N280" s="6">
        <v>1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>
        <v>40</v>
      </c>
      <c r="B281" s="6">
        <v>114</v>
      </c>
      <c r="C281" s="6">
        <v>0.17117378</v>
      </c>
      <c r="D281" s="6">
        <v>10755.165800000001</v>
      </c>
      <c r="E281" s="6">
        <v>28</v>
      </c>
      <c r="F281" s="6">
        <v>4</v>
      </c>
      <c r="G281" s="6">
        <v>274</v>
      </c>
      <c r="H281" s="6" t="s">
        <v>25</v>
      </c>
      <c r="I281" s="6">
        <v>0.29749999999999999</v>
      </c>
      <c r="J281" s="6">
        <v>0.255</v>
      </c>
      <c r="K281" s="6">
        <v>35.979999999999997</v>
      </c>
      <c r="L281" s="6">
        <v>2.5841738740000002</v>
      </c>
      <c r="M281" s="6">
        <v>-1</v>
      </c>
      <c r="N281" s="6">
        <v>1</v>
      </c>
      <c r="O281" s="6"/>
      <c r="P281" s="6"/>
      <c r="Q281" s="6"/>
      <c r="R281" s="6" t="s">
        <v>79</v>
      </c>
      <c r="S281" s="6"/>
      <c r="T281" s="6"/>
      <c r="U281" s="6"/>
      <c r="V281" s="6"/>
      <c r="W281" s="6"/>
    </row>
    <row r="282" spans="1:26" x14ac:dyDescent="0.25">
      <c r="A282" s="6">
        <v>40</v>
      </c>
      <c r="B282" s="6">
        <v>115</v>
      </c>
      <c r="C282" s="6">
        <v>0.17132418999999999</v>
      </c>
      <c r="D282" s="6">
        <v>10764.6163</v>
      </c>
      <c r="E282" s="6">
        <v>28</v>
      </c>
      <c r="F282" s="6">
        <v>5</v>
      </c>
      <c r="G282" s="6">
        <v>275</v>
      </c>
      <c r="H282" s="6" t="s">
        <v>49</v>
      </c>
      <c r="I282" s="6">
        <v>0.29749999999999999</v>
      </c>
      <c r="J282" s="6">
        <v>0.27500000000000002</v>
      </c>
      <c r="K282" s="6">
        <v>114.81</v>
      </c>
      <c r="L282" s="6">
        <v>0.80913637900000002</v>
      </c>
      <c r="M282" s="6">
        <v>-1</v>
      </c>
      <c r="N282" s="6">
        <v>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>
        <v>40</v>
      </c>
      <c r="B283" s="6">
        <v>116</v>
      </c>
      <c r="C283" s="6">
        <v>0.17604581</v>
      </c>
      <c r="D283" s="6">
        <v>11061.2845</v>
      </c>
      <c r="E283" s="6">
        <v>28</v>
      </c>
      <c r="F283" s="6">
        <v>6</v>
      </c>
      <c r="G283" s="6">
        <v>276</v>
      </c>
      <c r="H283" s="6" t="s">
        <v>25</v>
      </c>
      <c r="I283" s="6">
        <v>0.29749999999999999</v>
      </c>
      <c r="J283" s="6">
        <v>0.28499999999999998</v>
      </c>
      <c r="K283" s="6">
        <v>35.979999999999997</v>
      </c>
      <c r="L283" s="6">
        <v>2.5126574169999998</v>
      </c>
      <c r="M283" s="6">
        <v>-1</v>
      </c>
      <c r="N283" s="6">
        <v>1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>
        <v>40</v>
      </c>
      <c r="B284" s="6">
        <v>117</v>
      </c>
      <c r="C284" s="6">
        <v>0.1751453</v>
      </c>
      <c r="D284" s="6">
        <v>11004.703799999999</v>
      </c>
      <c r="E284" s="6">
        <v>28</v>
      </c>
      <c r="F284" s="6">
        <v>7</v>
      </c>
      <c r="G284" s="6">
        <v>277</v>
      </c>
      <c r="H284" s="6" t="s">
        <v>49</v>
      </c>
      <c r="I284" s="6">
        <v>0.29749999999999999</v>
      </c>
      <c r="J284" s="6">
        <v>0.30499999999999999</v>
      </c>
      <c r="K284" s="6">
        <v>114.81</v>
      </c>
      <c r="L284" s="6">
        <v>0.79148361199999995</v>
      </c>
      <c r="M284" s="6">
        <v>-1</v>
      </c>
      <c r="N284" s="6">
        <v>0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>
        <v>40</v>
      </c>
      <c r="B285" s="6">
        <v>118</v>
      </c>
      <c r="C285" s="6">
        <v>0.17444170000000001</v>
      </c>
      <c r="D285" s="6">
        <v>10960.4953</v>
      </c>
      <c r="E285" s="6">
        <v>28</v>
      </c>
      <c r="F285" s="6">
        <v>8</v>
      </c>
      <c r="G285" s="6">
        <v>278</v>
      </c>
      <c r="H285" s="6" t="s">
        <v>25</v>
      </c>
      <c r="I285" s="6">
        <v>0.29749999999999999</v>
      </c>
      <c r="J285" s="6">
        <v>0.315</v>
      </c>
      <c r="K285" s="6">
        <v>35.979999999999997</v>
      </c>
      <c r="L285" s="6">
        <v>2.5357630090000001</v>
      </c>
      <c r="M285" s="6">
        <v>-1</v>
      </c>
      <c r="N285" s="6">
        <v>1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>
        <v>40</v>
      </c>
      <c r="B286" s="6">
        <v>119</v>
      </c>
      <c r="C286" s="6">
        <v>0.17611489</v>
      </c>
      <c r="D286" s="6">
        <v>11065.624900000001</v>
      </c>
      <c r="E286" s="6">
        <v>28</v>
      </c>
      <c r="F286" s="6">
        <v>9</v>
      </c>
      <c r="G286" s="6">
        <v>279</v>
      </c>
      <c r="H286" s="6" t="s">
        <v>49</v>
      </c>
      <c r="I286" s="6">
        <v>0.29749999999999999</v>
      </c>
      <c r="J286" s="6">
        <v>0.33500000000000002</v>
      </c>
      <c r="K286" s="6">
        <v>114.81</v>
      </c>
      <c r="L286" s="6">
        <v>0.78712614599999997</v>
      </c>
      <c r="M286" s="6">
        <v>1</v>
      </c>
      <c r="N286" s="6">
        <v>1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>
        <v>40</v>
      </c>
      <c r="B287" s="6">
        <v>120</v>
      </c>
      <c r="C287" s="6">
        <v>0.1735681</v>
      </c>
      <c r="D287" s="6">
        <v>10905.6054</v>
      </c>
      <c r="E287" s="6">
        <v>28</v>
      </c>
      <c r="F287" s="6">
        <v>10</v>
      </c>
      <c r="G287" s="6">
        <v>280</v>
      </c>
      <c r="H287" s="6" t="s">
        <v>25</v>
      </c>
      <c r="I287" s="6">
        <v>0.29749999999999999</v>
      </c>
      <c r="J287" s="6">
        <v>0.34499999999999997</v>
      </c>
      <c r="K287" s="6">
        <v>35.979999999999997</v>
      </c>
      <c r="L287" s="6">
        <v>2.5485259679999999</v>
      </c>
      <c r="M287" s="6">
        <v>1</v>
      </c>
      <c r="N287" s="6">
        <v>1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459E-EEAC-1D4F-9840-38432EDC344A}">
  <dimension ref="A1:Z1000"/>
  <sheetViews>
    <sheetView workbookViewId="0">
      <selection activeCell="E6" sqref="E6"/>
    </sheetView>
  </sheetViews>
  <sheetFormatPr baseColWidth="10" defaultRowHeight="17" x14ac:dyDescent="0.25"/>
  <sheetData>
    <row r="1" spans="1:26" x14ac:dyDescent="0.25">
      <c r="A1" s="6" t="s">
        <v>29</v>
      </c>
      <c r="B1" s="6" t="s">
        <v>14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54</v>
      </c>
      <c r="S1" s="6" t="s">
        <v>45</v>
      </c>
      <c r="T1" s="6" t="s">
        <v>46</v>
      </c>
      <c r="U1" s="6" t="s">
        <v>34</v>
      </c>
      <c r="V1" s="6" t="s">
        <v>47</v>
      </c>
      <c r="W1" s="6" t="s">
        <v>48</v>
      </c>
      <c r="X1" s="6" t="s">
        <v>14</v>
      </c>
      <c r="Y1" s="6" t="s">
        <v>51</v>
      </c>
      <c r="Z1" s="6" t="s">
        <v>52</v>
      </c>
    </row>
    <row r="2" spans="1:26" x14ac:dyDescent="0.25">
      <c r="A2" s="6">
        <v>39</v>
      </c>
      <c r="B2" s="6">
        <v>1</v>
      </c>
      <c r="C2" s="6">
        <v>0.16563971999999999</v>
      </c>
      <c r="D2" s="6" t="s">
        <v>80</v>
      </c>
      <c r="E2" s="6">
        <v>3</v>
      </c>
      <c r="F2" s="6">
        <v>1</v>
      </c>
      <c r="G2" s="6">
        <v>21</v>
      </c>
      <c r="H2" s="6" t="s">
        <v>49</v>
      </c>
      <c r="I2" s="6">
        <v>-0.1275</v>
      </c>
      <c r="J2" s="6">
        <v>6.5000000000000002E-2</v>
      </c>
      <c r="K2" s="6">
        <v>114.81</v>
      </c>
      <c r="L2" s="6">
        <v>0.83699999999999997</v>
      </c>
      <c r="M2" s="6">
        <v>-1</v>
      </c>
      <c r="N2" s="6">
        <v>1</v>
      </c>
      <c r="O2" s="6">
        <v>180</v>
      </c>
      <c r="P2" s="6">
        <v>180</v>
      </c>
      <c r="Q2" s="6">
        <v>181</v>
      </c>
      <c r="R2" s="6" t="s">
        <v>55</v>
      </c>
      <c r="S2" s="6">
        <v>114.81</v>
      </c>
      <c r="T2" s="6">
        <v>35.979999999999997</v>
      </c>
      <c r="U2" s="6">
        <v>1</v>
      </c>
      <c r="V2" s="6">
        <v>1</v>
      </c>
      <c r="W2" s="6"/>
      <c r="X2" s="6">
        <v>180</v>
      </c>
      <c r="Y2" s="6"/>
      <c r="Z2" s="6"/>
    </row>
    <row r="3" spans="1:26" x14ac:dyDescent="0.25">
      <c r="A3" s="6">
        <v>39</v>
      </c>
      <c r="B3" s="6">
        <v>2</v>
      </c>
      <c r="C3" s="6">
        <v>0.16930972</v>
      </c>
      <c r="D3" s="6" t="s">
        <v>81</v>
      </c>
      <c r="E3" s="6">
        <v>3</v>
      </c>
      <c r="F3" s="6">
        <v>2</v>
      </c>
      <c r="G3" s="6">
        <v>22</v>
      </c>
      <c r="H3" s="6" t="s">
        <v>25</v>
      </c>
      <c r="I3" s="6">
        <v>-0.1275</v>
      </c>
      <c r="J3" s="6">
        <v>7.4999999999999997E-2</v>
      </c>
      <c r="K3" s="6">
        <v>35.979999999999997</v>
      </c>
      <c r="L3" s="6">
        <v>2.6120000000000001</v>
      </c>
      <c r="M3" s="6">
        <v>1</v>
      </c>
      <c r="N3" s="6">
        <v>1</v>
      </c>
      <c r="O3" s="6">
        <v>181</v>
      </c>
      <c r="P3" s="6">
        <v>182</v>
      </c>
      <c r="Q3" s="6">
        <v>183</v>
      </c>
      <c r="R3" s="6"/>
      <c r="S3" s="6"/>
      <c r="T3" s="6"/>
      <c r="U3" s="6">
        <v>2</v>
      </c>
      <c r="V3" s="6"/>
      <c r="W3" s="6">
        <v>1</v>
      </c>
      <c r="X3" s="6">
        <v>181</v>
      </c>
      <c r="Y3" s="6"/>
      <c r="Z3" s="6"/>
    </row>
    <row r="4" spans="1:26" x14ac:dyDescent="0.25">
      <c r="A4" s="6">
        <v>39</v>
      </c>
      <c r="B4" s="6">
        <v>3</v>
      </c>
      <c r="C4" s="6">
        <v>0.16608422</v>
      </c>
      <c r="D4" s="6" t="s">
        <v>80</v>
      </c>
      <c r="E4" s="6">
        <v>3</v>
      </c>
      <c r="F4" s="6">
        <v>3</v>
      </c>
      <c r="G4" s="6">
        <v>23</v>
      </c>
      <c r="H4" s="6" t="s">
        <v>49</v>
      </c>
      <c r="I4" s="6">
        <v>-0.1275</v>
      </c>
      <c r="J4" s="6">
        <v>9.5000000000000001E-2</v>
      </c>
      <c r="K4" s="6">
        <v>114.81</v>
      </c>
      <c r="L4" s="6">
        <v>0.83499999999999996</v>
      </c>
      <c r="M4" s="6">
        <v>-1</v>
      </c>
      <c r="N4" s="6">
        <v>0</v>
      </c>
      <c r="O4" s="6">
        <v>182</v>
      </c>
      <c r="P4" s="6">
        <v>184</v>
      </c>
      <c r="Q4" s="6">
        <v>185</v>
      </c>
      <c r="R4" s="6"/>
      <c r="S4" s="6"/>
      <c r="T4" s="6"/>
      <c r="U4" s="6">
        <v>3</v>
      </c>
      <c r="V4" s="6">
        <v>2</v>
      </c>
      <c r="W4" s="6"/>
      <c r="X4" s="6">
        <v>182</v>
      </c>
      <c r="Y4" s="6"/>
      <c r="Z4" s="6"/>
    </row>
    <row r="5" spans="1:26" x14ac:dyDescent="0.25">
      <c r="A5" s="6">
        <v>39</v>
      </c>
      <c r="B5" s="6">
        <v>4</v>
      </c>
      <c r="C5" s="6">
        <v>0.16908277999999999</v>
      </c>
      <c r="D5" s="6" t="s">
        <v>81</v>
      </c>
      <c r="E5" s="6">
        <v>3</v>
      </c>
      <c r="F5" s="6">
        <v>4</v>
      </c>
      <c r="G5" s="6">
        <v>24</v>
      </c>
      <c r="H5" s="6" t="s">
        <v>25</v>
      </c>
      <c r="I5" s="6">
        <v>-0.1275</v>
      </c>
      <c r="J5" s="6">
        <v>0.105</v>
      </c>
      <c r="K5" s="6">
        <v>35.979999999999997</v>
      </c>
      <c r="L5" s="6">
        <v>2.6160000000000001</v>
      </c>
      <c r="M5" s="6">
        <v>-1</v>
      </c>
      <c r="N5" s="6">
        <v>1</v>
      </c>
      <c r="O5" s="6">
        <v>183</v>
      </c>
      <c r="P5" s="6">
        <v>186</v>
      </c>
      <c r="Q5" s="6"/>
      <c r="R5" s="6"/>
      <c r="S5" s="6"/>
      <c r="T5" s="6"/>
      <c r="U5" s="6">
        <v>4</v>
      </c>
      <c r="V5" s="6"/>
      <c r="W5" s="6">
        <v>2</v>
      </c>
      <c r="X5" s="6">
        <v>183</v>
      </c>
      <c r="Y5" s="6"/>
      <c r="Z5" s="6"/>
    </row>
    <row r="6" spans="1:26" x14ac:dyDescent="0.25">
      <c r="A6" s="6">
        <v>39</v>
      </c>
      <c r="B6" s="6">
        <v>5</v>
      </c>
      <c r="C6" s="6">
        <v>0.16902587999999999</v>
      </c>
      <c r="D6" s="6" t="s">
        <v>81</v>
      </c>
      <c r="E6" s="6">
        <v>3</v>
      </c>
      <c r="F6" s="6">
        <v>5</v>
      </c>
      <c r="G6" s="6">
        <v>25</v>
      </c>
      <c r="H6" s="6" t="s">
        <v>49</v>
      </c>
      <c r="I6" s="6">
        <v>-0.1275</v>
      </c>
      <c r="J6" s="6">
        <v>0.125</v>
      </c>
      <c r="K6" s="6">
        <v>114.81</v>
      </c>
      <c r="L6" s="6">
        <v>0.82</v>
      </c>
      <c r="M6" s="6">
        <v>-1</v>
      </c>
      <c r="N6" s="6">
        <v>1</v>
      </c>
      <c r="O6" s="6">
        <v>184</v>
      </c>
      <c r="P6" s="6">
        <v>187</v>
      </c>
      <c r="Q6" s="6"/>
      <c r="R6" s="6"/>
      <c r="S6" s="6"/>
      <c r="T6" s="6"/>
      <c r="U6" s="6">
        <v>5</v>
      </c>
      <c r="V6" s="6">
        <v>3</v>
      </c>
      <c r="W6" s="6"/>
      <c r="X6" s="6">
        <v>184</v>
      </c>
      <c r="Y6" s="6"/>
      <c r="Z6" s="6"/>
    </row>
    <row r="7" spans="1:26" x14ac:dyDescent="0.25">
      <c r="A7" s="6">
        <v>39</v>
      </c>
      <c r="B7" s="6">
        <v>6</v>
      </c>
      <c r="C7" s="6">
        <v>0.1657816</v>
      </c>
      <c r="D7" s="6" t="s">
        <v>80</v>
      </c>
      <c r="E7" s="6">
        <v>3</v>
      </c>
      <c r="F7" s="6">
        <v>6</v>
      </c>
      <c r="G7" s="6">
        <v>26</v>
      </c>
      <c r="H7" s="6" t="s">
        <v>25</v>
      </c>
      <c r="I7" s="6">
        <v>-0.1275</v>
      </c>
      <c r="J7" s="6">
        <v>0.13500000000000001</v>
      </c>
      <c r="K7" s="6">
        <v>35.979999999999997</v>
      </c>
      <c r="L7" s="6">
        <v>2.6680000000000001</v>
      </c>
      <c r="M7" s="6">
        <v>-1</v>
      </c>
      <c r="N7" s="6">
        <v>0</v>
      </c>
      <c r="O7" s="6">
        <v>185</v>
      </c>
      <c r="P7" s="6">
        <v>188</v>
      </c>
      <c r="Q7" s="6"/>
      <c r="R7" s="6" t="s">
        <v>56</v>
      </c>
      <c r="S7" s="6">
        <v>6</v>
      </c>
      <c r="T7" s="6"/>
      <c r="U7" s="6">
        <v>3</v>
      </c>
      <c r="V7" s="6">
        <v>185</v>
      </c>
      <c r="W7" s="6"/>
      <c r="X7" s="6"/>
      <c r="Y7" s="6"/>
    </row>
    <row r="8" spans="1:26" x14ac:dyDescent="0.25">
      <c r="A8" s="6">
        <v>39</v>
      </c>
      <c r="B8" s="6">
        <v>7</v>
      </c>
      <c r="C8" s="6">
        <v>0.16931752</v>
      </c>
      <c r="D8" s="6" t="s">
        <v>81</v>
      </c>
      <c r="E8" s="6">
        <v>3</v>
      </c>
      <c r="F8" s="6">
        <v>7</v>
      </c>
      <c r="G8" s="6">
        <v>27</v>
      </c>
      <c r="H8" s="6" t="s">
        <v>49</v>
      </c>
      <c r="I8" s="6">
        <v>-0.1275</v>
      </c>
      <c r="J8" s="6">
        <v>0.155</v>
      </c>
      <c r="K8" s="6">
        <v>114.81</v>
      </c>
      <c r="L8" s="6">
        <v>0.81899999999999995</v>
      </c>
      <c r="M8" s="6">
        <v>1</v>
      </c>
      <c r="N8" s="6">
        <v>1</v>
      </c>
      <c r="O8" s="6">
        <v>186</v>
      </c>
      <c r="P8" s="6">
        <v>189</v>
      </c>
      <c r="Q8" s="6"/>
      <c r="R8" s="6"/>
      <c r="S8" s="6"/>
      <c r="T8" s="6"/>
      <c r="U8" s="6">
        <v>7</v>
      </c>
      <c r="V8" s="6">
        <v>4</v>
      </c>
      <c r="W8" s="6"/>
      <c r="X8" s="6">
        <v>186</v>
      </c>
      <c r="Y8" s="6"/>
      <c r="Z8" s="6"/>
    </row>
    <row r="9" spans="1:26" x14ac:dyDescent="0.25">
      <c r="A9" s="6">
        <v>39</v>
      </c>
      <c r="B9" s="6">
        <v>8</v>
      </c>
      <c r="C9" s="6">
        <v>0.16973882000000001</v>
      </c>
      <c r="D9" s="6" t="s">
        <v>53</v>
      </c>
      <c r="E9" s="6">
        <v>3</v>
      </c>
      <c r="F9" s="6">
        <v>8</v>
      </c>
      <c r="G9" s="6">
        <v>28</v>
      </c>
      <c r="H9" s="6" t="s">
        <v>25</v>
      </c>
      <c r="I9" s="6">
        <v>-0.1275</v>
      </c>
      <c r="J9" s="6">
        <v>0.16500000000000001</v>
      </c>
      <c r="K9" s="6">
        <v>35.979999999999997</v>
      </c>
      <c r="L9" s="6">
        <v>2.6059999999999999</v>
      </c>
      <c r="M9" s="6">
        <v>1</v>
      </c>
      <c r="N9" s="6">
        <v>1</v>
      </c>
      <c r="O9" s="6"/>
      <c r="P9" s="6">
        <v>190</v>
      </c>
      <c r="Q9" s="6"/>
      <c r="R9" s="6"/>
      <c r="S9" s="6"/>
      <c r="T9" s="6"/>
      <c r="U9" s="6">
        <v>9</v>
      </c>
      <c r="V9" s="6">
        <v>5</v>
      </c>
      <c r="W9" s="6"/>
      <c r="X9" s="6">
        <v>187</v>
      </c>
      <c r="Y9" s="6"/>
      <c r="Z9" s="6"/>
    </row>
    <row r="10" spans="1:26" x14ac:dyDescent="0.25">
      <c r="A10" s="6">
        <v>39</v>
      </c>
      <c r="B10" s="6">
        <v>9</v>
      </c>
      <c r="C10" s="6">
        <v>0.16671438</v>
      </c>
      <c r="D10" s="6" t="s">
        <v>82</v>
      </c>
      <c r="E10" s="6">
        <v>3</v>
      </c>
      <c r="F10" s="6">
        <v>9</v>
      </c>
      <c r="G10" s="6">
        <v>29</v>
      </c>
      <c r="H10" s="6" t="s">
        <v>49</v>
      </c>
      <c r="I10" s="6">
        <v>-0.1275</v>
      </c>
      <c r="J10" s="6">
        <v>0.185</v>
      </c>
      <c r="K10" s="6">
        <v>114.81</v>
      </c>
      <c r="L10" s="6">
        <v>0.83099999999999996</v>
      </c>
      <c r="M10" s="6">
        <v>-1</v>
      </c>
      <c r="N10" s="6">
        <v>1</v>
      </c>
      <c r="O10" s="6">
        <v>187</v>
      </c>
      <c r="P10" s="6">
        <v>191</v>
      </c>
      <c r="Q10" s="6"/>
      <c r="R10" s="6"/>
      <c r="S10" s="6"/>
      <c r="T10" s="6"/>
      <c r="U10" s="6">
        <v>11</v>
      </c>
      <c r="V10" s="6">
        <v>6</v>
      </c>
      <c r="W10" s="6"/>
      <c r="X10" s="6">
        <v>188</v>
      </c>
      <c r="Y10" s="6"/>
      <c r="Z10" s="6"/>
    </row>
    <row r="11" spans="1:26" x14ac:dyDescent="0.25">
      <c r="A11" s="6">
        <v>39</v>
      </c>
      <c r="B11" s="6">
        <v>10</v>
      </c>
      <c r="C11" s="6">
        <v>0.16868031</v>
      </c>
      <c r="D11" s="6" t="s">
        <v>81</v>
      </c>
      <c r="E11" s="6">
        <v>3</v>
      </c>
      <c r="F11" s="6">
        <v>10</v>
      </c>
      <c r="G11" s="6">
        <v>30</v>
      </c>
      <c r="H11" s="6" t="s">
        <v>25</v>
      </c>
      <c r="I11" s="6">
        <v>-0.1275</v>
      </c>
      <c r="J11" s="6">
        <v>0.19500000000000001</v>
      </c>
      <c r="K11" s="6">
        <v>35.979999999999997</v>
      </c>
      <c r="L11" s="6">
        <v>2.6219999999999999</v>
      </c>
      <c r="M11" s="6">
        <v>-1</v>
      </c>
      <c r="N11" s="6">
        <v>0</v>
      </c>
      <c r="O11" s="6"/>
      <c r="P11" s="6">
        <v>192</v>
      </c>
      <c r="Q11" s="6"/>
      <c r="R11" s="6" t="s">
        <v>56</v>
      </c>
      <c r="S11" s="6">
        <v>13</v>
      </c>
      <c r="T11" s="6">
        <v>7</v>
      </c>
      <c r="U11" s="6"/>
      <c r="V11" s="6">
        <v>189</v>
      </c>
      <c r="W11" s="6"/>
      <c r="X11" s="6"/>
      <c r="Y11" s="6"/>
    </row>
    <row r="12" spans="1:26" x14ac:dyDescent="0.25">
      <c r="A12" s="6">
        <v>39</v>
      </c>
      <c r="B12" s="6">
        <v>11</v>
      </c>
      <c r="C12" s="6">
        <v>0.12399594</v>
      </c>
      <c r="D12" s="6" t="s">
        <v>83</v>
      </c>
      <c r="E12" s="6">
        <v>4</v>
      </c>
      <c r="F12" s="6">
        <v>1</v>
      </c>
      <c r="G12" s="6">
        <v>31</v>
      </c>
      <c r="H12" s="6" t="s">
        <v>49</v>
      </c>
      <c r="I12" s="6">
        <v>-0.1275</v>
      </c>
      <c r="J12" s="6">
        <v>0.215</v>
      </c>
      <c r="K12" s="6">
        <v>114.81</v>
      </c>
      <c r="L12" s="6">
        <v>1.1180000000000001</v>
      </c>
      <c r="M12" s="6">
        <v>1</v>
      </c>
      <c r="N12" s="6">
        <v>0</v>
      </c>
      <c r="O12" s="6">
        <v>188</v>
      </c>
      <c r="P12" s="6">
        <v>1</v>
      </c>
      <c r="Q12" s="6">
        <v>2</v>
      </c>
      <c r="R12" s="6" t="s">
        <v>56</v>
      </c>
      <c r="S12" s="6">
        <v>15</v>
      </c>
      <c r="T12" s="6">
        <v>8</v>
      </c>
      <c r="U12" s="6"/>
      <c r="V12" s="6">
        <v>190</v>
      </c>
      <c r="W12" s="6"/>
      <c r="X12" s="6"/>
      <c r="Y12" s="6"/>
    </row>
    <row r="13" spans="1:26" x14ac:dyDescent="0.25">
      <c r="A13" s="6">
        <v>39</v>
      </c>
      <c r="B13" s="6">
        <v>12</v>
      </c>
      <c r="C13" s="6">
        <v>0.16761690000000001</v>
      </c>
      <c r="D13" s="6" t="s">
        <v>82</v>
      </c>
      <c r="E13" s="6">
        <v>4</v>
      </c>
      <c r="F13" s="6">
        <v>2</v>
      </c>
      <c r="G13" s="6">
        <v>32</v>
      </c>
      <c r="H13" s="6" t="s">
        <v>25</v>
      </c>
      <c r="I13" s="6">
        <v>-0.1275</v>
      </c>
      <c r="J13" s="6">
        <v>0.22500000000000001</v>
      </c>
      <c r="K13" s="6">
        <v>35.979999999999997</v>
      </c>
      <c r="L13" s="6">
        <v>2.6389999999999998</v>
      </c>
      <c r="M13" s="6">
        <v>-1</v>
      </c>
      <c r="N13" s="6">
        <v>1</v>
      </c>
      <c r="O13" s="6"/>
      <c r="P13" s="6">
        <v>3</v>
      </c>
      <c r="Q13" s="6">
        <v>4</v>
      </c>
      <c r="R13" s="6"/>
      <c r="S13" s="6"/>
      <c r="T13" s="6"/>
      <c r="U13" s="6">
        <v>17</v>
      </c>
      <c r="V13" s="6">
        <v>9</v>
      </c>
      <c r="W13" s="6"/>
      <c r="X13" s="6">
        <v>191</v>
      </c>
      <c r="Y13" s="6"/>
      <c r="Z13" s="6"/>
    </row>
    <row r="14" spans="1:26" x14ac:dyDescent="0.25">
      <c r="A14" s="6">
        <v>39</v>
      </c>
      <c r="B14" s="6">
        <v>13</v>
      </c>
      <c r="C14" s="6">
        <v>0.16626850000000001</v>
      </c>
      <c r="D14" s="6" t="s">
        <v>80</v>
      </c>
      <c r="E14" s="6">
        <v>4</v>
      </c>
      <c r="F14" s="6">
        <v>3</v>
      </c>
      <c r="G14" s="6">
        <v>33</v>
      </c>
      <c r="H14" s="6" t="s">
        <v>49</v>
      </c>
      <c r="I14" s="6">
        <v>-0.1275</v>
      </c>
      <c r="J14" s="6">
        <v>0.245</v>
      </c>
      <c r="K14" s="6">
        <v>114.81</v>
      </c>
      <c r="L14" s="6">
        <v>0.83399999999999996</v>
      </c>
      <c r="M14" s="6">
        <v>1</v>
      </c>
      <c r="N14" s="6">
        <v>1</v>
      </c>
      <c r="O14" s="6">
        <v>189</v>
      </c>
      <c r="P14" s="6">
        <v>5</v>
      </c>
      <c r="Q14" s="6">
        <v>6</v>
      </c>
      <c r="R14" s="6"/>
      <c r="S14" s="6"/>
      <c r="T14" s="6"/>
      <c r="U14" s="6">
        <v>19</v>
      </c>
      <c r="V14" s="6">
        <v>10</v>
      </c>
      <c r="W14" s="6"/>
      <c r="X14" s="6">
        <v>192</v>
      </c>
      <c r="Y14" s="6"/>
      <c r="Z14" s="6"/>
    </row>
    <row r="15" spans="1:26" x14ac:dyDescent="0.25">
      <c r="A15" s="6">
        <v>39</v>
      </c>
      <c r="B15" s="6">
        <v>14</v>
      </c>
      <c r="C15" s="6">
        <v>0.17006545000000001</v>
      </c>
      <c r="D15" s="6" t="s">
        <v>53</v>
      </c>
      <c r="E15" s="6">
        <v>4</v>
      </c>
      <c r="F15" s="6">
        <v>4</v>
      </c>
      <c r="G15" s="6">
        <v>34</v>
      </c>
      <c r="H15" s="6" t="s">
        <v>25</v>
      </c>
      <c r="I15" s="6">
        <v>-0.1275</v>
      </c>
      <c r="J15" s="6">
        <v>0.255</v>
      </c>
      <c r="K15" s="6">
        <v>35.979999999999997</v>
      </c>
      <c r="L15" s="6">
        <v>2.601</v>
      </c>
      <c r="M15" s="6">
        <v>1</v>
      </c>
      <c r="N15" s="6">
        <v>1</v>
      </c>
      <c r="O15" s="6"/>
      <c r="P15" s="6">
        <v>7</v>
      </c>
      <c r="Q15" s="6">
        <v>8</v>
      </c>
      <c r="R15" s="6" t="s">
        <v>58</v>
      </c>
      <c r="S15" s="6">
        <v>21</v>
      </c>
      <c r="T15" s="6">
        <v>11</v>
      </c>
      <c r="U15" s="6"/>
      <c r="V15" s="6">
        <v>1</v>
      </c>
      <c r="W15" s="6"/>
      <c r="X15" s="6"/>
      <c r="Y15" s="6"/>
    </row>
    <row r="16" spans="1:26" x14ac:dyDescent="0.25">
      <c r="A16" s="6">
        <v>39</v>
      </c>
      <c r="B16" s="6">
        <v>15</v>
      </c>
      <c r="C16" s="6">
        <v>0.16624702</v>
      </c>
      <c r="D16" s="6" t="s">
        <v>80</v>
      </c>
      <c r="E16" s="6">
        <v>4</v>
      </c>
      <c r="F16" s="6">
        <v>5</v>
      </c>
      <c r="G16" s="6">
        <v>35</v>
      </c>
      <c r="H16" s="6" t="s">
        <v>49</v>
      </c>
      <c r="I16" s="6">
        <v>-0.1275</v>
      </c>
      <c r="J16" s="6">
        <v>0.27500000000000002</v>
      </c>
      <c r="K16" s="6">
        <v>114.81</v>
      </c>
      <c r="L16" s="6">
        <v>0.83399999999999996</v>
      </c>
      <c r="M16" s="6">
        <v>1</v>
      </c>
      <c r="N16" s="6">
        <v>1</v>
      </c>
      <c r="O16" s="6">
        <v>190</v>
      </c>
      <c r="P16" s="6">
        <v>9</v>
      </c>
      <c r="Q16" s="6">
        <v>10</v>
      </c>
      <c r="R16" s="6"/>
      <c r="S16" s="6"/>
      <c r="T16" s="6"/>
      <c r="U16" s="6">
        <v>22</v>
      </c>
      <c r="V16" s="6"/>
      <c r="W16" s="6">
        <v>11</v>
      </c>
      <c r="X16" s="6">
        <v>2</v>
      </c>
      <c r="Y16" s="6"/>
      <c r="Z16" s="6"/>
    </row>
    <row r="17" spans="1:26" x14ac:dyDescent="0.25">
      <c r="A17" s="6">
        <v>39</v>
      </c>
      <c r="B17" s="6">
        <v>16</v>
      </c>
      <c r="C17" s="6">
        <v>0.16981167999999999</v>
      </c>
      <c r="D17" s="6" t="s">
        <v>53</v>
      </c>
      <c r="E17" s="6">
        <v>4</v>
      </c>
      <c r="F17" s="6">
        <v>6</v>
      </c>
      <c r="G17" s="6">
        <v>36</v>
      </c>
      <c r="H17" s="6" t="s">
        <v>25</v>
      </c>
      <c r="I17" s="6">
        <v>-0.1275</v>
      </c>
      <c r="J17" s="6">
        <v>0.28499999999999998</v>
      </c>
      <c r="K17" s="6">
        <v>35.979999999999997</v>
      </c>
      <c r="L17" s="6">
        <v>2.605</v>
      </c>
      <c r="M17" s="6">
        <v>1</v>
      </c>
      <c r="N17" s="6">
        <v>1</v>
      </c>
      <c r="O17" s="6"/>
      <c r="P17" s="6">
        <v>11</v>
      </c>
      <c r="Q17" s="6">
        <v>12</v>
      </c>
      <c r="R17" s="6"/>
      <c r="S17" s="6"/>
      <c r="T17" s="6"/>
      <c r="U17" s="6">
        <v>23</v>
      </c>
      <c r="V17" s="6">
        <v>12</v>
      </c>
      <c r="W17" s="6"/>
      <c r="X17" s="6">
        <v>3</v>
      </c>
      <c r="Y17" s="6"/>
      <c r="Z17" s="6"/>
    </row>
    <row r="18" spans="1:26" x14ac:dyDescent="0.25">
      <c r="A18" s="6">
        <v>39</v>
      </c>
      <c r="B18" s="6">
        <v>17</v>
      </c>
      <c r="C18" s="6">
        <v>0.16776526</v>
      </c>
      <c r="D18" s="6" t="s">
        <v>82</v>
      </c>
      <c r="E18" s="6">
        <v>4</v>
      </c>
      <c r="F18" s="6">
        <v>7</v>
      </c>
      <c r="G18" s="6">
        <v>37</v>
      </c>
      <c r="H18" s="6" t="s">
        <v>49</v>
      </c>
      <c r="I18" s="6">
        <v>-0.1275</v>
      </c>
      <c r="J18" s="6">
        <v>0.30499999999999999</v>
      </c>
      <c r="K18" s="6">
        <v>114.81</v>
      </c>
      <c r="L18" s="6">
        <v>0.82599999999999996</v>
      </c>
      <c r="M18" s="6">
        <v>-1</v>
      </c>
      <c r="N18" s="6">
        <v>1</v>
      </c>
      <c r="O18" s="6">
        <v>191</v>
      </c>
      <c r="P18" s="6">
        <v>13</v>
      </c>
      <c r="Q18" s="6">
        <v>14</v>
      </c>
      <c r="R18" s="6"/>
      <c r="S18" s="6"/>
      <c r="T18" s="6"/>
      <c r="U18" s="6">
        <v>24</v>
      </c>
      <c r="V18" s="6"/>
      <c r="W18" s="6">
        <v>12</v>
      </c>
      <c r="X18" s="6">
        <v>4</v>
      </c>
      <c r="Y18" s="6"/>
      <c r="Z18" s="6"/>
    </row>
    <row r="19" spans="1:26" x14ac:dyDescent="0.25">
      <c r="A19" s="6">
        <v>39</v>
      </c>
      <c r="B19" s="6">
        <v>18</v>
      </c>
      <c r="C19" s="6">
        <v>0.16783840999999999</v>
      </c>
      <c r="D19" s="6" t="s">
        <v>82</v>
      </c>
      <c r="E19" s="6">
        <v>4</v>
      </c>
      <c r="F19" s="6">
        <v>8</v>
      </c>
      <c r="G19" s="6">
        <v>38</v>
      </c>
      <c r="H19" s="6" t="s">
        <v>25</v>
      </c>
      <c r="I19" s="6">
        <v>-0.1275</v>
      </c>
      <c r="J19" s="6">
        <v>0.315</v>
      </c>
      <c r="K19" s="6">
        <v>35.979999999999997</v>
      </c>
      <c r="L19" s="6">
        <v>2.6349999999999998</v>
      </c>
      <c r="M19" s="6">
        <v>1</v>
      </c>
      <c r="N19" s="6">
        <v>1</v>
      </c>
      <c r="O19" s="6"/>
      <c r="P19" s="6">
        <v>15</v>
      </c>
      <c r="Q19" s="6">
        <v>16</v>
      </c>
      <c r="R19" s="6"/>
      <c r="S19" s="6"/>
      <c r="T19" s="6"/>
      <c r="U19" s="6">
        <v>25</v>
      </c>
      <c r="V19" s="6">
        <v>13</v>
      </c>
      <c r="W19" s="6"/>
      <c r="X19" s="6">
        <v>5</v>
      </c>
      <c r="Y19" s="6"/>
      <c r="Z19" s="6"/>
    </row>
    <row r="20" spans="1:26" x14ac:dyDescent="0.25">
      <c r="A20" s="6">
        <v>39</v>
      </c>
      <c r="B20" s="6">
        <v>19</v>
      </c>
      <c r="C20" s="6">
        <v>0.16839153000000001</v>
      </c>
      <c r="D20" s="6" t="s">
        <v>81</v>
      </c>
      <c r="E20" s="6">
        <v>4</v>
      </c>
      <c r="F20" s="6">
        <v>9</v>
      </c>
      <c r="G20" s="6">
        <v>39</v>
      </c>
      <c r="H20" s="6" t="s">
        <v>49</v>
      </c>
      <c r="I20" s="6">
        <v>-0.1275</v>
      </c>
      <c r="J20" s="6">
        <v>0.33500000000000002</v>
      </c>
      <c r="K20" s="6">
        <v>114.81</v>
      </c>
      <c r="L20" s="6">
        <v>0.82299999999999995</v>
      </c>
      <c r="M20" s="6">
        <v>-1</v>
      </c>
      <c r="N20" s="6">
        <v>1</v>
      </c>
      <c r="O20" s="6">
        <v>192</v>
      </c>
      <c r="P20" s="6">
        <v>17</v>
      </c>
      <c r="Q20" s="6">
        <v>18</v>
      </c>
      <c r="R20" s="6"/>
      <c r="S20" s="6"/>
      <c r="T20" s="6"/>
      <c r="U20" s="6">
        <v>26</v>
      </c>
      <c r="V20" s="6"/>
      <c r="W20" s="6">
        <v>13</v>
      </c>
      <c r="X20" s="6">
        <v>6</v>
      </c>
      <c r="Y20" s="6"/>
      <c r="Z20" s="6"/>
    </row>
    <row r="21" spans="1:26" x14ac:dyDescent="0.25">
      <c r="A21" s="6">
        <v>39</v>
      </c>
      <c r="B21" s="6">
        <v>20</v>
      </c>
      <c r="C21" s="6">
        <v>0.17005635999999999</v>
      </c>
      <c r="D21" s="6" t="s">
        <v>53</v>
      </c>
      <c r="E21" s="6">
        <v>4</v>
      </c>
      <c r="F21" s="6">
        <v>10</v>
      </c>
      <c r="G21" s="6">
        <v>40</v>
      </c>
      <c r="H21" s="6" t="s">
        <v>25</v>
      </c>
      <c r="I21" s="6">
        <v>-0.1275</v>
      </c>
      <c r="J21" s="6">
        <v>0.34499999999999997</v>
      </c>
      <c r="K21" s="6">
        <v>35.979999999999997</v>
      </c>
      <c r="L21" s="6">
        <v>2.601</v>
      </c>
      <c r="M21" s="6">
        <v>1</v>
      </c>
      <c r="N21" s="6">
        <v>1</v>
      </c>
      <c r="O21" s="6"/>
      <c r="P21" s="6">
        <v>19</v>
      </c>
      <c r="Q21" s="6">
        <v>20</v>
      </c>
      <c r="R21" s="6"/>
      <c r="S21" s="6"/>
      <c r="T21" s="6"/>
      <c r="U21" s="6">
        <v>27</v>
      </c>
      <c r="V21" s="6">
        <v>14</v>
      </c>
      <c r="W21" s="6"/>
      <c r="X21" s="6">
        <v>7</v>
      </c>
      <c r="Y21" s="6"/>
      <c r="Z21" s="6"/>
    </row>
    <row r="22" spans="1:26" x14ac:dyDescent="0.25">
      <c r="A22" s="6">
        <v>39</v>
      </c>
      <c r="B22" s="6">
        <v>21</v>
      </c>
      <c r="C22" s="6">
        <v>0.17243401999999999</v>
      </c>
      <c r="D22" s="6" t="s">
        <v>84</v>
      </c>
      <c r="E22" s="6">
        <v>5</v>
      </c>
      <c r="F22" s="6">
        <v>1</v>
      </c>
      <c r="G22" s="6">
        <v>41</v>
      </c>
      <c r="H22" s="6" t="s">
        <v>49</v>
      </c>
      <c r="I22" s="6">
        <v>-8.5000000000000006E-2</v>
      </c>
      <c r="J22" s="6">
        <v>6.5000000000000002E-2</v>
      </c>
      <c r="K22" s="6">
        <v>114.81</v>
      </c>
      <c r="L22" s="6">
        <v>0.80400000000000005</v>
      </c>
      <c r="M22" s="6">
        <v>-1</v>
      </c>
      <c r="N22" s="6">
        <v>1</v>
      </c>
      <c r="O22" s="6">
        <v>1</v>
      </c>
      <c r="P22" s="6">
        <v>21</v>
      </c>
      <c r="Q22" s="6"/>
      <c r="R22" s="6"/>
      <c r="S22" s="6"/>
      <c r="T22" s="6"/>
      <c r="U22" s="6">
        <v>28</v>
      </c>
      <c r="V22" s="6"/>
      <c r="W22" s="6">
        <v>14</v>
      </c>
      <c r="X22" s="6">
        <v>8</v>
      </c>
      <c r="Y22" s="6"/>
      <c r="Z22" s="6"/>
    </row>
    <row r="23" spans="1:26" x14ac:dyDescent="0.25">
      <c r="A23" s="6">
        <v>39</v>
      </c>
      <c r="B23" s="6">
        <v>22</v>
      </c>
      <c r="C23" s="6">
        <v>0.17163228999999999</v>
      </c>
      <c r="D23" s="6" t="s">
        <v>84</v>
      </c>
      <c r="E23" s="6">
        <v>5</v>
      </c>
      <c r="F23" s="6">
        <v>3</v>
      </c>
      <c r="G23" s="6">
        <v>43</v>
      </c>
      <c r="H23" s="6" t="s">
        <v>49</v>
      </c>
      <c r="I23" s="6">
        <v>-8.5000000000000006E-2</v>
      </c>
      <c r="J23" s="6">
        <v>9.5000000000000001E-2</v>
      </c>
      <c r="K23" s="6">
        <v>114.81</v>
      </c>
      <c r="L23" s="6">
        <v>0.80800000000000005</v>
      </c>
      <c r="M23" s="6">
        <v>-1</v>
      </c>
      <c r="N23" s="6">
        <v>0</v>
      </c>
      <c r="O23" s="6">
        <v>2</v>
      </c>
      <c r="P23" s="6">
        <v>22</v>
      </c>
      <c r="Q23" s="6">
        <v>23</v>
      </c>
      <c r="R23" s="6" t="s">
        <v>59</v>
      </c>
      <c r="S23" s="6">
        <v>29</v>
      </c>
      <c r="T23" s="6">
        <v>15</v>
      </c>
      <c r="U23" s="6"/>
      <c r="V23" s="6">
        <v>9</v>
      </c>
      <c r="W23" s="6"/>
      <c r="X23" s="6"/>
      <c r="Y23" s="6"/>
      <c r="Z23" s="6"/>
    </row>
    <row r="24" spans="1:26" x14ac:dyDescent="0.25">
      <c r="A24" s="6">
        <v>39</v>
      </c>
      <c r="B24" s="6">
        <v>23</v>
      </c>
      <c r="C24" s="6">
        <v>0.17522239000000001</v>
      </c>
      <c r="D24" s="6" t="s">
        <v>85</v>
      </c>
      <c r="E24" s="6">
        <v>5</v>
      </c>
      <c r="F24" s="6">
        <v>4</v>
      </c>
      <c r="G24" s="6">
        <v>44</v>
      </c>
      <c r="H24" s="6" t="s">
        <v>25</v>
      </c>
      <c r="I24" s="6">
        <v>-8.5000000000000006E-2</v>
      </c>
      <c r="J24" s="6">
        <v>0.105</v>
      </c>
      <c r="K24" s="6">
        <v>35.979999999999997</v>
      </c>
      <c r="L24" s="6">
        <v>2.524</v>
      </c>
      <c r="M24" s="6">
        <v>1</v>
      </c>
      <c r="N24" s="6">
        <v>1</v>
      </c>
      <c r="O24" s="6">
        <v>3</v>
      </c>
      <c r="P24" s="6">
        <v>24</v>
      </c>
      <c r="Q24" s="6">
        <v>25</v>
      </c>
      <c r="R24" s="6"/>
      <c r="S24" s="6"/>
      <c r="T24" s="6"/>
      <c r="U24" s="6">
        <v>30</v>
      </c>
      <c r="V24" s="6"/>
      <c r="W24" s="6">
        <v>15</v>
      </c>
      <c r="X24" s="6">
        <v>10</v>
      </c>
      <c r="Y24" s="6"/>
      <c r="Z24" s="6"/>
    </row>
    <row r="25" spans="1:26" x14ac:dyDescent="0.25">
      <c r="A25" s="6">
        <v>39</v>
      </c>
      <c r="B25" s="6">
        <v>24</v>
      </c>
      <c r="C25" s="6">
        <v>0.17182897</v>
      </c>
      <c r="D25" s="6" t="s">
        <v>84</v>
      </c>
      <c r="E25" s="6">
        <v>5</v>
      </c>
      <c r="F25" s="6">
        <v>5</v>
      </c>
      <c r="G25" s="6">
        <v>45</v>
      </c>
      <c r="H25" s="6" t="s">
        <v>49</v>
      </c>
      <c r="I25" s="6">
        <v>-8.5000000000000006E-2</v>
      </c>
      <c r="J25" s="6">
        <v>0.125</v>
      </c>
      <c r="K25" s="6">
        <v>114.81</v>
      </c>
      <c r="L25" s="6">
        <v>0.80700000000000005</v>
      </c>
      <c r="M25" s="6">
        <v>-1</v>
      </c>
      <c r="N25" s="6">
        <v>1</v>
      </c>
      <c r="O25" s="6">
        <v>4</v>
      </c>
      <c r="P25" s="6">
        <v>26</v>
      </c>
      <c r="Q25" s="6">
        <v>27</v>
      </c>
      <c r="R25" s="6"/>
      <c r="S25" s="6"/>
      <c r="T25" s="6"/>
      <c r="U25" s="6">
        <v>31</v>
      </c>
      <c r="V25" s="6">
        <v>16</v>
      </c>
      <c r="W25" s="6"/>
      <c r="X25" s="6">
        <v>11</v>
      </c>
      <c r="Y25" s="6"/>
      <c r="Z25" s="6"/>
    </row>
    <row r="26" spans="1:26" x14ac:dyDescent="0.25">
      <c r="A26" s="6">
        <v>39</v>
      </c>
      <c r="B26" s="6">
        <v>25</v>
      </c>
      <c r="C26" s="6">
        <v>0.16859603000000001</v>
      </c>
      <c r="D26" s="6" t="s">
        <v>81</v>
      </c>
      <c r="E26" s="6">
        <v>5</v>
      </c>
      <c r="F26" s="6">
        <v>6</v>
      </c>
      <c r="G26" s="6">
        <v>46</v>
      </c>
      <c r="H26" s="6" t="s">
        <v>25</v>
      </c>
      <c r="I26" s="6">
        <v>-8.5000000000000006E-2</v>
      </c>
      <c r="J26" s="6">
        <v>0.13500000000000001</v>
      </c>
      <c r="K26" s="6">
        <v>35.979999999999997</v>
      </c>
      <c r="L26" s="6">
        <v>2.6240000000000001</v>
      </c>
      <c r="M26" s="6">
        <v>-1</v>
      </c>
      <c r="N26" s="6">
        <v>1</v>
      </c>
      <c r="O26" s="6">
        <v>5</v>
      </c>
      <c r="P26" s="6">
        <v>28</v>
      </c>
      <c r="Q26" s="6">
        <v>30</v>
      </c>
      <c r="R26" s="6"/>
      <c r="S26" s="6"/>
      <c r="T26" s="6"/>
      <c r="U26" s="6">
        <v>32</v>
      </c>
      <c r="V26" s="6"/>
      <c r="W26" s="6">
        <v>16</v>
      </c>
      <c r="X26" s="6">
        <v>12</v>
      </c>
      <c r="Y26" s="6"/>
      <c r="Z26" s="6"/>
    </row>
    <row r="27" spans="1:26" x14ac:dyDescent="0.25">
      <c r="A27" s="6">
        <v>39</v>
      </c>
      <c r="B27" s="6">
        <v>26</v>
      </c>
      <c r="C27" s="6">
        <v>0.17138993999999999</v>
      </c>
      <c r="D27" s="6" t="s">
        <v>84</v>
      </c>
      <c r="E27" s="6">
        <v>5</v>
      </c>
      <c r="F27" s="6">
        <v>7</v>
      </c>
      <c r="G27" s="6">
        <v>47</v>
      </c>
      <c r="H27" s="6" t="s">
        <v>49</v>
      </c>
      <c r="I27" s="6">
        <v>-8.5000000000000006E-2</v>
      </c>
      <c r="J27" s="6">
        <v>0.155</v>
      </c>
      <c r="K27" s="6">
        <v>114.81</v>
      </c>
      <c r="L27" s="6">
        <v>0.80900000000000005</v>
      </c>
      <c r="M27" s="6">
        <v>1</v>
      </c>
      <c r="N27" s="6">
        <v>1</v>
      </c>
      <c r="O27" s="6">
        <v>6</v>
      </c>
      <c r="P27" s="6">
        <v>31</v>
      </c>
      <c r="Q27" s="6">
        <v>32</v>
      </c>
      <c r="R27" s="6"/>
      <c r="S27" s="6"/>
      <c r="T27" s="6"/>
      <c r="U27" s="6">
        <v>33</v>
      </c>
      <c r="V27" s="6">
        <v>17</v>
      </c>
      <c r="W27" s="6"/>
      <c r="X27" s="6">
        <v>13</v>
      </c>
      <c r="Y27" s="6"/>
      <c r="Z27" s="6"/>
    </row>
    <row r="28" spans="1:26" x14ac:dyDescent="0.25">
      <c r="A28" s="6">
        <v>39</v>
      </c>
      <c r="B28" s="6">
        <v>27</v>
      </c>
      <c r="C28" s="6">
        <v>0.16893531000000001</v>
      </c>
      <c r="D28" s="6" t="s">
        <v>81</v>
      </c>
      <c r="E28" s="6">
        <v>5</v>
      </c>
      <c r="F28" s="6">
        <v>8</v>
      </c>
      <c r="G28" s="6">
        <v>48</v>
      </c>
      <c r="H28" s="6" t="s">
        <v>25</v>
      </c>
      <c r="I28" s="6">
        <v>-8.5000000000000006E-2</v>
      </c>
      <c r="J28" s="6">
        <v>0.16500000000000001</v>
      </c>
      <c r="K28" s="6">
        <v>35.979999999999997</v>
      </c>
      <c r="L28" s="6">
        <v>2.6179999999999999</v>
      </c>
      <c r="M28" s="6">
        <v>1</v>
      </c>
      <c r="N28" s="6">
        <v>1</v>
      </c>
      <c r="O28" s="6">
        <v>7</v>
      </c>
      <c r="P28" s="6">
        <v>33</v>
      </c>
      <c r="Q28" s="6">
        <v>34</v>
      </c>
      <c r="R28" s="6" t="s">
        <v>60</v>
      </c>
      <c r="S28" s="6"/>
      <c r="T28" s="6"/>
      <c r="U28" s="6">
        <v>34</v>
      </c>
      <c r="V28" s="6"/>
      <c r="W28" s="6">
        <v>17</v>
      </c>
      <c r="X28" s="6">
        <v>14</v>
      </c>
      <c r="Y28" s="6"/>
      <c r="Z28" s="6"/>
    </row>
    <row r="29" spans="1:26" x14ac:dyDescent="0.25">
      <c r="A29" s="6">
        <v>39</v>
      </c>
      <c r="B29" s="6">
        <v>28</v>
      </c>
      <c r="C29" s="6">
        <v>0.16891149</v>
      </c>
      <c r="D29" s="6" t="s">
        <v>81</v>
      </c>
      <c r="E29" s="6">
        <v>5</v>
      </c>
      <c r="F29" s="6">
        <v>9</v>
      </c>
      <c r="G29" s="6">
        <v>49</v>
      </c>
      <c r="H29" s="6" t="s">
        <v>49</v>
      </c>
      <c r="I29" s="6">
        <v>-8.5000000000000006E-2</v>
      </c>
      <c r="J29" s="6">
        <v>0.185</v>
      </c>
      <c r="K29" s="6">
        <v>114.81</v>
      </c>
      <c r="L29" s="6">
        <v>0.82099999999999995</v>
      </c>
      <c r="M29" s="6">
        <v>1</v>
      </c>
      <c r="N29" s="6">
        <v>1</v>
      </c>
      <c r="O29" s="6">
        <v>8</v>
      </c>
      <c r="P29" s="6">
        <v>35</v>
      </c>
      <c r="Q29" s="6">
        <v>36</v>
      </c>
      <c r="R29" s="6"/>
      <c r="S29" s="6"/>
      <c r="T29" s="6"/>
      <c r="U29" s="6">
        <v>35</v>
      </c>
      <c r="V29" s="6">
        <v>18</v>
      </c>
      <c r="W29" s="6"/>
      <c r="X29" s="6">
        <v>15</v>
      </c>
      <c r="Y29" s="6"/>
      <c r="Z29" s="6"/>
    </row>
    <row r="30" spans="1:26" x14ac:dyDescent="0.25">
      <c r="A30" s="6">
        <v>39</v>
      </c>
      <c r="B30" s="6">
        <v>29</v>
      </c>
      <c r="C30" s="6"/>
      <c r="D30" s="6"/>
      <c r="E30" s="6">
        <v>5</v>
      </c>
      <c r="F30" s="6">
        <v>2</v>
      </c>
      <c r="G30" s="6">
        <v>42</v>
      </c>
      <c r="H30" s="6" t="s">
        <v>25</v>
      </c>
      <c r="I30" s="6">
        <v>-8.5000000000000006E-2</v>
      </c>
      <c r="J30" s="6">
        <v>7.4999999999999997E-2</v>
      </c>
      <c r="K30" s="6">
        <v>0</v>
      </c>
      <c r="L30" s="6">
        <v>0</v>
      </c>
      <c r="M30" s="6">
        <v>0</v>
      </c>
      <c r="N30" s="6">
        <v>0</v>
      </c>
      <c r="O30" s="6">
        <v>9</v>
      </c>
      <c r="P30" s="6">
        <v>37</v>
      </c>
      <c r="Q30" s="6">
        <v>38</v>
      </c>
      <c r="R30" s="25" t="s">
        <v>61</v>
      </c>
      <c r="S30" s="6"/>
      <c r="T30" s="6"/>
      <c r="U30" s="6">
        <v>36</v>
      </c>
      <c r="V30" s="6"/>
      <c r="W30" s="6">
        <v>18</v>
      </c>
      <c r="X30" s="6">
        <v>16</v>
      </c>
      <c r="Y30" s="6"/>
      <c r="Z30" s="6"/>
    </row>
    <row r="31" spans="1:26" x14ac:dyDescent="0.25">
      <c r="A31" s="6">
        <v>39</v>
      </c>
      <c r="B31" s="6">
        <v>30</v>
      </c>
      <c r="C31" s="6">
        <v>0.16690257999999999</v>
      </c>
      <c r="D31" s="6" t="s">
        <v>82</v>
      </c>
      <c r="E31" s="6">
        <v>5</v>
      </c>
      <c r="F31" s="6">
        <v>10</v>
      </c>
      <c r="G31" s="6">
        <v>50</v>
      </c>
      <c r="H31" s="6" t="s">
        <v>25</v>
      </c>
      <c r="I31" s="6">
        <v>-8.5000000000000006E-2</v>
      </c>
      <c r="J31" s="6">
        <v>0.19500000000000001</v>
      </c>
      <c r="K31" s="6">
        <v>35.979999999999997</v>
      </c>
      <c r="L31" s="6">
        <v>2.65</v>
      </c>
      <c r="M31" s="6">
        <v>-1</v>
      </c>
      <c r="N31" s="6">
        <v>1</v>
      </c>
      <c r="O31" s="6">
        <v>10</v>
      </c>
      <c r="P31" s="6">
        <v>39</v>
      </c>
      <c r="Q31" s="6">
        <v>40</v>
      </c>
      <c r="R31" s="6"/>
      <c r="S31" s="6"/>
      <c r="T31" s="6"/>
      <c r="U31" s="6">
        <v>37</v>
      </c>
      <c r="V31" s="6">
        <v>19</v>
      </c>
      <c r="W31" s="6"/>
      <c r="X31" s="6">
        <v>17</v>
      </c>
      <c r="Y31" s="6"/>
      <c r="Z31" s="6"/>
    </row>
    <row r="32" spans="1:26" x14ac:dyDescent="0.25">
      <c r="A32" s="6">
        <v>39</v>
      </c>
      <c r="B32" s="6">
        <v>31</v>
      </c>
      <c r="C32" s="6">
        <v>0.16912188</v>
      </c>
      <c r="D32" s="6" t="s">
        <v>81</v>
      </c>
      <c r="E32" s="6">
        <v>6</v>
      </c>
      <c r="F32" s="6">
        <v>1</v>
      </c>
      <c r="G32" s="6">
        <v>51</v>
      </c>
      <c r="H32" s="6" t="s">
        <v>49</v>
      </c>
      <c r="I32" s="6">
        <v>-8.5000000000000006E-2</v>
      </c>
      <c r="J32" s="6">
        <v>0.215</v>
      </c>
      <c r="K32" s="6">
        <v>114.81</v>
      </c>
      <c r="L32" s="6">
        <v>0.82</v>
      </c>
      <c r="M32" s="6">
        <v>-1</v>
      </c>
      <c r="N32" s="6">
        <v>0</v>
      </c>
      <c r="O32" s="6">
        <v>11</v>
      </c>
      <c r="P32" s="6">
        <v>41</v>
      </c>
      <c r="Q32" s="6">
        <v>42</v>
      </c>
      <c r="R32" s="6" t="s">
        <v>62</v>
      </c>
      <c r="S32" s="6">
        <v>38</v>
      </c>
      <c r="T32" s="6"/>
      <c r="U32" s="6">
        <v>19</v>
      </c>
      <c r="V32" s="6">
        <v>18</v>
      </c>
      <c r="W32" s="6"/>
      <c r="X32" s="6"/>
      <c r="Y32" s="6"/>
      <c r="Z32" s="6"/>
    </row>
    <row r="33" spans="1:26" x14ac:dyDescent="0.25">
      <c r="A33" s="6">
        <v>39</v>
      </c>
      <c r="B33" s="6">
        <v>32</v>
      </c>
      <c r="C33" s="6">
        <v>0.16788797</v>
      </c>
      <c r="D33" s="6" t="s">
        <v>82</v>
      </c>
      <c r="E33" s="6">
        <v>6</v>
      </c>
      <c r="F33" s="6">
        <v>2</v>
      </c>
      <c r="G33" s="6">
        <v>52</v>
      </c>
      <c r="H33" s="6" t="s">
        <v>25</v>
      </c>
      <c r="I33" s="6">
        <v>-8.5000000000000006E-2</v>
      </c>
      <c r="J33" s="6">
        <v>0.22500000000000001</v>
      </c>
      <c r="K33" s="6">
        <v>35.979999999999997</v>
      </c>
      <c r="L33" s="6">
        <v>2.6349999999999998</v>
      </c>
      <c r="M33" s="6">
        <v>-1</v>
      </c>
      <c r="N33" s="6">
        <v>1</v>
      </c>
      <c r="O33" s="6">
        <v>12</v>
      </c>
      <c r="P33" s="6">
        <v>43</v>
      </c>
      <c r="Q33" s="6">
        <v>44</v>
      </c>
      <c r="R33" s="6"/>
      <c r="S33" s="6"/>
      <c r="T33" s="6"/>
      <c r="U33" s="6">
        <v>39</v>
      </c>
      <c r="V33" s="6">
        <v>20</v>
      </c>
      <c r="W33" s="6"/>
      <c r="X33" s="6">
        <v>19</v>
      </c>
      <c r="Y33" s="6"/>
      <c r="Z33" s="6"/>
    </row>
    <row r="34" spans="1:26" x14ac:dyDescent="0.25">
      <c r="A34" s="6">
        <v>39</v>
      </c>
      <c r="B34" s="6">
        <v>33</v>
      </c>
      <c r="C34" s="6">
        <v>0.16933228</v>
      </c>
      <c r="D34" s="6" t="s">
        <v>81</v>
      </c>
      <c r="E34" s="6">
        <v>6</v>
      </c>
      <c r="F34" s="6">
        <v>3</v>
      </c>
      <c r="G34" s="6">
        <v>53</v>
      </c>
      <c r="H34" s="6" t="s">
        <v>49</v>
      </c>
      <c r="I34" s="6">
        <v>-8.5000000000000006E-2</v>
      </c>
      <c r="J34" s="6">
        <v>0.245</v>
      </c>
      <c r="K34" s="6">
        <v>114.81</v>
      </c>
      <c r="L34" s="6">
        <v>0.81899999999999995</v>
      </c>
      <c r="M34" s="6">
        <v>-1</v>
      </c>
      <c r="N34" s="6">
        <v>0</v>
      </c>
      <c r="O34" s="6">
        <v>13</v>
      </c>
      <c r="P34" s="6">
        <v>45</v>
      </c>
      <c r="Q34" s="6">
        <v>46</v>
      </c>
      <c r="R34" s="6" t="s">
        <v>56</v>
      </c>
      <c r="S34" s="6">
        <v>40</v>
      </c>
      <c r="T34" s="6"/>
      <c r="U34" s="6">
        <v>20</v>
      </c>
      <c r="V34" s="6">
        <v>20</v>
      </c>
      <c r="W34" s="6"/>
      <c r="X34" s="6"/>
      <c r="Y34" s="6"/>
    </row>
    <row r="35" spans="1:26" x14ac:dyDescent="0.25">
      <c r="A35" s="6">
        <v>39</v>
      </c>
      <c r="B35" s="6">
        <v>34</v>
      </c>
      <c r="C35" s="6">
        <v>0.16888017999999999</v>
      </c>
      <c r="D35" s="6" t="s">
        <v>81</v>
      </c>
      <c r="E35" s="6">
        <v>6</v>
      </c>
      <c r="F35" s="6">
        <v>4</v>
      </c>
      <c r="G35" s="6">
        <v>54</v>
      </c>
      <c r="H35" s="6" t="s">
        <v>25</v>
      </c>
      <c r="I35" s="6">
        <v>-8.5000000000000006E-2</v>
      </c>
      <c r="J35" s="6">
        <v>0.255</v>
      </c>
      <c r="K35" s="6">
        <v>35.979999999999997</v>
      </c>
      <c r="L35" s="6">
        <v>2.6190000000000002</v>
      </c>
      <c r="M35" s="6">
        <v>-1</v>
      </c>
      <c r="N35" s="6">
        <v>0</v>
      </c>
      <c r="O35" s="6">
        <v>14</v>
      </c>
      <c r="P35" s="6">
        <v>47</v>
      </c>
      <c r="Q35" s="6">
        <v>48</v>
      </c>
      <c r="R35" s="6" t="s">
        <v>63</v>
      </c>
      <c r="S35" s="6">
        <v>41</v>
      </c>
      <c r="T35" s="6">
        <v>21</v>
      </c>
      <c r="U35" s="6"/>
      <c r="V35" s="6">
        <v>21</v>
      </c>
      <c r="W35" s="6"/>
      <c r="X35" s="6"/>
      <c r="Y35" s="6"/>
    </row>
    <row r="36" spans="1:26" x14ac:dyDescent="0.25">
      <c r="A36" s="6">
        <v>39</v>
      </c>
      <c r="B36" s="6">
        <v>35</v>
      </c>
      <c r="C36" s="6">
        <v>0.16980894999999999</v>
      </c>
      <c r="D36" s="6" t="s">
        <v>53</v>
      </c>
      <c r="E36" s="6">
        <v>6</v>
      </c>
      <c r="F36" s="6">
        <v>5</v>
      </c>
      <c r="G36" s="6">
        <v>55</v>
      </c>
      <c r="H36" s="6" t="s">
        <v>49</v>
      </c>
      <c r="I36" s="6">
        <v>-8.5000000000000006E-2</v>
      </c>
      <c r="J36" s="6">
        <v>0.27500000000000002</v>
      </c>
      <c r="K36" s="6">
        <v>114.81</v>
      </c>
      <c r="L36" s="6">
        <v>0.81599999999999995</v>
      </c>
      <c r="M36" s="6">
        <v>-1</v>
      </c>
      <c r="N36" s="6">
        <v>1</v>
      </c>
      <c r="O36" s="6">
        <v>15</v>
      </c>
      <c r="P36" s="6">
        <v>49</v>
      </c>
      <c r="Q36" s="6">
        <v>50</v>
      </c>
      <c r="R36" s="6"/>
      <c r="S36" s="6"/>
      <c r="T36" s="6"/>
      <c r="U36" s="6">
        <v>43</v>
      </c>
      <c r="V36" s="6">
        <v>22</v>
      </c>
      <c r="W36" s="6"/>
      <c r="X36" s="6">
        <v>22</v>
      </c>
      <c r="Y36" s="6"/>
      <c r="Z36" s="6"/>
    </row>
    <row r="37" spans="1:26" x14ac:dyDescent="0.25">
      <c r="A37" s="6">
        <v>39</v>
      </c>
      <c r="B37" s="6">
        <v>36</v>
      </c>
      <c r="C37" s="6">
        <v>0.17052433</v>
      </c>
      <c r="D37" s="6" t="s">
        <v>53</v>
      </c>
      <c r="E37" s="6">
        <v>6</v>
      </c>
      <c r="F37" s="6">
        <v>6</v>
      </c>
      <c r="G37" s="6">
        <v>56</v>
      </c>
      <c r="H37" s="6" t="s">
        <v>25</v>
      </c>
      <c r="I37" s="6">
        <v>-8.5000000000000006E-2</v>
      </c>
      <c r="J37" s="6">
        <v>0.28499999999999998</v>
      </c>
      <c r="K37" s="6">
        <v>35.979999999999997</v>
      </c>
      <c r="L37" s="6">
        <v>2.5939999999999999</v>
      </c>
      <c r="M37" s="6">
        <v>1</v>
      </c>
      <c r="N37" s="6">
        <v>1</v>
      </c>
      <c r="O37" s="6">
        <v>16</v>
      </c>
      <c r="P37" s="6">
        <v>51</v>
      </c>
      <c r="Q37" s="6">
        <v>52</v>
      </c>
      <c r="R37" s="6"/>
      <c r="S37" s="6"/>
      <c r="T37" s="6"/>
      <c r="U37" s="6">
        <v>44</v>
      </c>
      <c r="V37" s="6"/>
      <c r="W37" s="6">
        <v>22</v>
      </c>
      <c r="X37" s="6">
        <v>23</v>
      </c>
      <c r="Y37" s="6"/>
      <c r="Z37" s="6"/>
    </row>
    <row r="38" spans="1:26" x14ac:dyDescent="0.25">
      <c r="A38" s="6">
        <v>39</v>
      </c>
      <c r="B38" s="6">
        <v>37</v>
      </c>
      <c r="C38" s="6">
        <v>0.17028562</v>
      </c>
      <c r="D38" s="6" t="s">
        <v>53</v>
      </c>
      <c r="E38" s="6">
        <v>6</v>
      </c>
      <c r="F38" s="6">
        <v>7</v>
      </c>
      <c r="G38" s="6">
        <v>57</v>
      </c>
      <c r="H38" s="6" t="s">
        <v>49</v>
      </c>
      <c r="I38" s="6">
        <v>-8.5000000000000006E-2</v>
      </c>
      <c r="J38" s="6">
        <v>0.30499999999999999</v>
      </c>
      <c r="K38" s="6">
        <v>114.81</v>
      </c>
      <c r="L38" s="6">
        <v>0.81399999999999995</v>
      </c>
      <c r="M38" s="6">
        <v>1</v>
      </c>
      <c r="N38" s="6">
        <v>1</v>
      </c>
      <c r="O38" s="6">
        <v>17</v>
      </c>
      <c r="P38" s="6">
        <v>53</v>
      </c>
      <c r="Q38" s="6">
        <v>54</v>
      </c>
      <c r="R38" s="6"/>
      <c r="S38" s="6"/>
      <c r="T38" s="6"/>
      <c r="U38" s="6">
        <v>45</v>
      </c>
      <c r="V38" s="6">
        <v>23</v>
      </c>
      <c r="W38" s="6"/>
      <c r="X38" s="6">
        <v>24</v>
      </c>
      <c r="Y38" s="6"/>
      <c r="Z38" s="6"/>
    </row>
    <row r="39" spans="1:26" x14ac:dyDescent="0.25">
      <c r="A39" s="6">
        <v>39</v>
      </c>
      <c r="B39" s="6">
        <v>38</v>
      </c>
      <c r="C39" s="6">
        <v>0.16816911000000001</v>
      </c>
      <c r="D39" s="6" t="s">
        <v>81</v>
      </c>
      <c r="E39" s="6">
        <v>6</v>
      </c>
      <c r="F39" s="6">
        <v>8</v>
      </c>
      <c r="G39" s="6">
        <v>58</v>
      </c>
      <c r="H39" s="6" t="s">
        <v>25</v>
      </c>
      <c r="I39" s="6">
        <v>-8.5000000000000006E-2</v>
      </c>
      <c r="J39" s="6">
        <v>0.315</v>
      </c>
      <c r="K39" s="6">
        <v>35.979999999999997</v>
      </c>
      <c r="L39" s="6">
        <v>2.63</v>
      </c>
      <c r="M39" s="6">
        <v>-1</v>
      </c>
      <c r="N39" s="6">
        <v>1</v>
      </c>
      <c r="O39" s="6">
        <v>18</v>
      </c>
      <c r="P39" s="6">
        <v>55</v>
      </c>
      <c r="Q39" s="6">
        <v>56</v>
      </c>
      <c r="R39" s="6"/>
      <c r="S39" s="6"/>
      <c r="T39" s="6"/>
      <c r="U39" s="6">
        <v>46</v>
      </c>
      <c r="V39" s="6"/>
      <c r="W39" s="6">
        <v>23</v>
      </c>
      <c r="X39" s="6">
        <v>25</v>
      </c>
      <c r="Y39" s="6"/>
      <c r="Z39" s="6"/>
    </row>
    <row r="40" spans="1:26" x14ac:dyDescent="0.25">
      <c r="A40" s="6">
        <v>39</v>
      </c>
      <c r="B40" s="6">
        <v>39</v>
      </c>
      <c r="C40" s="6">
        <v>0.16829744999999999</v>
      </c>
      <c r="D40" s="6" t="s">
        <v>81</v>
      </c>
      <c r="E40" s="6">
        <v>6</v>
      </c>
      <c r="F40" s="6">
        <v>9</v>
      </c>
      <c r="G40" s="6">
        <v>59</v>
      </c>
      <c r="H40" s="6" t="s">
        <v>49</v>
      </c>
      <c r="I40" s="6">
        <v>-8.5000000000000006E-2</v>
      </c>
      <c r="J40" s="6">
        <v>0.33500000000000002</v>
      </c>
      <c r="K40" s="6">
        <v>114.81</v>
      </c>
      <c r="L40" s="6">
        <v>0.82399999999999995</v>
      </c>
      <c r="M40" s="6">
        <v>-1</v>
      </c>
      <c r="N40" s="6">
        <v>0</v>
      </c>
      <c r="O40" s="6">
        <v>19</v>
      </c>
      <c r="P40" s="6">
        <v>57</v>
      </c>
      <c r="Q40" s="6">
        <v>58</v>
      </c>
      <c r="R40" s="6"/>
      <c r="S40" s="6"/>
      <c r="T40" s="6"/>
      <c r="U40" s="6">
        <v>47</v>
      </c>
      <c r="V40" s="6">
        <v>24</v>
      </c>
      <c r="W40" s="6"/>
      <c r="X40" s="6">
        <v>26</v>
      </c>
      <c r="Y40" s="6"/>
      <c r="Z40" s="6"/>
    </row>
    <row r="41" spans="1:26" x14ac:dyDescent="0.25">
      <c r="A41" s="6">
        <v>39</v>
      </c>
      <c r="B41" s="6">
        <v>40</v>
      </c>
      <c r="C41" s="6">
        <v>0.12650317</v>
      </c>
      <c r="D41" s="6" t="s">
        <v>86</v>
      </c>
      <c r="E41" s="6">
        <v>6</v>
      </c>
      <c r="F41" s="6">
        <v>10</v>
      </c>
      <c r="G41" s="6">
        <v>60</v>
      </c>
      <c r="H41" s="6" t="s">
        <v>25</v>
      </c>
      <c r="I41" s="6">
        <v>-8.5000000000000006E-2</v>
      </c>
      <c r="J41" s="6">
        <v>0.34499999999999997</v>
      </c>
      <c r="K41" s="6">
        <v>35.979999999999997</v>
      </c>
      <c r="L41" s="6">
        <v>3.4969999999999999</v>
      </c>
      <c r="M41" s="6">
        <v>-1</v>
      </c>
      <c r="N41" s="6">
        <v>0</v>
      </c>
      <c r="O41" s="6">
        <v>20</v>
      </c>
      <c r="P41" s="6">
        <v>59</v>
      </c>
      <c r="Q41" s="6">
        <v>60</v>
      </c>
      <c r="R41" s="6" t="s">
        <v>56</v>
      </c>
      <c r="S41" s="6">
        <v>48</v>
      </c>
      <c r="T41" s="6"/>
      <c r="U41" s="6">
        <v>24</v>
      </c>
      <c r="V41" s="6">
        <v>27</v>
      </c>
      <c r="W41" s="6"/>
      <c r="X41" s="6"/>
      <c r="Y41" s="6"/>
    </row>
    <row r="42" spans="1:26" x14ac:dyDescent="0.25">
      <c r="A42" s="6">
        <v>39</v>
      </c>
      <c r="B42" s="6">
        <v>41</v>
      </c>
      <c r="C42" s="6">
        <v>0.16647690000000001</v>
      </c>
      <c r="D42" s="6" t="s">
        <v>82</v>
      </c>
      <c r="E42" s="6">
        <v>7</v>
      </c>
      <c r="F42" s="6">
        <v>1</v>
      </c>
      <c r="G42" s="6">
        <v>61</v>
      </c>
      <c r="H42" s="6" t="s">
        <v>49</v>
      </c>
      <c r="I42" s="6">
        <v>-0.03</v>
      </c>
      <c r="J42" s="6">
        <v>6.5000000000000002E-2</v>
      </c>
      <c r="K42" s="6">
        <v>114.81</v>
      </c>
      <c r="L42" s="6">
        <v>0.83299999999999996</v>
      </c>
      <c r="M42" s="6">
        <v>1</v>
      </c>
      <c r="N42" s="6">
        <v>0</v>
      </c>
      <c r="O42" s="6">
        <v>21</v>
      </c>
      <c r="P42" s="6">
        <v>61</v>
      </c>
      <c r="Q42" s="6">
        <v>62</v>
      </c>
      <c r="R42" s="6" t="s">
        <v>63</v>
      </c>
      <c r="S42" s="6">
        <v>49</v>
      </c>
      <c r="T42" s="6">
        <v>25</v>
      </c>
      <c r="U42" s="6"/>
      <c r="V42" s="6">
        <v>28</v>
      </c>
      <c r="W42" s="6"/>
      <c r="X42" s="6"/>
      <c r="Y42" s="6"/>
    </row>
    <row r="43" spans="1:26" x14ac:dyDescent="0.25">
      <c r="A43" s="6">
        <v>39</v>
      </c>
      <c r="B43" s="6">
        <v>42</v>
      </c>
      <c r="C43" s="6">
        <v>0.16964884999999999</v>
      </c>
      <c r="D43" s="6" t="s">
        <v>53</v>
      </c>
      <c r="E43" s="6">
        <v>7</v>
      </c>
      <c r="F43" s="6">
        <v>2</v>
      </c>
      <c r="G43" s="6">
        <v>62</v>
      </c>
      <c r="H43" s="6" t="s">
        <v>25</v>
      </c>
      <c r="I43" s="6">
        <v>-0.03</v>
      </c>
      <c r="J43" s="6">
        <v>7.4999999999999997E-2</v>
      </c>
      <c r="K43" s="6">
        <v>35.979999999999997</v>
      </c>
      <c r="L43" s="6">
        <v>2.6070000000000002</v>
      </c>
      <c r="M43" s="6">
        <v>1</v>
      </c>
      <c r="N43" s="6">
        <v>1</v>
      </c>
      <c r="O43" s="6"/>
      <c r="P43" s="6">
        <v>63</v>
      </c>
      <c r="Q43" s="6">
        <v>64</v>
      </c>
      <c r="R43" s="6"/>
      <c r="S43" s="6"/>
      <c r="T43" s="6"/>
      <c r="U43" s="6">
        <v>50</v>
      </c>
      <c r="V43" s="6"/>
      <c r="W43" s="6">
        <v>25</v>
      </c>
      <c r="X43" s="6">
        <v>30</v>
      </c>
      <c r="Y43" s="6"/>
      <c r="Z43" s="6"/>
    </row>
    <row r="44" spans="1:26" x14ac:dyDescent="0.25">
      <c r="A44" s="6">
        <v>39</v>
      </c>
      <c r="B44" s="6">
        <v>43</v>
      </c>
      <c r="C44" s="6">
        <v>0.16689374000000001</v>
      </c>
      <c r="D44" s="6" t="s">
        <v>82</v>
      </c>
      <c r="E44" s="6">
        <v>7</v>
      </c>
      <c r="F44" s="6">
        <v>3</v>
      </c>
      <c r="G44" s="6">
        <v>63</v>
      </c>
      <c r="H44" s="6" t="s">
        <v>49</v>
      </c>
      <c r="I44" s="6">
        <v>-0.03</v>
      </c>
      <c r="J44" s="6">
        <v>9.5000000000000001E-2</v>
      </c>
      <c r="K44" s="6">
        <v>114.81</v>
      </c>
      <c r="L44" s="6">
        <v>0.83099999999999996</v>
      </c>
      <c r="M44" s="6">
        <v>1</v>
      </c>
      <c r="N44" s="6">
        <v>0</v>
      </c>
      <c r="O44" s="6">
        <v>22</v>
      </c>
      <c r="P44" s="6">
        <v>65</v>
      </c>
      <c r="Q44" s="6">
        <v>66</v>
      </c>
      <c r="R44" s="6"/>
      <c r="S44" s="6"/>
      <c r="T44" s="6"/>
      <c r="U44" s="6">
        <v>51</v>
      </c>
      <c r="V44" s="6">
        <v>26</v>
      </c>
      <c r="W44" s="6"/>
      <c r="X44" s="6">
        <v>31</v>
      </c>
      <c r="Y44" s="6"/>
      <c r="Z44" s="6"/>
    </row>
    <row r="45" spans="1:26" x14ac:dyDescent="0.25">
      <c r="A45" s="6">
        <v>39</v>
      </c>
      <c r="B45" s="6">
        <v>44</v>
      </c>
      <c r="C45" s="6">
        <v>0.16958782</v>
      </c>
      <c r="D45" s="6" t="s">
        <v>53</v>
      </c>
      <c r="E45" s="6">
        <v>7</v>
      </c>
      <c r="F45" s="6">
        <v>4</v>
      </c>
      <c r="G45" s="6">
        <v>64</v>
      </c>
      <c r="H45" s="6" t="s">
        <v>25</v>
      </c>
      <c r="I45" s="6">
        <v>-0.03</v>
      </c>
      <c r="J45" s="6">
        <v>0.105</v>
      </c>
      <c r="K45" s="6">
        <v>35.979999999999997</v>
      </c>
      <c r="L45" s="6">
        <v>2.6080000000000001</v>
      </c>
      <c r="M45" s="6">
        <v>-1</v>
      </c>
      <c r="N45" s="6">
        <v>0</v>
      </c>
      <c r="O45" s="6">
        <v>23</v>
      </c>
      <c r="P45" s="6">
        <v>67</v>
      </c>
      <c r="Q45" s="6">
        <v>68</v>
      </c>
      <c r="R45" s="6"/>
      <c r="S45" s="6"/>
      <c r="T45" s="6"/>
      <c r="U45" s="6">
        <v>52</v>
      </c>
      <c r="V45" s="6"/>
      <c r="W45" s="6">
        <v>26</v>
      </c>
      <c r="X45" s="6">
        <v>32</v>
      </c>
      <c r="Y45" s="6"/>
      <c r="Z45" s="6"/>
    </row>
    <row r="46" spans="1:26" x14ac:dyDescent="0.25">
      <c r="A46" s="6">
        <v>39</v>
      </c>
      <c r="B46" s="6">
        <v>45</v>
      </c>
      <c r="C46" s="6">
        <v>0.16716897</v>
      </c>
      <c r="D46" s="6" t="s">
        <v>82</v>
      </c>
      <c r="E46" s="6">
        <v>7</v>
      </c>
      <c r="F46" s="6">
        <v>5</v>
      </c>
      <c r="G46" s="6">
        <v>65</v>
      </c>
      <c r="H46" s="6" t="s">
        <v>49</v>
      </c>
      <c r="I46" s="6">
        <v>-0.03</v>
      </c>
      <c r="J46" s="6">
        <v>0.125</v>
      </c>
      <c r="K46" s="6">
        <v>114.81</v>
      </c>
      <c r="L46" s="6">
        <v>0.82899999999999996</v>
      </c>
      <c r="M46" s="6">
        <v>1</v>
      </c>
      <c r="N46" s="6">
        <v>0</v>
      </c>
      <c r="O46" s="6">
        <v>24</v>
      </c>
      <c r="P46" s="6">
        <v>69</v>
      </c>
      <c r="Q46" s="6">
        <v>70</v>
      </c>
      <c r="R46" s="6" t="s">
        <v>63</v>
      </c>
      <c r="S46" s="6">
        <v>53</v>
      </c>
      <c r="T46" s="6">
        <v>27</v>
      </c>
      <c r="U46" s="6"/>
      <c r="V46" s="6">
        <v>33</v>
      </c>
      <c r="W46" s="6"/>
      <c r="X46" s="6"/>
      <c r="Y46" s="6"/>
    </row>
    <row r="47" spans="1:26" x14ac:dyDescent="0.25">
      <c r="A47" s="6">
        <v>39</v>
      </c>
      <c r="B47" s="6">
        <v>46</v>
      </c>
      <c r="C47" s="6">
        <v>0.16951717999999999</v>
      </c>
      <c r="D47" s="6" t="s">
        <v>53</v>
      </c>
      <c r="E47" s="6">
        <v>7</v>
      </c>
      <c r="F47" s="6">
        <v>6</v>
      </c>
      <c r="G47" s="6">
        <v>66</v>
      </c>
      <c r="H47" s="6" t="s">
        <v>25</v>
      </c>
      <c r="I47" s="6">
        <v>-0.03</v>
      </c>
      <c r="J47" s="6">
        <v>0.13500000000000001</v>
      </c>
      <c r="K47" s="6">
        <v>35.979999999999997</v>
      </c>
      <c r="L47" s="6">
        <v>2.609</v>
      </c>
      <c r="M47" s="6">
        <v>1</v>
      </c>
      <c r="N47" s="6">
        <v>1</v>
      </c>
      <c r="O47" s="6">
        <v>25</v>
      </c>
      <c r="P47" s="6">
        <v>71</v>
      </c>
      <c r="Q47" s="6">
        <v>72</v>
      </c>
      <c r="R47" s="6"/>
      <c r="S47" s="6"/>
      <c r="T47" s="6"/>
      <c r="U47" s="6">
        <v>54</v>
      </c>
      <c r="V47" s="6"/>
      <c r="W47" s="6">
        <v>27</v>
      </c>
      <c r="X47" s="6">
        <v>34</v>
      </c>
      <c r="Y47" s="6"/>
      <c r="Z47" s="6"/>
    </row>
    <row r="48" spans="1:26" x14ac:dyDescent="0.25">
      <c r="A48" s="6">
        <v>39</v>
      </c>
      <c r="B48" s="6">
        <v>47</v>
      </c>
      <c r="C48" s="6">
        <v>0.16824507</v>
      </c>
      <c r="D48" s="6" t="s">
        <v>81</v>
      </c>
      <c r="E48" s="6">
        <v>7</v>
      </c>
      <c r="F48" s="6">
        <v>7</v>
      </c>
      <c r="G48" s="6">
        <v>67</v>
      </c>
      <c r="H48" s="6" t="s">
        <v>49</v>
      </c>
      <c r="I48" s="6">
        <v>-0.03</v>
      </c>
      <c r="J48" s="6">
        <v>0.155</v>
      </c>
      <c r="K48" s="6">
        <v>114.81</v>
      </c>
      <c r="L48" s="6">
        <v>0.82399999999999995</v>
      </c>
      <c r="M48" s="6">
        <v>-1</v>
      </c>
      <c r="N48" s="6">
        <v>1</v>
      </c>
      <c r="O48" s="6">
        <v>26</v>
      </c>
      <c r="P48" s="6">
        <v>73</v>
      </c>
      <c r="Q48" s="6">
        <v>74</v>
      </c>
      <c r="R48" s="6"/>
      <c r="S48" s="6"/>
      <c r="T48" s="6"/>
      <c r="U48" s="6">
        <v>55</v>
      </c>
      <c r="V48" s="6">
        <v>28</v>
      </c>
      <c r="W48" s="6"/>
      <c r="X48" s="6">
        <v>35</v>
      </c>
      <c r="Y48" s="6"/>
      <c r="Z48" s="6"/>
    </row>
    <row r="49" spans="1:26" x14ac:dyDescent="0.25">
      <c r="A49" s="6">
        <v>39</v>
      </c>
      <c r="B49" s="6">
        <v>48</v>
      </c>
      <c r="C49" s="6">
        <v>0.16710504000000001</v>
      </c>
      <c r="D49" s="6" t="s">
        <v>82</v>
      </c>
      <c r="E49" s="6">
        <v>7</v>
      </c>
      <c r="F49" s="6">
        <v>8</v>
      </c>
      <c r="G49" s="6">
        <v>68</v>
      </c>
      <c r="H49" s="6" t="s">
        <v>25</v>
      </c>
      <c r="I49" s="6">
        <v>-0.03</v>
      </c>
      <c r="J49" s="6">
        <v>0.16500000000000001</v>
      </c>
      <c r="K49" s="6">
        <v>35.979999999999997</v>
      </c>
      <c r="L49" s="6">
        <v>2.6469999999999998</v>
      </c>
      <c r="M49" s="6">
        <v>-1</v>
      </c>
      <c r="N49" s="6">
        <v>1</v>
      </c>
      <c r="O49" s="6">
        <v>27</v>
      </c>
      <c r="P49" s="6">
        <v>75</v>
      </c>
      <c r="Q49" s="6">
        <v>76</v>
      </c>
      <c r="R49" s="6"/>
      <c r="S49" s="6"/>
      <c r="T49" s="6"/>
      <c r="U49" s="6">
        <v>56</v>
      </c>
      <c r="V49" s="6"/>
      <c r="W49" s="6">
        <v>28</v>
      </c>
      <c r="X49" s="6">
        <v>36</v>
      </c>
      <c r="Y49" s="6"/>
      <c r="Z49" s="6"/>
    </row>
    <row r="50" spans="1:26" x14ac:dyDescent="0.25">
      <c r="A50" s="6">
        <v>39</v>
      </c>
      <c r="B50" s="6">
        <v>49</v>
      </c>
      <c r="C50" s="6">
        <v>0.16778836</v>
      </c>
      <c r="D50" s="6" t="s">
        <v>82</v>
      </c>
      <c r="E50" s="6">
        <v>7</v>
      </c>
      <c r="F50" s="6">
        <v>9</v>
      </c>
      <c r="G50" s="6">
        <v>69</v>
      </c>
      <c r="H50" s="6" t="s">
        <v>49</v>
      </c>
      <c r="I50" s="6">
        <v>-0.03</v>
      </c>
      <c r="J50" s="6">
        <v>0.185</v>
      </c>
      <c r="K50" s="6">
        <v>114.81</v>
      </c>
      <c r="L50" s="6">
        <v>0.82599999999999996</v>
      </c>
      <c r="M50" s="6">
        <v>1</v>
      </c>
      <c r="N50" s="6">
        <v>1</v>
      </c>
      <c r="O50" s="6">
        <v>28</v>
      </c>
      <c r="P50" s="6">
        <v>79</v>
      </c>
      <c r="Q50" s="6">
        <v>80</v>
      </c>
      <c r="R50" s="6" t="s">
        <v>64</v>
      </c>
      <c r="S50" s="6">
        <v>57</v>
      </c>
      <c r="T50" s="6">
        <v>29</v>
      </c>
      <c r="U50" s="6"/>
      <c r="V50" s="6">
        <v>37</v>
      </c>
      <c r="W50" s="6"/>
      <c r="X50" s="6"/>
      <c r="Y50" s="6"/>
    </row>
    <row r="51" spans="1:26" x14ac:dyDescent="0.25">
      <c r="A51" s="6">
        <v>39</v>
      </c>
      <c r="B51" s="6">
        <v>50</v>
      </c>
      <c r="C51" s="6">
        <v>0.16917766000000001</v>
      </c>
      <c r="D51" s="6" t="s">
        <v>81</v>
      </c>
      <c r="E51" s="6">
        <v>7</v>
      </c>
      <c r="F51" s="6">
        <v>10</v>
      </c>
      <c r="G51" s="6">
        <v>70</v>
      </c>
      <c r="H51" s="6" t="s">
        <v>25</v>
      </c>
      <c r="I51" s="6">
        <v>-0.03</v>
      </c>
      <c r="J51" s="6">
        <v>0.19500000000000001</v>
      </c>
      <c r="K51" s="6">
        <v>35.979999999999997</v>
      </c>
      <c r="L51" s="6">
        <v>2.6150000000000002</v>
      </c>
      <c r="M51" s="6">
        <v>1</v>
      </c>
      <c r="N51" s="6">
        <v>1</v>
      </c>
      <c r="O51" s="6">
        <v>30</v>
      </c>
      <c r="P51" s="6">
        <v>81</v>
      </c>
      <c r="Q51" s="6">
        <v>82</v>
      </c>
      <c r="R51" s="6"/>
      <c r="S51" s="6"/>
      <c r="T51" s="6"/>
      <c r="U51" s="6">
        <v>58</v>
      </c>
      <c r="V51" s="6"/>
      <c r="W51" s="6">
        <v>29</v>
      </c>
      <c r="X51" s="6">
        <v>38</v>
      </c>
      <c r="Y51" s="6"/>
      <c r="Z51" s="6"/>
    </row>
    <row r="52" spans="1:26" x14ac:dyDescent="0.25">
      <c r="A52" s="6">
        <v>39</v>
      </c>
      <c r="B52" s="6">
        <v>51</v>
      </c>
      <c r="C52" s="6">
        <v>0.16957052</v>
      </c>
      <c r="D52" s="6" t="s">
        <v>53</v>
      </c>
      <c r="E52" s="6">
        <v>8</v>
      </c>
      <c r="F52" s="6">
        <v>1</v>
      </c>
      <c r="G52" s="6">
        <v>71</v>
      </c>
      <c r="H52" s="6" t="s">
        <v>49</v>
      </c>
      <c r="I52" s="6">
        <v>-0.03</v>
      </c>
      <c r="J52" s="6">
        <v>0.215</v>
      </c>
      <c r="K52" s="6">
        <v>114.81</v>
      </c>
      <c r="L52" s="6">
        <v>0.81699999999999995</v>
      </c>
      <c r="M52" s="6">
        <v>-1</v>
      </c>
      <c r="N52" s="6">
        <v>1</v>
      </c>
      <c r="O52" s="6">
        <v>31</v>
      </c>
      <c r="P52" s="6">
        <v>83</v>
      </c>
      <c r="Q52" s="6">
        <v>84</v>
      </c>
      <c r="R52" s="6" t="s">
        <v>56</v>
      </c>
      <c r="S52" s="6">
        <v>59</v>
      </c>
      <c r="T52" s="6">
        <v>30</v>
      </c>
      <c r="U52" s="6"/>
      <c r="V52" s="6">
        <v>39</v>
      </c>
      <c r="W52" s="6"/>
      <c r="X52" s="6"/>
      <c r="Y52" s="6"/>
    </row>
    <row r="53" spans="1:26" x14ac:dyDescent="0.25">
      <c r="A53" s="6">
        <v>39</v>
      </c>
      <c r="B53" s="6">
        <v>52</v>
      </c>
      <c r="C53" s="6">
        <v>0.16913781</v>
      </c>
      <c r="D53" s="6" t="s">
        <v>81</v>
      </c>
      <c r="E53" s="6">
        <v>8</v>
      </c>
      <c r="F53" s="6">
        <v>2</v>
      </c>
      <c r="G53" s="6">
        <v>72</v>
      </c>
      <c r="H53" s="6" t="s">
        <v>25</v>
      </c>
      <c r="I53" s="6">
        <v>-0.03</v>
      </c>
      <c r="J53" s="6">
        <v>0.22500000000000001</v>
      </c>
      <c r="K53" s="6">
        <v>35.979999999999997</v>
      </c>
      <c r="L53" s="6">
        <v>2.6150000000000002</v>
      </c>
      <c r="M53" s="6">
        <v>1</v>
      </c>
      <c r="N53" s="6">
        <v>1</v>
      </c>
      <c r="O53" s="6">
        <v>32</v>
      </c>
      <c r="P53" s="6">
        <v>85</v>
      </c>
      <c r="Q53" s="6">
        <v>86</v>
      </c>
      <c r="R53" s="6"/>
      <c r="S53" s="6"/>
      <c r="T53" s="6"/>
      <c r="U53" s="6">
        <v>60</v>
      </c>
      <c r="V53" s="6"/>
      <c r="W53" s="6">
        <v>30</v>
      </c>
      <c r="X53" s="6">
        <v>40</v>
      </c>
      <c r="Y53" s="6"/>
      <c r="Z53" s="6"/>
    </row>
    <row r="54" spans="1:26" x14ac:dyDescent="0.25">
      <c r="A54" s="6">
        <v>39</v>
      </c>
      <c r="B54" s="6">
        <v>53</v>
      </c>
      <c r="C54" s="6">
        <v>0.16914022000000001</v>
      </c>
      <c r="D54" s="6" t="s">
        <v>81</v>
      </c>
      <c r="E54" s="6">
        <v>8</v>
      </c>
      <c r="F54" s="6">
        <v>3</v>
      </c>
      <c r="G54" s="6">
        <v>73</v>
      </c>
      <c r="H54" s="6" t="s">
        <v>49</v>
      </c>
      <c r="I54" s="6">
        <v>-0.03</v>
      </c>
      <c r="J54" s="6">
        <v>0.245</v>
      </c>
      <c r="K54" s="6">
        <v>114.81</v>
      </c>
      <c r="L54" s="6">
        <v>0.82</v>
      </c>
      <c r="M54" s="6">
        <v>-1</v>
      </c>
      <c r="N54" s="6">
        <v>1</v>
      </c>
      <c r="O54" s="6">
        <v>33</v>
      </c>
      <c r="P54" s="6">
        <v>87</v>
      </c>
      <c r="Q54" s="6">
        <v>88</v>
      </c>
      <c r="R54" s="6"/>
      <c r="S54" s="6"/>
      <c r="T54" s="6"/>
      <c r="U54" s="6">
        <v>61</v>
      </c>
      <c r="V54" s="6">
        <v>31</v>
      </c>
      <c r="W54" s="6"/>
      <c r="X54" s="6">
        <v>41</v>
      </c>
      <c r="Y54" s="6"/>
      <c r="Z54" s="6"/>
    </row>
    <row r="55" spans="1:26" x14ac:dyDescent="0.25">
      <c r="A55" s="6">
        <v>39</v>
      </c>
      <c r="B55" s="6">
        <v>54</v>
      </c>
      <c r="C55" s="6">
        <v>0.16716022999999999</v>
      </c>
      <c r="D55" s="6" t="s">
        <v>82</v>
      </c>
      <c r="E55" s="6">
        <v>8</v>
      </c>
      <c r="F55" s="6">
        <v>4</v>
      </c>
      <c r="G55" s="6">
        <v>74</v>
      </c>
      <c r="H55" s="6" t="s">
        <v>25</v>
      </c>
      <c r="I55" s="6">
        <v>-0.03</v>
      </c>
      <c r="J55" s="6">
        <v>0.255</v>
      </c>
      <c r="K55" s="6">
        <v>35.979999999999997</v>
      </c>
      <c r="L55" s="6">
        <v>2.6459999999999999</v>
      </c>
      <c r="M55" s="6">
        <v>1</v>
      </c>
      <c r="N55" s="6">
        <v>0</v>
      </c>
      <c r="O55" s="6">
        <v>34</v>
      </c>
      <c r="P55" s="6">
        <v>89</v>
      </c>
      <c r="Q55" s="6">
        <v>90</v>
      </c>
      <c r="R55" s="6" t="s">
        <v>64</v>
      </c>
      <c r="S55" s="6">
        <v>62</v>
      </c>
      <c r="T55" s="6"/>
      <c r="U55" s="6">
        <v>31</v>
      </c>
      <c r="V55" s="6">
        <v>42</v>
      </c>
      <c r="W55" s="6"/>
      <c r="X55" s="6"/>
      <c r="Y55" s="6"/>
    </row>
    <row r="56" spans="1:26" x14ac:dyDescent="0.25">
      <c r="A56" s="6">
        <v>39</v>
      </c>
      <c r="B56" s="6">
        <v>55</v>
      </c>
      <c r="C56" s="6">
        <v>0.17203446999999999</v>
      </c>
      <c r="D56" s="6" t="s">
        <v>84</v>
      </c>
      <c r="E56" s="6">
        <v>8</v>
      </c>
      <c r="F56" s="6">
        <v>5</v>
      </c>
      <c r="G56" s="6">
        <v>75</v>
      </c>
      <c r="H56" s="6" t="s">
        <v>49</v>
      </c>
      <c r="I56" s="6">
        <v>-0.03</v>
      </c>
      <c r="J56" s="6">
        <v>0.27500000000000002</v>
      </c>
      <c r="K56" s="6">
        <v>114.81</v>
      </c>
      <c r="L56" s="6">
        <v>0.80600000000000005</v>
      </c>
      <c r="M56" s="6">
        <v>-1</v>
      </c>
      <c r="N56" s="6">
        <v>1</v>
      </c>
      <c r="O56" s="6">
        <v>35</v>
      </c>
      <c r="P56" s="6">
        <v>91</v>
      </c>
      <c r="Q56" s="6">
        <v>92</v>
      </c>
      <c r="R56" s="6"/>
      <c r="S56" s="6"/>
      <c r="T56" s="6"/>
      <c r="U56" s="6">
        <v>63</v>
      </c>
      <c r="V56" s="6">
        <v>32</v>
      </c>
      <c r="W56" s="6"/>
      <c r="X56" s="6">
        <v>43</v>
      </c>
      <c r="Y56" s="6"/>
      <c r="Z56" s="6"/>
    </row>
    <row r="57" spans="1:26" x14ac:dyDescent="0.25">
      <c r="A57" s="6">
        <v>39</v>
      </c>
      <c r="B57" s="6">
        <v>56</v>
      </c>
      <c r="C57" s="6">
        <v>0.17028657999999999</v>
      </c>
      <c r="D57" s="6" t="s">
        <v>53</v>
      </c>
      <c r="E57" s="6">
        <v>8</v>
      </c>
      <c r="F57" s="6">
        <v>6</v>
      </c>
      <c r="G57" s="6">
        <v>76</v>
      </c>
      <c r="H57" s="6" t="s">
        <v>25</v>
      </c>
      <c r="I57" s="6">
        <v>-0.03</v>
      </c>
      <c r="J57" s="6">
        <v>0.28499999999999998</v>
      </c>
      <c r="K57" s="6">
        <v>35.979999999999997</v>
      </c>
      <c r="L57" s="6">
        <v>2.5979999999999999</v>
      </c>
      <c r="M57" s="6">
        <v>-1</v>
      </c>
      <c r="N57" s="6">
        <v>1</v>
      </c>
      <c r="O57" s="6">
        <v>36</v>
      </c>
      <c r="P57" s="6">
        <v>93</v>
      </c>
      <c r="Q57" s="6">
        <v>94</v>
      </c>
      <c r="R57" s="6"/>
      <c r="S57" s="6"/>
      <c r="T57" s="6"/>
      <c r="U57" s="6">
        <v>64</v>
      </c>
      <c r="V57" s="6"/>
      <c r="W57" s="6">
        <v>32</v>
      </c>
      <c r="X57" s="6">
        <v>44</v>
      </c>
      <c r="Y57" s="6"/>
      <c r="Z57" s="6"/>
    </row>
    <row r="58" spans="1:26" x14ac:dyDescent="0.25">
      <c r="A58" s="6">
        <v>39</v>
      </c>
      <c r="B58" s="6">
        <v>57</v>
      </c>
      <c r="C58" s="6">
        <v>0.17145235</v>
      </c>
      <c r="D58" s="6" t="s">
        <v>84</v>
      </c>
      <c r="E58" s="6">
        <v>8</v>
      </c>
      <c r="F58" s="6">
        <v>7</v>
      </c>
      <c r="G58" s="6">
        <v>77</v>
      </c>
      <c r="H58" s="6" t="s">
        <v>49</v>
      </c>
      <c r="I58" s="6">
        <v>-0.03</v>
      </c>
      <c r="J58" s="6">
        <v>0.30499999999999999</v>
      </c>
      <c r="K58" s="6">
        <v>114.81</v>
      </c>
      <c r="L58" s="6">
        <v>0.80900000000000005</v>
      </c>
      <c r="M58" s="6">
        <v>-1</v>
      </c>
      <c r="N58" s="6">
        <v>0</v>
      </c>
      <c r="O58" s="6">
        <v>37</v>
      </c>
      <c r="P58" s="6">
        <v>95</v>
      </c>
      <c r="Q58" s="6">
        <v>96</v>
      </c>
      <c r="R58" s="6" t="s">
        <v>63</v>
      </c>
      <c r="S58" s="6">
        <v>65</v>
      </c>
      <c r="T58" s="6">
        <v>33</v>
      </c>
      <c r="U58" s="6"/>
      <c r="V58" s="6">
        <v>45</v>
      </c>
      <c r="W58" s="6"/>
      <c r="X58" s="6"/>
      <c r="Y58" s="6"/>
    </row>
    <row r="59" spans="1:26" x14ac:dyDescent="0.25">
      <c r="A59" s="6">
        <v>39</v>
      </c>
      <c r="B59" s="6">
        <v>58</v>
      </c>
      <c r="C59" s="6">
        <v>0.16801500999999999</v>
      </c>
      <c r="D59" s="6" t="s">
        <v>81</v>
      </c>
      <c r="E59" s="6">
        <v>8</v>
      </c>
      <c r="F59" s="6">
        <v>8</v>
      </c>
      <c r="G59" s="6">
        <v>78</v>
      </c>
      <c r="H59" s="6" t="s">
        <v>25</v>
      </c>
      <c r="I59" s="6">
        <v>-0.03</v>
      </c>
      <c r="J59" s="6">
        <v>0.315</v>
      </c>
      <c r="K59" s="6">
        <v>35.979999999999997</v>
      </c>
      <c r="L59" s="6">
        <v>2.633</v>
      </c>
      <c r="M59" s="6">
        <v>1</v>
      </c>
      <c r="N59" s="6">
        <v>1</v>
      </c>
      <c r="O59" s="6">
        <v>38</v>
      </c>
      <c r="P59" s="6">
        <v>97</v>
      </c>
      <c r="Q59" s="6">
        <v>98</v>
      </c>
      <c r="R59" s="6"/>
      <c r="S59" s="6"/>
      <c r="T59" s="6"/>
      <c r="U59" s="6">
        <v>66</v>
      </c>
      <c r="V59" s="6"/>
      <c r="W59" s="6">
        <v>33</v>
      </c>
      <c r="X59" s="6">
        <v>46</v>
      </c>
      <c r="Y59" s="6"/>
      <c r="Z59" s="6"/>
    </row>
    <row r="60" spans="1:26" x14ac:dyDescent="0.25">
      <c r="A60" s="6">
        <v>39</v>
      </c>
      <c r="B60" s="6">
        <v>59</v>
      </c>
      <c r="C60" s="6">
        <v>0.17087023000000001</v>
      </c>
      <c r="D60" s="6" t="s">
        <v>53</v>
      </c>
      <c r="E60" s="6">
        <v>8</v>
      </c>
      <c r="F60" s="6">
        <v>9</v>
      </c>
      <c r="G60" s="6">
        <v>79</v>
      </c>
      <c r="H60" s="6" t="s">
        <v>49</v>
      </c>
      <c r="I60" s="6">
        <v>-0.03</v>
      </c>
      <c r="J60" s="6">
        <v>0.33500000000000002</v>
      </c>
      <c r="K60" s="6">
        <v>114.81</v>
      </c>
      <c r="L60" s="6">
        <v>0.81100000000000005</v>
      </c>
      <c r="M60" s="6">
        <v>-1</v>
      </c>
      <c r="N60" s="6">
        <v>1</v>
      </c>
      <c r="O60" s="6">
        <v>39</v>
      </c>
      <c r="P60" s="6">
        <v>99</v>
      </c>
      <c r="Q60" s="6">
        <v>100</v>
      </c>
      <c r="R60" s="6"/>
      <c r="S60" s="6"/>
      <c r="T60" s="6"/>
      <c r="U60" s="6">
        <v>67</v>
      </c>
      <c r="V60" s="6">
        <v>34</v>
      </c>
      <c r="W60" s="6"/>
      <c r="X60" s="6">
        <v>47</v>
      </c>
      <c r="Y60" s="6"/>
      <c r="Z60" s="6"/>
    </row>
    <row r="61" spans="1:26" x14ac:dyDescent="0.25">
      <c r="A61" s="6">
        <v>39</v>
      </c>
      <c r="B61" s="6">
        <v>60</v>
      </c>
      <c r="C61" s="6">
        <v>0.16840062</v>
      </c>
      <c r="D61" s="6" t="s">
        <v>81</v>
      </c>
      <c r="E61" s="6">
        <v>8</v>
      </c>
      <c r="F61" s="6">
        <v>10</v>
      </c>
      <c r="G61" s="6">
        <v>80</v>
      </c>
      <c r="H61" s="6" t="s">
        <v>25</v>
      </c>
      <c r="I61" s="6">
        <v>-0.03</v>
      </c>
      <c r="J61" s="6">
        <v>0.34499999999999997</v>
      </c>
      <c r="K61" s="6">
        <v>35.979999999999997</v>
      </c>
      <c r="L61" s="6">
        <v>2.6269999999999998</v>
      </c>
      <c r="M61" s="6">
        <v>-1</v>
      </c>
      <c r="N61" s="6">
        <v>0</v>
      </c>
      <c r="O61" s="6">
        <v>40</v>
      </c>
      <c r="P61" s="6">
        <v>101</v>
      </c>
      <c r="Q61" s="6">
        <v>102</v>
      </c>
      <c r="R61" s="6"/>
      <c r="S61" s="6"/>
      <c r="T61" s="6"/>
      <c r="U61" s="6">
        <v>68</v>
      </c>
      <c r="V61" s="6"/>
      <c r="W61" s="6">
        <v>34</v>
      </c>
      <c r="X61" s="6">
        <v>48</v>
      </c>
      <c r="Y61" s="6"/>
      <c r="Z61" s="6"/>
    </row>
    <row r="62" spans="1:26" x14ac:dyDescent="0.25">
      <c r="A62" s="6">
        <v>39</v>
      </c>
      <c r="B62" s="6">
        <v>61</v>
      </c>
      <c r="C62" s="6">
        <v>0.16849465</v>
      </c>
      <c r="D62" s="6" t="s">
        <v>81</v>
      </c>
      <c r="E62" s="6">
        <v>9</v>
      </c>
      <c r="F62" s="6">
        <v>1</v>
      </c>
      <c r="G62" s="6">
        <v>81</v>
      </c>
      <c r="H62" s="6" t="s">
        <v>49</v>
      </c>
      <c r="I62" s="6">
        <v>-0.01</v>
      </c>
      <c r="J62" s="6">
        <v>6.5000000000000002E-2</v>
      </c>
      <c r="K62" s="6">
        <v>114.81</v>
      </c>
      <c r="L62" s="6">
        <v>0.82299999999999995</v>
      </c>
      <c r="M62" s="6">
        <v>1</v>
      </c>
      <c r="N62" s="6">
        <v>1</v>
      </c>
      <c r="O62" s="6">
        <v>41</v>
      </c>
      <c r="P62" s="6">
        <v>103</v>
      </c>
      <c r="Q62" s="6">
        <v>104</v>
      </c>
      <c r="R62" s="6"/>
      <c r="S62" s="6"/>
      <c r="T62" s="6"/>
      <c r="U62" s="6">
        <v>69</v>
      </c>
      <c r="V62" s="6">
        <v>35</v>
      </c>
      <c r="W62" s="6"/>
      <c r="X62" s="6">
        <v>49</v>
      </c>
      <c r="Y62" s="6"/>
      <c r="Z62" s="6"/>
    </row>
    <row r="63" spans="1:26" x14ac:dyDescent="0.25">
      <c r="A63" s="6">
        <v>39</v>
      </c>
      <c r="B63" s="6">
        <v>62</v>
      </c>
      <c r="C63" s="6">
        <v>0.16836205000000001</v>
      </c>
      <c r="D63" s="6" t="s">
        <v>81</v>
      </c>
      <c r="E63" s="6">
        <v>9</v>
      </c>
      <c r="F63" s="6">
        <v>2</v>
      </c>
      <c r="G63" s="6">
        <v>82</v>
      </c>
      <c r="H63" s="6" t="s">
        <v>25</v>
      </c>
      <c r="I63" s="6">
        <v>-0.01</v>
      </c>
      <c r="J63" s="6">
        <v>7.4999999999999997E-2</v>
      </c>
      <c r="K63" s="6">
        <v>35.979999999999997</v>
      </c>
      <c r="L63" s="6">
        <v>2.6269999999999998</v>
      </c>
      <c r="M63" s="6">
        <v>1</v>
      </c>
      <c r="N63" s="6">
        <v>1</v>
      </c>
      <c r="O63" s="6">
        <v>42</v>
      </c>
      <c r="P63" s="6">
        <v>105</v>
      </c>
      <c r="Q63" s="6">
        <v>106</v>
      </c>
      <c r="R63" s="6" t="s">
        <v>64</v>
      </c>
      <c r="S63" s="6">
        <v>70</v>
      </c>
      <c r="T63" s="6"/>
      <c r="U63" s="6">
        <v>35</v>
      </c>
      <c r="V63" s="6">
        <v>50</v>
      </c>
      <c r="W63" s="6"/>
      <c r="X63" s="6"/>
      <c r="Y63" s="6"/>
    </row>
    <row r="64" spans="1:26" x14ac:dyDescent="0.25">
      <c r="A64" s="6">
        <v>39</v>
      </c>
      <c r="B64" s="6">
        <v>63</v>
      </c>
      <c r="C64" s="6">
        <v>0.16695283999999999</v>
      </c>
      <c r="D64" s="6" t="s">
        <v>82</v>
      </c>
      <c r="E64" s="6">
        <v>9</v>
      </c>
      <c r="F64" s="6">
        <v>3</v>
      </c>
      <c r="G64" s="6">
        <v>83</v>
      </c>
      <c r="H64" s="6" t="s">
        <v>49</v>
      </c>
      <c r="I64" s="6">
        <v>-0.01</v>
      </c>
      <c r="J64" s="6">
        <v>9.5000000000000001E-2</v>
      </c>
      <c r="K64" s="6">
        <v>114.81</v>
      </c>
      <c r="L64" s="6">
        <v>0.83</v>
      </c>
      <c r="M64" s="6">
        <v>1</v>
      </c>
      <c r="N64" s="6">
        <v>0</v>
      </c>
      <c r="O64" s="6">
        <v>43</v>
      </c>
      <c r="P64" s="6">
        <v>107</v>
      </c>
      <c r="Q64" s="6">
        <v>108</v>
      </c>
      <c r="R64" s="6" t="s">
        <v>64</v>
      </c>
      <c r="S64" s="6">
        <v>71</v>
      </c>
      <c r="T64" s="6">
        <v>36</v>
      </c>
      <c r="U64" s="6"/>
      <c r="V64" s="6">
        <v>51</v>
      </c>
      <c r="W64" s="6"/>
      <c r="X64" s="6"/>
      <c r="Y64" s="6"/>
    </row>
    <row r="65" spans="1:26" x14ac:dyDescent="0.25">
      <c r="A65" s="6">
        <v>39</v>
      </c>
      <c r="B65" s="6">
        <v>64</v>
      </c>
      <c r="C65" s="6">
        <v>0.16839899999999999</v>
      </c>
      <c r="D65" s="6" t="s">
        <v>81</v>
      </c>
      <c r="E65" s="6">
        <v>9</v>
      </c>
      <c r="F65" s="6">
        <v>4</v>
      </c>
      <c r="G65" s="6">
        <v>84</v>
      </c>
      <c r="H65" s="6" t="s">
        <v>25</v>
      </c>
      <c r="I65" s="6">
        <v>-0.01</v>
      </c>
      <c r="J65" s="6">
        <v>0.105</v>
      </c>
      <c r="K65" s="6">
        <v>35.979999999999997</v>
      </c>
      <c r="L65" s="6">
        <v>2.6269999999999998</v>
      </c>
      <c r="M65" s="6">
        <v>-1</v>
      </c>
      <c r="N65" s="6">
        <v>0</v>
      </c>
      <c r="O65" s="6">
        <v>44</v>
      </c>
      <c r="P65" s="6">
        <v>109</v>
      </c>
      <c r="Q65" s="6">
        <v>110</v>
      </c>
      <c r="R65" s="6" t="s">
        <v>64</v>
      </c>
      <c r="S65" s="6">
        <v>72</v>
      </c>
      <c r="T65" s="6"/>
      <c r="U65" s="6">
        <v>36</v>
      </c>
      <c r="V65" s="6">
        <v>52</v>
      </c>
      <c r="W65" s="6"/>
      <c r="X65" s="6"/>
      <c r="Y65" s="6"/>
    </row>
    <row r="66" spans="1:26" x14ac:dyDescent="0.25">
      <c r="A66" s="6">
        <v>39</v>
      </c>
      <c r="B66" s="6">
        <v>65</v>
      </c>
      <c r="C66" s="6">
        <v>0.16553404999999999</v>
      </c>
      <c r="D66" s="6" t="s">
        <v>80</v>
      </c>
      <c r="E66" s="6">
        <v>9</v>
      </c>
      <c r="F66" s="6">
        <v>5</v>
      </c>
      <c r="G66" s="6">
        <v>85</v>
      </c>
      <c r="H66" s="6" t="s">
        <v>49</v>
      </c>
      <c r="I66" s="6">
        <v>-0.01</v>
      </c>
      <c r="J66" s="6">
        <v>0.125</v>
      </c>
      <c r="K66" s="6">
        <v>114.81</v>
      </c>
      <c r="L66" s="6">
        <v>0.83699999999999997</v>
      </c>
      <c r="M66" s="6">
        <v>1</v>
      </c>
      <c r="N66" s="6">
        <v>1</v>
      </c>
      <c r="O66" s="6">
        <v>45</v>
      </c>
      <c r="P66" s="6">
        <v>111</v>
      </c>
      <c r="Q66" s="6">
        <v>112</v>
      </c>
      <c r="R66" s="6"/>
      <c r="S66" s="6"/>
      <c r="T66" s="6"/>
      <c r="U66" s="6">
        <v>73</v>
      </c>
      <c r="V66" s="6">
        <v>37</v>
      </c>
      <c r="W66" s="6"/>
      <c r="X66" s="6">
        <v>53</v>
      </c>
      <c r="Y66" s="6"/>
      <c r="Z66" s="6"/>
    </row>
    <row r="67" spans="1:26" x14ac:dyDescent="0.25">
      <c r="A67" s="6">
        <v>39</v>
      </c>
      <c r="B67" s="6">
        <v>66</v>
      </c>
      <c r="C67" s="6">
        <v>0.16710095999999999</v>
      </c>
      <c r="D67" s="6" t="s">
        <v>82</v>
      </c>
      <c r="E67" s="6">
        <v>9</v>
      </c>
      <c r="F67" s="6">
        <v>6</v>
      </c>
      <c r="G67" s="6">
        <v>86</v>
      </c>
      <c r="H67" s="6" t="s">
        <v>25</v>
      </c>
      <c r="I67" s="6">
        <v>-0.01</v>
      </c>
      <c r="J67" s="6">
        <v>0.13500000000000001</v>
      </c>
      <c r="K67" s="6">
        <v>35.979999999999997</v>
      </c>
      <c r="L67" s="6">
        <v>2.6469999999999998</v>
      </c>
      <c r="M67" s="6">
        <v>1</v>
      </c>
      <c r="N67" s="6">
        <v>1</v>
      </c>
      <c r="O67" s="6">
        <v>46</v>
      </c>
      <c r="P67" s="6">
        <v>113</v>
      </c>
      <c r="Q67" s="6">
        <v>114</v>
      </c>
      <c r="R67" s="6"/>
      <c r="S67" s="6"/>
      <c r="T67" s="6"/>
      <c r="U67" s="6">
        <v>74</v>
      </c>
      <c r="V67" s="6"/>
      <c r="W67" s="6">
        <v>37</v>
      </c>
      <c r="X67" s="6">
        <v>54</v>
      </c>
      <c r="Y67" s="6"/>
      <c r="Z67" s="6"/>
    </row>
    <row r="68" spans="1:26" x14ac:dyDescent="0.25">
      <c r="A68" s="6">
        <v>39</v>
      </c>
      <c r="B68" s="6">
        <v>67</v>
      </c>
      <c r="C68" s="6">
        <v>0.17012383</v>
      </c>
      <c r="D68" s="6" t="s">
        <v>53</v>
      </c>
      <c r="E68" s="6">
        <v>9</v>
      </c>
      <c r="F68" s="6">
        <v>7</v>
      </c>
      <c r="G68" s="6">
        <v>87</v>
      </c>
      <c r="H68" s="6" t="s">
        <v>49</v>
      </c>
      <c r="I68" s="6">
        <v>-0.01</v>
      </c>
      <c r="J68" s="6">
        <v>0.155</v>
      </c>
      <c r="K68" s="6">
        <v>114.81</v>
      </c>
      <c r="L68" s="6">
        <v>0.81499999999999995</v>
      </c>
      <c r="M68" s="6">
        <v>1</v>
      </c>
      <c r="N68" s="6">
        <v>0</v>
      </c>
      <c r="O68" s="6">
        <v>47</v>
      </c>
      <c r="P68" s="6">
        <v>116</v>
      </c>
      <c r="Q68" s="6">
        <v>118</v>
      </c>
      <c r="R68" s="6"/>
      <c r="S68" s="6"/>
      <c r="T68" s="6"/>
      <c r="U68" s="6">
        <v>75</v>
      </c>
      <c r="V68" s="6">
        <v>38</v>
      </c>
      <c r="W68" s="6"/>
      <c r="X68" s="6">
        <v>55</v>
      </c>
      <c r="Y68" s="6"/>
      <c r="Z68" s="6"/>
    </row>
    <row r="69" spans="1:26" x14ac:dyDescent="0.25">
      <c r="A69" s="6">
        <v>39</v>
      </c>
      <c r="B69" s="6">
        <v>68</v>
      </c>
      <c r="C69" s="6">
        <v>0.16870362</v>
      </c>
      <c r="D69" s="6" t="s">
        <v>81</v>
      </c>
      <c r="E69" s="6">
        <v>9</v>
      </c>
      <c r="F69" s="6">
        <v>8</v>
      </c>
      <c r="G69" s="6">
        <v>88</v>
      </c>
      <c r="H69" s="6" t="s">
        <v>25</v>
      </c>
      <c r="I69" s="6">
        <v>-0.01</v>
      </c>
      <c r="J69" s="6">
        <v>0.16500000000000001</v>
      </c>
      <c r="K69" s="6">
        <v>35.979999999999997</v>
      </c>
      <c r="L69" s="6">
        <v>2.6219999999999999</v>
      </c>
      <c r="M69" s="6">
        <v>-1</v>
      </c>
      <c r="N69" s="6">
        <v>1</v>
      </c>
      <c r="O69" s="6">
        <v>48</v>
      </c>
      <c r="P69" s="6">
        <v>120</v>
      </c>
      <c r="Q69" s="6">
        <v>121</v>
      </c>
      <c r="R69" s="6"/>
      <c r="S69" s="6"/>
      <c r="T69" s="6"/>
      <c r="U69" s="6">
        <v>76</v>
      </c>
      <c r="V69" s="6"/>
      <c r="W69" s="6">
        <v>38</v>
      </c>
      <c r="X69" s="6">
        <v>56</v>
      </c>
      <c r="Y69" s="6"/>
      <c r="Z69" s="6"/>
    </row>
    <row r="70" spans="1:26" x14ac:dyDescent="0.25">
      <c r="A70" s="6">
        <v>39</v>
      </c>
      <c r="B70" s="6">
        <v>69</v>
      </c>
      <c r="C70" s="6">
        <v>0.16676473</v>
      </c>
      <c r="D70" s="6" t="s">
        <v>82</v>
      </c>
      <c r="E70" s="6">
        <v>9</v>
      </c>
      <c r="F70" s="6">
        <v>9</v>
      </c>
      <c r="G70" s="6">
        <v>89</v>
      </c>
      <c r="H70" s="6" t="s">
        <v>49</v>
      </c>
      <c r="I70" s="6">
        <v>-0.01</v>
      </c>
      <c r="J70" s="6">
        <v>0.185</v>
      </c>
      <c r="K70" s="6">
        <v>114.81</v>
      </c>
      <c r="L70" s="6">
        <v>0.83099999999999996</v>
      </c>
      <c r="M70" s="6">
        <v>1</v>
      </c>
      <c r="N70" s="6">
        <v>0</v>
      </c>
      <c r="O70" s="6">
        <v>49</v>
      </c>
      <c r="P70" s="6">
        <v>122</v>
      </c>
      <c r="Q70" s="6">
        <v>123</v>
      </c>
      <c r="R70" s="6"/>
      <c r="S70" s="6"/>
      <c r="T70" s="6"/>
      <c r="U70" s="6">
        <v>77</v>
      </c>
      <c r="V70" s="6">
        <v>39</v>
      </c>
      <c r="W70" s="6"/>
      <c r="X70" s="6">
        <v>57</v>
      </c>
      <c r="Y70" s="6"/>
      <c r="Z70" s="6"/>
    </row>
    <row r="71" spans="1:26" x14ac:dyDescent="0.25">
      <c r="A71" s="6">
        <v>39</v>
      </c>
      <c r="B71" s="6">
        <v>70</v>
      </c>
      <c r="C71" s="6">
        <v>0.16939982000000001</v>
      </c>
      <c r="D71" s="6" t="s">
        <v>81</v>
      </c>
      <c r="E71" s="6">
        <v>9</v>
      </c>
      <c r="F71" s="6">
        <v>10</v>
      </c>
      <c r="G71" s="6">
        <v>90</v>
      </c>
      <c r="H71" s="6" t="s">
        <v>25</v>
      </c>
      <c r="I71" s="6">
        <v>-0.01</v>
      </c>
      <c r="J71" s="6">
        <v>0.19500000000000001</v>
      </c>
      <c r="K71" s="6">
        <v>35.979999999999997</v>
      </c>
      <c r="L71" s="6">
        <v>2.6110000000000002</v>
      </c>
      <c r="M71" s="6">
        <v>-1</v>
      </c>
      <c r="N71" s="6">
        <v>1</v>
      </c>
      <c r="O71" s="6">
        <v>50</v>
      </c>
      <c r="P71" s="6">
        <v>124</v>
      </c>
      <c r="Q71" s="6">
        <v>125</v>
      </c>
      <c r="R71" s="6"/>
      <c r="S71" s="6"/>
      <c r="T71" s="6"/>
      <c r="U71" s="6">
        <v>78</v>
      </c>
      <c r="V71" s="6"/>
      <c r="W71" s="6">
        <v>39</v>
      </c>
      <c r="X71" s="6">
        <v>58</v>
      </c>
      <c r="Y71" s="6"/>
      <c r="Z71" s="6"/>
    </row>
    <row r="72" spans="1:26" x14ac:dyDescent="0.25">
      <c r="A72" s="6">
        <v>39</v>
      </c>
      <c r="B72" s="6">
        <v>71</v>
      </c>
      <c r="C72" s="6">
        <v>0.16738042</v>
      </c>
      <c r="D72" s="6" t="s">
        <v>82</v>
      </c>
      <c r="E72" s="6">
        <v>10</v>
      </c>
      <c r="F72" s="6">
        <v>1</v>
      </c>
      <c r="G72" s="6">
        <v>91</v>
      </c>
      <c r="H72" s="6" t="s">
        <v>49</v>
      </c>
      <c r="I72" s="6">
        <v>-0.01</v>
      </c>
      <c r="J72" s="6">
        <v>0.215</v>
      </c>
      <c r="K72" s="6">
        <v>114.81</v>
      </c>
      <c r="L72" s="6">
        <v>0.82799999999999996</v>
      </c>
      <c r="M72" s="6">
        <v>-1</v>
      </c>
      <c r="N72" s="6">
        <v>1</v>
      </c>
      <c r="O72" s="6">
        <v>51</v>
      </c>
      <c r="P72" s="6">
        <v>127</v>
      </c>
      <c r="Q72" s="6">
        <v>128</v>
      </c>
      <c r="R72" s="6"/>
      <c r="S72" s="6"/>
      <c r="T72" s="6"/>
      <c r="U72" s="6">
        <v>79</v>
      </c>
      <c r="V72" s="6">
        <v>40</v>
      </c>
      <c r="W72" s="6"/>
      <c r="X72" s="6">
        <v>59</v>
      </c>
      <c r="Y72" s="6"/>
      <c r="Z72" s="6"/>
    </row>
    <row r="73" spans="1:26" x14ac:dyDescent="0.25">
      <c r="A73" s="6">
        <v>39</v>
      </c>
      <c r="B73" s="6">
        <v>72</v>
      </c>
      <c r="C73" s="6">
        <v>0.16908446999999999</v>
      </c>
      <c r="D73" s="6" t="s">
        <v>81</v>
      </c>
      <c r="E73" s="6">
        <v>10</v>
      </c>
      <c r="F73" s="6">
        <v>2</v>
      </c>
      <c r="G73" s="6">
        <v>92</v>
      </c>
      <c r="H73" s="6" t="s">
        <v>25</v>
      </c>
      <c r="I73" s="6">
        <v>-0.01</v>
      </c>
      <c r="J73" s="6">
        <v>0.22500000000000001</v>
      </c>
      <c r="K73" s="6">
        <v>35.979999999999997</v>
      </c>
      <c r="L73" s="6">
        <v>2.6160000000000001</v>
      </c>
      <c r="M73" s="6">
        <v>1</v>
      </c>
      <c r="N73" s="6">
        <v>1</v>
      </c>
      <c r="O73" s="6">
        <v>52</v>
      </c>
      <c r="P73" s="6">
        <v>129</v>
      </c>
      <c r="Q73" s="6">
        <v>130</v>
      </c>
      <c r="R73" s="6"/>
      <c r="S73" s="6"/>
      <c r="T73" s="6"/>
      <c r="U73" s="6">
        <v>80</v>
      </c>
      <c r="V73" s="6"/>
      <c r="W73" s="6">
        <v>40</v>
      </c>
      <c r="X73" s="6">
        <v>60</v>
      </c>
      <c r="Y73" s="6"/>
      <c r="Z73" s="6"/>
    </row>
    <row r="74" spans="1:26" x14ac:dyDescent="0.25">
      <c r="A74" s="6">
        <v>39</v>
      </c>
      <c r="B74" s="6">
        <v>73</v>
      </c>
      <c r="C74" s="6">
        <v>0.16891038</v>
      </c>
      <c r="D74" s="6" t="s">
        <v>81</v>
      </c>
      <c r="E74" s="6">
        <v>10</v>
      </c>
      <c r="F74" s="6">
        <v>3</v>
      </c>
      <c r="G74" s="6">
        <v>93</v>
      </c>
      <c r="H74" s="6" t="s">
        <v>49</v>
      </c>
      <c r="I74" s="6">
        <v>-0.01</v>
      </c>
      <c r="J74" s="6">
        <v>0.245</v>
      </c>
      <c r="K74" s="6">
        <v>114.81</v>
      </c>
      <c r="L74" s="6">
        <v>0.82099999999999995</v>
      </c>
      <c r="M74" s="6">
        <v>-1</v>
      </c>
      <c r="N74" s="6">
        <v>1</v>
      </c>
      <c r="O74" s="6">
        <v>53</v>
      </c>
      <c r="P74" s="6">
        <v>131</v>
      </c>
      <c r="Q74" s="6">
        <v>132</v>
      </c>
      <c r="R74" s="6"/>
      <c r="S74" s="6"/>
      <c r="T74" s="6"/>
      <c r="U74" s="6">
        <v>81</v>
      </c>
      <c r="V74" s="6">
        <v>41</v>
      </c>
      <c r="W74" s="6"/>
      <c r="X74" s="6">
        <v>61</v>
      </c>
      <c r="Y74" s="6"/>
      <c r="Z74" s="6"/>
    </row>
    <row r="75" spans="1:26" x14ac:dyDescent="0.25">
      <c r="A75" s="6">
        <v>39</v>
      </c>
      <c r="B75" s="6">
        <v>74</v>
      </c>
      <c r="C75" s="6">
        <v>0.17052042000000001</v>
      </c>
      <c r="D75" s="6" t="s">
        <v>53</v>
      </c>
      <c r="E75" s="6">
        <v>10</v>
      </c>
      <c r="F75" s="6">
        <v>4</v>
      </c>
      <c r="G75" s="6">
        <v>94</v>
      </c>
      <c r="H75" s="6" t="s">
        <v>25</v>
      </c>
      <c r="I75" s="6">
        <v>-0.01</v>
      </c>
      <c r="J75" s="6">
        <v>0.255</v>
      </c>
      <c r="K75" s="6">
        <v>35.979999999999997</v>
      </c>
      <c r="L75" s="6">
        <v>2.5939999999999999</v>
      </c>
      <c r="M75" s="6">
        <v>1</v>
      </c>
      <c r="N75" s="6">
        <v>1</v>
      </c>
      <c r="O75" s="6">
        <v>54</v>
      </c>
      <c r="P75" s="6">
        <v>133</v>
      </c>
      <c r="Q75" s="6">
        <v>134</v>
      </c>
      <c r="R75" s="6"/>
      <c r="S75" s="6"/>
      <c r="T75" s="6"/>
      <c r="U75" s="6">
        <v>82</v>
      </c>
      <c r="V75" s="6"/>
      <c r="W75" s="6">
        <v>41</v>
      </c>
      <c r="X75" s="6">
        <v>62</v>
      </c>
      <c r="Y75" s="6"/>
      <c r="Z75" s="6"/>
    </row>
    <row r="76" spans="1:26" x14ac:dyDescent="0.25">
      <c r="A76" s="6">
        <v>39</v>
      </c>
      <c r="B76" s="6">
        <v>75</v>
      </c>
      <c r="C76" s="6">
        <v>0.17094955000000001</v>
      </c>
      <c r="D76" s="6" t="s">
        <v>53</v>
      </c>
      <c r="E76" s="6">
        <v>10</v>
      </c>
      <c r="F76" s="6">
        <v>5</v>
      </c>
      <c r="G76" s="6">
        <v>95</v>
      </c>
      <c r="H76" s="6" t="s">
        <v>49</v>
      </c>
      <c r="I76" s="6">
        <v>-0.01</v>
      </c>
      <c r="J76" s="6">
        <v>0.27500000000000002</v>
      </c>
      <c r="K76" s="6">
        <v>114.81</v>
      </c>
      <c r="L76" s="6">
        <v>0.81100000000000005</v>
      </c>
      <c r="M76" s="6">
        <v>-1</v>
      </c>
      <c r="N76" s="6">
        <v>1</v>
      </c>
      <c r="O76" s="6">
        <v>55</v>
      </c>
      <c r="P76" s="6">
        <v>135</v>
      </c>
      <c r="Q76" s="6">
        <v>136</v>
      </c>
      <c r="R76" s="6"/>
      <c r="S76" s="6"/>
      <c r="T76" s="6"/>
      <c r="U76" s="6">
        <v>83</v>
      </c>
      <c r="V76" s="6">
        <v>42</v>
      </c>
      <c r="W76" s="6"/>
      <c r="X76" s="6">
        <v>63</v>
      </c>
      <c r="Y76" s="6"/>
      <c r="Z76" s="6"/>
    </row>
    <row r="77" spans="1:26" x14ac:dyDescent="0.25">
      <c r="A77" s="6">
        <v>39</v>
      </c>
      <c r="B77" s="6">
        <v>76</v>
      </c>
      <c r="C77" s="6">
        <v>0.17005026000000001</v>
      </c>
      <c r="D77" s="6" t="s">
        <v>53</v>
      </c>
      <c r="E77" s="6">
        <v>10</v>
      </c>
      <c r="F77" s="6">
        <v>6</v>
      </c>
      <c r="G77" s="6">
        <v>96</v>
      </c>
      <c r="H77" s="6" t="s">
        <v>25</v>
      </c>
      <c r="I77" s="6">
        <v>-0.01</v>
      </c>
      <c r="J77" s="6">
        <v>0.28499999999999998</v>
      </c>
      <c r="K77" s="6">
        <v>35.979999999999997</v>
      </c>
      <c r="L77" s="6">
        <v>2.601</v>
      </c>
      <c r="M77" s="6">
        <v>-1</v>
      </c>
      <c r="N77" s="6">
        <v>1</v>
      </c>
      <c r="O77" s="6">
        <v>56</v>
      </c>
      <c r="P77" s="6">
        <v>137</v>
      </c>
      <c r="Q77" s="6">
        <v>138</v>
      </c>
      <c r="R77" s="6"/>
      <c r="S77" s="6"/>
      <c r="T77" s="6"/>
      <c r="U77" s="6">
        <v>84</v>
      </c>
      <c r="V77" s="6"/>
      <c r="W77" s="6">
        <v>42</v>
      </c>
      <c r="X77" s="6">
        <v>64</v>
      </c>
      <c r="Y77" s="6"/>
      <c r="Z77" s="6"/>
    </row>
    <row r="78" spans="1:26" x14ac:dyDescent="0.25">
      <c r="A78" s="6"/>
      <c r="B78" s="6">
        <v>77</v>
      </c>
      <c r="C78" s="6"/>
      <c r="D78" s="6"/>
      <c r="E78" s="6"/>
      <c r="F78" s="6"/>
      <c r="G78" s="6"/>
      <c r="H78" s="6"/>
      <c r="I78" s="6"/>
      <c r="J78" s="6"/>
      <c r="K78" s="6"/>
      <c r="L78" s="6">
        <v>0</v>
      </c>
      <c r="M78" s="6">
        <v>0</v>
      </c>
      <c r="N78" s="6">
        <v>0</v>
      </c>
      <c r="O78" s="6">
        <v>57</v>
      </c>
      <c r="P78" s="6">
        <v>139</v>
      </c>
      <c r="Q78" s="6">
        <v>140</v>
      </c>
      <c r="R78" s="6"/>
      <c r="S78" s="6"/>
      <c r="T78" s="6"/>
      <c r="U78" s="6">
        <v>85</v>
      </c>
      <c r="V78" s="6">
        <v>43</v>
      </c>
      <c r="W78" s="6"/>
      <c r="X78" s="6">
        <v>65</v>
      </c>
      <c r="Y78" s="6"/>
      <c r="Z78" s="6"/>
    </row>
    <row r="79" spans="1:26" x14ac:dyDescent="0.25">
      <c r="A79" s="6"/>
      <c r="B79" s="6">
        <v>78</v>
      </c>
      <c r="C79" s="6"/>
      <c r="D79" s="6"/>
      <c r="E79" s="6"/>
      <c r="F79" s="6"/>
      <c r="G79" s="6"/>
      <c r="H79" s="6"/>
      <c r="I79" s="6"/>
      <c r="J79" s="6"/>
      <c r="K79" s="6"/>
      <c r="L79" s="6">
        <v>0</v>
      </c>
      <c r="M79" s="6">
        <v>0</v>
      </c>
      <c r="N79" s="6">
        <v>0</v>
      </c>
      <c r="O79" s="6">
        <v>58</v>
      </c>
      <c r="P79" s="6">
        <v>141</v>
      </c>
      <c r="Q79" s="6">
        <v>142</v>
      </c>
      <c r="R79" s="6"/>
      <c r="S79" s="6"/>
      <c r="T79" s="6"/>
      <c r="U79" s="6">
        <v>86</v>
      </c>
      <c r="V79" s="6"/>
      <c r="W79" s="6">
        <v>43</v>
      </c>
      <c r="X79" s="6">
        <v>66</v>
      </c>
      <c r="Y79" s="6"/>
      <c r="Z79" s="6"/>
    </row>
    <row r="80" spans="1:26" x14ac:dyDescent="0.25">
      <c r="A80" s="6">
        <v>39</v>
      </c>
      <c r="B80" s="6">
        <v>79</v>
      </c>
      <c r="C80" s="6">
        <v>0.16723557999999999</v>
      </c>
      <c r="D80" s="6" t="s">
        <v>82</v>
      </c>
      <c r="E80" s="6">
        <v>10</v>
      </c>
      <c r="F80" s="6">
        <v>7</v>
      </c>
      <c r="G80" s="6">
        <v>97</v>
      </c>
      <c r="H80" s="6" t="s">
        <v>49</v>
      </c>
      <c r="I80" s="6">
        <v>-0.01</v>
      </c>
      <c r="J80" s="6">
        <v>0.30499999999999999</v>
      </c>
      <c r="K80" s="6">
        <v>114.81</v>
      </c>
      <c r="L80" s="6">
        <v>0.82899999999999996</v>
      </c>
      <c r="M80" s="6">
        <v>-1</v>
      </c>
      <c r="N80" s="6">
        <v>0</v>
      </c>
      <c r="O80" s="6">
        <v>59</v>
      </c>
      <c r="P80" s="6">
        <v>143</v>
      </c>
      <c r="Q80" s="6">
        <v>144</v>
      </c>
      <c r="R80" s="6"/>
      <c r="S80" s="6"/>
      <c r="T80" s="6"/>
      <c r="U80" s="6">
        <v>87</v>
      </c>
      <c r="V80" s="6">
        <v>44</v>
      </c>
      <c r="W80" s="6"/>
      <c r="X80" s="6">
        <v>67</v>
      </c>
      <c r="Y80" s="6"/>
      <c r="Z80" s="6"/>
    </row>
    <row r="81" spans="1:26" x14ac:dyDescent="0.25">
      <c r="A81" s="6">
        <v>39</v>
      </c>
      <c r="B81" s="6">
        <v>80</v>
      </c>
      <c r="C81" s="6">
        <v>0.1709196</v>
      </c>
      <c r="D81" s="6" t="s">
        <v>53</v>
      </c>
      <c r="E81" s="6">
        <v>10</v>
      </c>
      <c r="F81" s="6">
        <v>8</v>
      </c>
      <c r="G81" s="6">
        <v>98</v>
      </c>
      <c r="H81" s="6" t="s">
        <v>25</v>
      </c>
      <c r="I81" s="6">
        <v>-0.01</v>
      </c>
      <c r="J81" s="6">
        <v>0.315</v>
      </c>
      <c r="K81" s="6">
        <v>35.979999999999997</v>
      </c>
      <c r="L81" s="6">
        <v>2.5880000000000001</v>
      </c>
      <c r="M81" s="6">
        <v>-1</v>
      </c>
      <c r="N81" s="6">
        <v>0</v>
      </c>
      <c r="O81" s="6">
        <v>60</v>
      </c>
      <c r="P81" s="6">
        <v>145</v>
      </c>
      <c r="Q81" s="6">
        <v>146</v>
      </c>
      <c r="R81" s="25" t="s">
        <v>56</v>
      </c>
      <c r="S81" s="6">
        <v>88</v>
      </c>
      <c r="T81" s="6"/>
      <c r="U81" s="6">
        <v>44</v>
      </c>
      <c r="V81" s="6">
        <v>68</v>
      </c>
      <c r="W81" s="6"/>
      <c r="X81" s="6"/>
      <c r="Y81" s="6"/>
    </row>
    <row r="82" spans="1:26" x14ac:dyDescent="0.25">
      <c r="A82" s="6">
        <v>39</v>
      </c>
      <c r="B82" s="6">
        <v>81</v>
      </c>
      <c r="C82" s="6">
        <v>0.16791956</v>
      </c>
      <c r="D82" s="6" t="s">
        <v>81</v>
      </c>
      <c r="E82" s="6">
        <v>10</v>
      </c>
      <c r="F82" s="6">
        <v>9</v>
      </c>
      <c r="G82" s="6">
        <v>99</v>
      </c>
      <c r="H82" s="6" t="s">
        <v>49</v>
      </c>
      <c r="I82" s="6">
        <v>-0.01</v>
      </c>
      <c r="J82" s="6">
        <v>0.33500000000000002</v>
      </c>
      <c r="K82" s="6">
        <v>114.81</v>
      </c>
      <c r="L82" s="6">
        <v>0.82599999999999996</v>
      </c>
      <c r="M82" s="6">
        <v>-1</v>
      </c>
      <c r="N82" s="6">
        <v>1</v>
      </c>
      <c r="O82" s="6">
        <v>61</v>
      </c>
      <c r="P82" s="6">
        <v>147</v>
      </c>
      <c r="Q82" s="6">
        <v>148</v>
      </c>
      <c r="R82" s="6"/>
      <c r="S82" s="6"/>
      <c r="T82" s="6"/>
      <c r="U82" s="6">
        <v>89</v>
      </c>
      <c r="V82" s="6">
        <v>45</v>
      </c>
      <c r="W82" s="6"/>
      <c r="X82" s="6">
        <v>69</v>
      </c>
      <c r="Y82" s="6"/>
      <c r="Z82" s="6"/>
    </row>
    <row r="83" spans="1:26" x14ac:dyDescent="0.25">
      <c r="A83" s="6">
        <v>39</v>
      </c>
      <c r="B83" s="6">
        <v>82</v>
      </c>
      <c r="C83" s="6">
        <v>0.16703894999999999</v>
      </c>
      <c r="D83" s="6" t="s">
        <v>82</v>
      </c>
      <c r="E83" s="6">
        <v>10</v>
      </c>
      <c r="F83" s="6">
        <v>10</v>
      </c>
      <c r="G83" s="6">
        <v>100</v>
      </c>
      <c r="H83" s="6" t="s">
        <v>25</v>
      </c>
      <c r="I83" s="6">
        <v>-0.01</v>
      </c>
      <c r="J83" s="6">
        <v>0.34499999999999997</v>
      </c>
      <c r="K83" s="6">
        <v>35.979999999999997</v>
      </c>
      <c r="L83" s="6">
        <v>2.6480000000000001</v>
      </c>
      <c r="M83" s="6">
        <v>1</v>
      </c>
      <c r="N83" s="6">
        <v>1</v>
      </c>
      <c r="O83" s="6">
        <v>62</v>
      </c>
      <c r="P83" s="6">
        <v>149</v>
      </c>
      <c r="Q83" s="6">
        <v>150</v>
      </c>
      <c r="R83" s="6"/>
      <c r="S83" s="6"/>
      <c r="T83" s="6"/>
      <c r="U83" s="6">
        <v>90</v>
      </c>
      <c r="V83" s="6"/>
      <c r="W83" s="6">
        <v>45</v>
      </c>
      <c r="X83" s="6">
        <v>70</v>
      </c>
      <c r="Y83" s="6"/>
      <c r="Z83" s="6"/>
    </row>
    <row r="84" spans="1:26" x14ac:dyDescent="0.25">
      <c r="A84" s="6">
        <v>39</v>
      </c>
      <c r="B84" s="6">
        <v>83</v>
      </c>
      <c r="C84" s="6">
        <v>0.16715857000000001</v>
      </c>
      <c r="D84" s="6" t="s">
        <v>82</v>
      </c>
      <c r="E84" s="6">
        <v>11</v>
      </c>
      <c r="F84" s="6">
        <v>1</v>
      </c>
      <c r="G84" s="6">
        <v>101</v>
      </c>
      <c r="H84" s="6" t="s">
        <v>49</v>
      </c>
      <c r="I84" s="6">
        <v>0.01</v>
      </c>
      <c r="J84" s="6">
        <v>6.5000000000000002E-2</v>
      </c>
      <c r="K84" s="6">
        <v>114.81</v>
      </c>
      <c r="L84" s="6">
        <v>0.82899999999999996</v>
      </c>
      <c r="M84" s="6">
        <v>1</v>
      </c>
      <c r="N84" s="6">
        <v>1</v>
      </c>
      <c r="O84" s="6">
        <v>63</v>
      </c>
      <c r="P84" s="6">
        <v>151</v>
      </c>
      <c r="Q84" s="6">
        <v>152</v>
      </c>
      <c r="R84" s="6"/>
      <c r="S84" s="6"/>
      <c r="T84" s="6"/>
      <c r="U84" s="6">
        <v>91</v>
      </c>
      <c r="V84" s="6">
        <v>46</v>
      </c>
      <c r="W84" s="6"/>
      <c r="X84" s="6">
        <v>71</v>
      </c>
      <c r="Y84" s="6"/>
      <c r="Z84" s="6"/>
    </row>
    <row r="85" spans="1:26" x14ac:dyDescent="0.25">
      <c r="A85" s="6">
        <v>39</v>
      </c>
      <c r="B85" s="6">
        <v>84</v>
      </c>
      <c r="C85" s="6">
        <v>0.17041445999999999</v>
      </c>
      <c r="D85" s="6" t="s">
        <v>53</v>
      </c>
      <c r="E85" s="6">
        <v>11</v>
      </c>
      <c r="F85" s="6">
        <v>2</v>
      </c>
      <c r="G85" s="6">
        <v>102</v>
      </c>
      <c r="H85" s="6" t="s">
        <v>25</v>
      </c>
      <c r="I85" s="6">
        <v>0.01</v>
      </c>
      <c r="J85" s="6">
        <v>7.4999999999999997E-2</v>
      </c>
      <c r="K85" s="6">
        <v>35.979999999999997</v>
      </c>
      <c r="L85" s="6">
        <v>2.5960000000000001</v>
      </c>
      <c r="M85" s="6">
        <v>1</v>
      </c>
      <c r="N85" s="6">
        <v>1</v>
      </c>
      <c r="O85" s="6">
        <v>64</v>
      </c>
      <c r="P85" s="6">
        <v>153</v>
      </c>
      <c r="Q85" s="6">
        <v>154</v>
      </c>
      <c r="R85" s="6"/>
      <c r="S85" s="6"/>
      <c r="T85" s="6"/>
      <c r="U85" s="6">
        <v>92</v>
      </c>
      <c r="V85" s="6"/>
      <c r="W85" s="6">
        <v>46</v>
      </c>
      <c r="X85" s="6">
        <v>72</v>
      </c>
      <c r="Y85" s="6"/>
      <c r="Z85" s="6"/>
    </row>
    <row r="86" spans="1:26" x14ac:dyDescent="0.25">
      <c r="A86" s="6">
        <v>39</v>
      </c>
      <c r="B86" s="6">
        <v>85</v>
      </c>
      <c r="C86" s="6">
        <v>0.17093053999999999</v>
      </c>
      <c r="D86" s="6" t="s">
        <v>53</v>
      </c>
      <c r="E86" s="6">
        <v>11</v>
      </c>
      <c r="F86" s="6">
        <v>3</v>
      </c>
      <c r="G86" s="6">
        <v>103</v>
      </c>
      <c r="H86" s="6" t="s">
        <v>49</v>
      </c>
      <c r="I86" s="6">
        <v>0.01</v>
      </c>
      <c r="J86" s="6">
        <v>9.5000000000000001E-2</v>
      </c>
      <c r="K86" s="6">
        <v>114.81</v>
      </c>
      <c r="L86" s="6">
        <v>0.81100000000000005</v>
      </c>
      <c r="M86" s="6">
        <v>1</v>
      </c>
      <c r="N86" s="6">
        <v>1</v>
      </c>
      <c r="O86" s="6">
        <v>65</v>
      </c>
      <c r="P86" s="6">
        <v>155</v>
      </c>
      <c r="Q86" s="6">
        <v>156</v>
      </c>
      <c r="R86" s="6"/>
      <c r="S86" s="6"/>
      <c r="T86" s="6"/>
      <c r="U86" s="6">
        <v>93</v>
      </c>
      <c r="V86" s="6">
        <v>47</v>
      </c>
      <c r="W86" s="6"/>
      <c r="X86" s="6">
        <v>73</v>
      </c>
      <c r="Y86" s="6"/>
      <c r="Z86" s="6"/>
    </row>
    <row r="87" spans="1:26" x14ac:dyDescent="0.25">
      <c r="A87" s="6">
        <v>39</v>
      </c>
      <c r="B87" s="6">
        <v>86</v>
      </c>
      <c r="C87" s="6">
        <v>0.16769202999999999</v>
      </c>
      <c r="D87" s="6" t="s">
        <v>82</v>
      </c>
      <c r="E87" s="6">
        <v>11</v>
      </c>
      <c r="F87" s="6">
        <v>4</v>
      </c>
      <c r="G87" s="6">
        <v>104</v>
      </c>
      <c r="H87" s="6" t="s">
        <v>25</v>
      </c>
      <c r="I87" s="6">
        <v>0.01</v>
      </c>
      <c r="J87" s="6">
        <v>0.105</v>
      </c>
      <c r="K87" s="6">
        <v>35.979999999999997</v>
      </c>
      <c r="L87" s="6">
        <v>2.6379999999999999</v>
      </c>
      <c r="M87" s="6">
        <v>1</v>
      </c>
      <c r="N87" s="6">
        <v>0</v>
      </c>
      <c r="O87" s="6">
        <v>66</v>
      </c>
      <c r="P87" s="6">
        <v>157</v>
      </c>
      <c r="Q87" s="6">
        <v>158</v>
      </c>
      <c r="R87" s="6"/>
      <c r="S87" s="6"/>
      <c r="T87" s="6"/>
      <c r="U87" s="6">
        <v>94</v>
      </c>
      <c r="V87" s="6"/>
      <c r="W87" s="6">
        <v>47</v>
      </c>
      <c r="X87" s="6">
        <v>74</v>
      </c>
      <c r="Y87" s="6"/>
      <c r="Z87" s="6"/>
    </row>
    <row r="88" spans="1:26" x14ac:dyDescent="0.25">
      <c r="A88" s="6">
        <v>39</v>
      </c>
      <c r="B88" s="6">
        <v>87</v>
      </c>
      <c r="C88" s="6">
        <v>0.17043689000000001</v>
      </c>
      <c r="D88" s="6" t="s">
        <v>53</v>
      </c>
      <c r="E88" s="6">
        <v>11</v>
      </c>
      <c r="F88" s="6">
        <v>5</v>
      </c>
      <c r="G88" s="6">
        <v>105</v>
      </c>
      <c r="H88" s="6" t="s">
        <v>49</v>
      </c>
      <c r="I88" s="6">
        <v>0.01</v>
      </c>
      <c r="J88" s="6">
        <v>0.125</v>
      </c>
      <c r="K88" s="6">
        <v>114.81</v>
      </c>
      <c r="L88" s="6">
        <v>0.81299999999999994</v>
      </c>
      <c r="M88" s="6">
        <v>1</v>
      </c>
      <c r="N88" s="6">
        <v>1</v>
      </c>
      <c r="O88" s="6">
        <v>67</v>
      </c>
      <c r="P88" s="6">
        <v>159</v>
      </c>
      <c r="Q88" s="6">
        <v>160</v>
      </c>
      <c r="R88" s="6"/>
      <c r="S88" s="6"/>
      <c r="T88" s="6"/>
      <c r="U88" s="6">
        <v>95</v>
      </c>
      <c r="V88" s="6">
        <v>48</v>
      </c>
      <c r="W88" s="6"/>
      <c r="X88" s="6">
        <v>75</v>
      </c>
      <c r="Y88" s="6"/>
      <c r="Z88" s="6"/>
    </row>
    <row r="89" spans="1:26" x14ac:dyDescent="0.25">
      <c r="A89" s="6">
        <v>39</v>
      </c>
      <c r="B89" s="6">
        <v>88</v>
      </c>
      <c r="C89" s="6">
        <v>0.16996474</v>
      </c>
      <c r="D89" s="6" t="s">
        <v>53</v>
      </c>
      <c r="E89" s="6">
        <v>11</v>
      </c>
      <c r="F89" s="6">
        <v>6</v>
      </c>
      <c r="G89" s="6">
        <v>106</v>
      </c>
      <c r="H89" s="6" t="s">
        <v>25</v>
      </c>
      <c r="I89" s="6">
        <v>0.01</v>
      </c>
      <c r="J89" s="6">
        <v>0.13500000000000001</v>
      </c>
      <c r="K89" s="6">
        <v>35.979999999999997</v>
      </c>
      <c r="L89" s="6">
        <v>2.6019999999999999</v>
      </c>
      <c r="M89" s="6">
        <v>1</v>
      </c>
      <c r="N89" s="6">
        <v>0</v>
      </c>
      <c r="O89" s="6">
        <v>68</v>
      </c>
      <c r="P89" s="6">
        <v>161</v>
      </c>
      <c r="Q89" s="6">
        <v>162</v>
      </c>
      <c r="R89" s="6" t="s">
        <v>64</v>
      </c>
      <c r="S89" s="6">
        <v>96</v>
      </c>
      <c r="T89" s="6"/>
      <c r="U89" s="6">
        <v>48</v>
      </c>
      <c r="V89" s="6">
        <v>76</v>
      </c>
      <c r="W89" s="6"/>
      <c r="X89" s="6"/>
      <c r="Y89" s="6"/>
    </row>
    <row r="90" spans="1:26" x14ac:dyDescent="0.25">
      <c r="A90" s="6">
        <v>39</v>
      </c>
      <c r="B90" s="6">
        <v>89</v>
      </c>
      <c r="C90" s="6">
        <v>0.16531628000000001</v>
      </c>
      <c r="D90" s="6" t="s">
        <v>80</v>
      </c>
      <c r="E90" s="6">
        <v>11</v>
      </c>
      <c r="F90" s="6">
        <v>7</v>
      </c>
      <c r="G90" s="6">
        <v>107</v>
      </c>
      <c r="H90" s="6" t="s">
        <v>49</v>
      </c>
      <c r="I90" s="6">
        <v>0.01</v>
      </c>
      <c r="J90" s="6">
        <v>0.155</v>
      </c>
      <c r="K90" s="6">
        <v>114.81</v>
      </c>
      <c r="L90" s="6">
        <v>0.83899999999999997</v>
      </c>
      <c r="M90" s="6">
        <v>-1</v>
      </c>
      <c r="N90" s="6">
        <v>1</v>
      </c>
      <c r="O90" s="6">
        <v>69</v>
      </c>
      <c r="P90" s="6">
        <v>163</v>
      </c>
      <c r="Q90" s="6">
        <v>164</v>
      </c>
      <c r="R90" s="6"/>
      <c r="S90" s="6"/>
      <c r="T90" s="6"/>
      <c r="U90" s="6">
        <v>97</v>
      </c>
      <c r="V90" s="6">
        <v>49</v>
      </c>
      <c r="W90" s="6"/>
      <c r="X90" s="6">
        <v>79</v>
      </c>
      <c r="Y90" s="6"/>
      <c r="Z90" s="6"/>
    </row>
    <row r="91" spans="1:26" x14ac:dyDescent="0.25">
      <c r="A91" s="6">
        <v>39</v>
      </c>
      <c r="B91" s="6">
        <v>90</v>
      </c>
      <c r="C91" s="6">
        <v>0.16926098000000001</v>
      </c>
      <c r="D91" s="6" t="s">
        <v>81</v>
      </c>
      <c r="E91" s="6">
        <v>11</v>
      </c>
      <c r="F91" s="6">
        <v>8</v>
      </c>
      <c r="G91" s="6">
        <v>108</v>
      </c>
      <c r="H91" s="6" t="s">
        <v>25</v>
      </c>
      <c r="I91" s="6">
        <v>0.01</v>
      </c>
      <c r="J91" s="6">
        <v>0.16500000000000001</v>
      </c>
      <c r="K91" s="6">
        <v>35.979999999999997</v>
      </c>
      <c r="L91" s="6">
        <v>2.613</v>
      </c>
      <c r="M91" s="6">
        <v>-1</v>
      </c>
      <c r="N91" s="6">
        <v>1</v>
      </c>
      <c r="O91" s="6">
        <v>70</v>
      </c>
      <c r="P91" s="6">
        <v>165</v>
      </c>
      <c r="Q91" s="6">
        <v>166</v>
      </c>
      <c r="R91" s="6"/>
      <c r="S91" s="6"/>
      <c r="T91" s="6"/>
      <c r="U91" s="6">
        <v>98</v>
      </c>
      <c r="V91" s="6"/>
      <c r="W91" s="6">
        <v>49</v>
      </c>
      <c r="X91" s="6">
        <v>80</v>
      </c>
      <c r="Y91" s="6"/>
      <c r="Z91" s="6"/>
    </row>
    <row r="92" spans="1:26" x14ac:dyDescent="0.25">
      <c r="A92" s="6">
        <v>39</v>
      </c>
      <c r="B92" s="6">
        <v>91</v>
      </c>
      <c r="C92" s="6">
        <v>0.16854614000000001</v>
      </c>
      <c r="D92" s="6" t="s">
        <v>81</v>
      </c>
      <c r="E92" s="6">
        <v>11</v>
      </c>
      <c r="F92" s="6">
        <v>9</v>
      </c>
      <c r="G92" s="6">
        <v>109</v>
      </c>
      <c r="H92" s="6" t="s">
        <v>49</v>
      </c>
      <c r="I92" s="6">
        <v>0.01</v>
      </c>
      <c r="J92" s="6">
        <v>0.185</v>
      </c>
      <c r="K92" s="6">
        <v>114.81</v>
      </c>
      <c r="L92" s="6">
        <v>0.82199999999999995</v>
      </c>
      <c r="M92" s="6">
        <v>1</v>
      </c>
      <c r="N92" s="6">
        <v>1</v>
      </c>
      <c r="O92" s="6">
        <v>71</v>
      </c>
      <c r="P92" s="6">
        <v>167</v>
      </c>
      <c r="Q92" s="6">
        <v>168</v>
      </c>
      <c r="R92" s="6"/>
      <c r="S92" s="6"/>
      <c r="T92" s="6"/>
      <c r="U92" s="6">
        <v>99</v>
      </c>
      <c r="V92" s="6">
        <v>50</v>
      </c>
      <c r="W92" s="6"/>
      <c r="X92" s="6">
        <v>81</v>
      </c>
      <c r="Y92" s="6"/>
      <c r="Z92" s="6"/>
    </row>
    <row r="93" spans="1:26" x14ac:dyDescent="0.25">
      <c r="A93" s="6">
        <v>39</v>
      </c>
      <c r="B93" s="6">
        <v>92</v>
      </c>
      <c r="C93" s="6">
        <v>0.16963703999999999</v>
      </c>
      <c r="D93" s="6" t="s">
        <v>53</v>
      </c>
      <c r="E93" s="6">
        <v>11</v>
      </c>
      <c r="F93" s="6">
        <v>10</v>
      </c>
      <c r="G93" s="6">
        <v>110</v>
      </c>
      <c r="H93" s="6" t="s">
        <v>25</v>
      </c>
      <c r="I93" s="6">
        <v>0.01</v>
      </c>
      <c r="J93" s="6">
        <v>0.19500000000000001</v>
      </c>
      <c r="K93" s="6">
        <v>35.979999999999997</v>
      </c>
      <c r="L93" s="6">
        <v>2.6070000000000002</v>
      </c>
      <c r="M93" s="6">
        <v>1</v>
      </c>
      <c r="N93" s="6">
        <v>1</v>
      </c>
      <c r="O93" s="6">
        <v>72</v>
      </c>
      <c r="P93" s="6">
        <v>169</v>
      </c>
      <c r="Q93" s="6">
        <v>170</v>
      </c>
      <c r="R93" s="6" t="s">
        <v>65</v>
      </c>
      <c r="S93" s="6">
        <v>100</v>
      </c>
      <c r="T93" s="6"/>
      <c r="U93" s="6">
        <v>50</v>
      </c>
      <c r="V93" s="6">
        <v>82</v>
      </c>
      <c r="W93" s="6"/>
      <c r="X93" s="6"/>
      <c r="Y93" s="6"/>
    </row>
    <row r="94" spans="1:26" x14ac:dyDescent="0.25">
      <c r="A94" s="6">
        <v>39</v>
      </c>
      <c r="B94" s="6">
        <v>93</v>
      </c>
      <c r="C94" s="6">
        <v>0.17278071</v>
      </c>
      <c r="D94" s="6" t="s">
        <v>87</v>
      </c>
      <c r="E94" s="6">
        <v>12</v>
      </c>
      <c r="F94" s="6">
        <v>1</v>
      </c>
      <c r="G94" s="6">
        <v>111</v>
      </c>
      <c r="H94" s="6" t="s">
        <v>49</v>
      </c>
      <c r="I94" s="6">
        <v>0.01</v>
      </c>
      <c r="J94" s="6">
        <v>0.215</v>
      </c>
      <c r="K94" s="6">
        <v>114.81</v>
      </c>
      <c r="L94" s="6">
        <v>0.80200000000000005</v>
      </c>
      <c r="M94" s="6">
        <v>-1</v>
      </c>
      <c r="N94" s="6">
        <v>1</v>
      </c>
      <c r="O94" s="6">
        <v>73</v>
      </c>
      <c r="P94" s="6">
        <v>171</v>
      </c>
      <c r="Q94" s="6">
        <v>172</v>
      </c>
      <c r="R94" s="6"/>
      <c r="S94" s="6"/>
      <c r="T94" s="6"/>
      <c r="U94" s="6">
        <v>101</v>
      </c>
      <c r="V94" s="6">
        <v>51</v>
      </c>
      <c r="W94" s="6"/>
      <c r="X94" s="6">
        <v>83</v>
      </c>
      <c r="Y94" s="6"/>
      <c r="Z94" s="6"/>
    </row>
    <row r="95" spans="1:26" x14ac:dyDescent="0.25">
      <c r="A95" s="6">
        <v>39</v>
      </c>
      <c r="B95" s="6">
        <v>94</v>
      </c>
      <c r="C95" s="6">
        <v>0.1691163</v>
      </c>
      <c r="D95" s="6" t="s">
        <v>81</v>
      </c>
      <c r="E95" s="6">
        <v>12</v>
      </c>
      <c r="F95" s="6">
        <v>2</v>
      </c>
      <c r="G95" s="6">
        <v>112</v>
      </c>
      <c r="H95" s="6" t="s">
        <v>25</v>
      </c>
      <c r="I95" s="6">
        <v>0.01</v>
      </c>
      <c r="J95" s="6">
        <v>0.22500000000000001</v>
      </c>
      <c r="K95" s="6">
        <v>35.979999999999997</v>
      </c>
      <c r="L95" s="6">
        <v>2.6150000000000002</v>
      </c>
      <c r="M95" s="6">
        <v>-1</v>
      </c>
      <c r="N95" s="6">
        <v>1</v>
      </c>
      <c r="O95" s="6">
        <v>74</v>
      </c>
      <c r="P95" s="6">
        <v>173</v>
      </c>
      <c r="Q95" s="6"/>
      <c r="R95" s="6"/>
      <c r="S95" s="6"/>
      <c r="T95" s="6"/>
      <c r="U95" s="6">
        <v>102</v>
      </c>
      <c r="V95" s="6"/>
      <c r="W95" s="6">
        <v>51</v>
      </c>
      <c r="X95" s="6">
        <v>84</v>
      </c>
      <c r="Y95" s="6"/>
      <c r="Z95" s="6"/>
    </row>
    <row r="96" spans="1:26" x14ac:dyDescent="0.25">
      <c r="A96" s="6">
        <v>39</v>
      </c>
      <c r="B96" s="6">
        <v>95</v>
      </c>
      <c r="C96" s="6">
        <v>0.16966939</v>
      </c>
      <c r="D96" s="6" t="s">
        <v>53</v>
      </c>
      <c r="E96" s="6">
        <v>12</v>
      </c>
      <c r="F96" s="6">
        <v>3</v>
      </c>
      <c r="G96" s="6">
        <v>113</v>
      </c>
      <c r="H96" s="6" t="s">
        <v>49</v>
      </c>
      <c r="I96" s="6">
        <v>0.01</v>
      </c>
      <c r="J96" s="6">
        <v>0.245</v>
      </c>
      <c r="K96" s="6">
        <v>114.81</v>
      </c>
      <c r="L96" s="6">
        <v>0.81699999999999995</v>
      </c>
      <c r="M96" s="6">
        <v>1</v>
      </c>
      <c r="N96" s="6">
        <v>1</v>
      </c>
      <c r="O96" s="6">
        <v>75</v>
      </c>
      <c r="P96" s="6">
        <v>174</v>
      </c>
      <c r="Q96" s="6"/>
      <c r="R96" s="6"/>
      <c r="S96" s="6"/>
      <c r="T96" s="6"/>
      <c r="U96" s="6">
        <v>103</v>
      </c>
      <c r="V96" s="6">
        <v>52</v>
      </c>
      <c r="W96" s="6"/>
      <c r="X96" s="6">
        <v>85</v>
      </c>
      <c r="Y96" s="6"/>
      <c r="Z96" s="6"/>
    </row>
    <row r="97" spans="1:26" x14ac:dyDescent="0.25">
      <c r="A97" s="6">
        <v>39</v>
      </c>
      <c r="B97" s="6">
        <v>96</v>
      </c>
      <c r="C97" s="6">
        <v>0.17033785000000001</v>
      </c>
      <c r="D97" s="6" t="s">
        <v>53</v>
      </c>
      <c r="E97" s="6">
        <v>12</v>
      </c>
      <c r="F97" s="6">
        <v>4</v>
      </c>
      <c r="G97" s="6">
        <v>114</v>
      </c>
      <c r="H97" s="6" t="s">
        <v>25</v>
      </c>
      <c r="I97" s="6">
        <v>0.01</v>
      </c>
      <c r="J97" s="6">
        <v>0.255</v>
      </c>
      <c r="K97" s="6">
        <v>35.979999999999997</v>
      </c>
      <c r="L97" s="6">
        <v>2.597</v>
      </c>
      <c r="M97" s="6">
        <v>-1</v>
      </c>
      <c r="N97" s="6">
        <v>1</v>
      </c>
      <c r="O97" s="6">
        <v>76</v>
      </c>
      <c r="P97" s="6">
        <v>175</v>
      </c>
      <c r="Q97" s="6"/>
      <c r="R97" s="6"/>
      <c r="S97" s="6"/>
      <c r="T97" s="6"/>
      <c r="U97" s="6">
        <v>104</v>
      </c>
      <c r="V97" s="6"/>
      <c r="W97" s="6">
        <v>52</v>
      </c>
      <c r="X97" s="6">
        <v>86</v>
      </c>
      <c r="Y97" s="6"/>
      <c r="Z97" s="6"/>
    </row>
    <row r="98" spans="1:26" x14ac:dyDescent="0.25">
      <c r="A98" s="6">
        <v>39</v>
      </c>
      <c r="B98" s="6">
        <v>97</v>
      </c>
      <c r="C98" s="6">
        <v>0.17016534999999999</v>
      </c>
      <c r="D98" s="6" t="s">
        <v>53</v>
      </c>
      <c r="E98" s="6">
        <v>12</v>
      </c>
      <c r="F98" s="6">
        <v>5</v>
      </c>
      <c r="G98" s="6">
        <v>115</v>
      </c>
      <c r="H98" s="6" t="s">
        <v>49</v>
      </c>
      <c r="I98" s="6">
        <v>0.01</v>
      </c>
      <c r="J98" s="6">
        <v>0.27500000000000002</v>
      </c>
      <c r="K98" s="6">
        <v>114.81</v>
      </c>
      <c r="L98" s="6">
        <v>0.81499999999999995</v>
      </c>
      <c r="M98" s="6">
        <v>1</v>
      </c>
      <c r="N98" s="6">
        <v>0</v>
      </c>
      <c r="O98" s="6">
        <v>79</v>
      </c>
      <c r="P98" s="6">
        <v>176</v>
      </c>
      <c r="Q98" s="6"/>
      <c r="R98" s="6" t="s">
        <v>56</v>
      </c>
      <c r="S98" s="6">
        <v>105</v>
      </c>
      <c r="T98" s="6">
        <v>53</v>
      </c>
      <c r="U98" s="6"/>
      <c r="V98" s="6">
        <v>87</v>
      </c>
      <c r="W98" s="6"/>
      <c r="X98" s="6"/>
      <c r="Y98" s="6"/>
    </row>
    <row r="99" spans="1:26" x14ac:dyDescent="0.25">
      <c r="A99" s="6">
        <v>39</v>
      </c>
      <c r="B99" s="6">
        <v>98</v>
      </c>
      <c r="C99" s="6">
        <v>0.16887129000000001</v>
      </c>
      <c r="D99" s="6" t="s">
        <v>81</v>
      </c>
      <c r="E99" s="6">
        <v>12</v>
      </c>
      <c r="F99" s="6">
        <v>6</v>
      </c>
      <c r="G99" s="6">
        <v>116</v>
      </c>
      <c r="H99" s="6" t="s">
        <v>25</v>
      </c>
      <c r="I99" s="6">
        <v>0.01</v>
      </c>
      <c r="J99" s="6">
        <v>0.28499999999999998</v>
      </c>
      <c r="K99" s="6">
        <v>35.979999999999997</v>
      </c>
      <c r="L99" s="6">
        <v>2.6190000000000002</v>
      </c>
      <c r="M99" s="6">
        <v>1</v>
      </c>
      <c r="N99" s="6">
        <v>1</v>
      </c>
      <c r="O99" s="6">
        <v>80</v>
      </c>
      <c r="P99" s="6">
        <v>177</v>
      </c>
      <c r="Q99" s="6"/>
      <c r="R99" s="6"/>
      <c r="S99" s="6"/>
      <c r="T99" s="6"/>
      <c r="U99" s="6">
        <v>106</v>
      </c>
      <c r="V99" s="6"/>
      <c r="W99" s="6">
        <v>53</v>
      </c>
      <c r="X99" s="6">
        <v>88</v>
      </c>
      <c r="Y99" s="6"/>
      <c r="Z99" s="6"/>
    </row>
    <row r="100" spans="1:26" x14ac:dyDescent="0.25">
      <c r="A100" s="6">
        <v>39</v>
      </c>
      <c r="B100" s="6">
        <v>99</v>
      </c>
      <c r="C100" s="6">
        <v>0.16799633</v>
      </c>
      <c r="D100" s="6" t="s">
        <v>81</v>
      </c>
      <c r="E100" s="6">
        <v>12</v>
      </c>
      <c r="F100" s="6">
        <v>7</v>
      </c>
      <c r="G100" s="6">
        <v>117</v>
      </c>
      <c r="H100" s="6" t="s">
        <v>49</v>
      </c>
      <c r="I100" s="6">
        <v>0.01</v>
      </c>
      <c r="J100" s="6">
        <v>0.30499999999999999</v>
      </c>
      <c r="K100" s="6">
        <v>114.81</v>
      </c>
      <c r="L100" s="6">
        <v>0.82499999999999996</v>
      </c>
      <c r="M100" s="6">
        <v>-1</v>
      </c>
      <c r="N100" s="6">
        <v>1</v>
      </c>
      <c r="O100" s="6">
        <v>81</v>
      </c>
      <c r="P100" s="6">
        <v>178</v>
      </c>
      <c r="Q100" s="6"/>
      <c r="R100" s="6"/>
      <c r="S100" s="6"/>
      <c r="T100" s="6"/>
      <c r="U100" s="6">
        <v>107</v>
      </c>
      <c r="V100" s="6">
        <v>54</v>
      </c>
      <c r="W100" s="6"/>
      <c r="X100" s="6">
        <v>89</v>
      </c>
      <c r="Y100" s="6"/>
      <c r="Z100" s="6"/>
    </row>
    <row r="101" spans="1:26" x14ac:dyDescent="0.25">
      <c r="A101" s="6">
        <v>39</v>
      </c>
      <c r="B101" s="6">
        <v>100</v>
      </c>
      <c r="C101" s="6">
        <v>0.16899275</v>
      </c>
      <c r="D101" s="6" t="s">
        <v>81</v>
      </c>
      <c r="E101" s="6">
        <v>12</v>
      </c>
      <c r="F101" s="6">
        <v>8</v>
      </c>
      <c r="G101" s="6">
        <v>118</v>
      </c>
      <c r="H101" s="6" t="s">
        <v>25</v>
      </c>
      <c r="I101" s="6">
        <v>0.01</v>
      </c>
      <c r="J101" s="6">
        <v>0.315</v>
      </c>
      <c r="K101" s="6">
        <v>35.979999999999997</v>
      </c>
      <c r="L101" s="6">
        <v>2.617</v>
      </c>
      <c r="M101" s="6">
        <v>-1</v>
      </c>
      <c r="N101" s="6">
        <v>1</v>
      </c>
      <c r="O101" s="6">
        <v>82</v>
      </c>
      <c r="P101" s="6">
        <v>179</v>
      </c>
      <c r="Q101" s="6"/>
      <c r="R101" s="6"/>
      <c r="S101" s="6"/>
      <c r="T101" s="6"/>
      <c r="U101" s="6">
        <v>108</v>
      </c>
      <c r="V101" s="6"/>
      <c r="W101" s="6">
        <v>54</v>
      </c>
      <c r="X101" s="6">
        <v>90</v>
      </c>
      <c r="Y101" s="6"/>
      <c r="Z101" s="6"/>
    </row>
    <row r="102" spans="1:26" x14ac:dyDescent="0.25">
      <c r="A102" s="6">
        <v>39</v>
      </c>
      <c r="B102" s="6">
        <v>101</v>
      </c>
      <c r="C102" s="6">
        <v>0.17153378999999999</v>
      </c>
      <c r="D102" s="6" t="s">
        <v>84</v>
      </c>
      <c r="E102" s="6">
        <v>12</v>
      </c>
      <c r="F102" s="6">
        <v>9</v>
      </c>
      <c r="G102" s="6">
        <v>119</v>
      </c>
      <c r="H102" s="6" t="s">
        <v>49</v>
      </c>
      <c r="I102" s="6">
        <v>0.01</v>
      </c>
      <c r="J102" s="6">
        <v>0.33500000000000002</v>
      </c>
      <c r="K102" s="6">
        <v>114.81</v>
      </c>
      <c r="L102" s="6">
        <v>0.80800000000000005</v>
      </c>
      <c r="M102" s="6">
        <v>-1</v>
      </c>
      <c r="N102" s="6">
        <v>0</v>
      </c>
      <c r="O102" s="6">
        <v>83</v>
      </c>
      <c r="P102" s="6"/>
      <c r="Q102" s="6"/>
      <c r="R102" s="6"/>
      <c r="S102" s="6"/>
      <c r="T102" s="6"/>
      <c r="U102" s="6">
        <v>109</v>
      </c>
      <c r="V102" s="6">
        <v>55</v>
      </c>
      <c r="W102" s="6"/>
      <c r="X102" s="6">
        <v>91</v>
      </c>
      <c r="Y102" s="6"/>
      <c r="Z102" s="6"/>
    </row>
    <row r="103" spans="1:26" x14ac:dyDescent="0.25">
      <c r="A103" s="6">
        <v>39</v>
      </c>
      <c r="B103" s="6">
        <v>102</v>
      </c>
      <c r="C103" s="6">
        <v>0.16780449</v>
      </c>
      <c r="D103" s="6" t="s">
        <v>82</v>
      </c>
      <c r="E103" s="6">
        <v>12</v>
      </c>
      <c r="F103" s="6">
        <v>10</v>
      </c>
      <c r="G103" s="6">
        <v>120</v>
      </c>
      <c r="H103" s="6" t="s">
        <v>25</v>
      </c>
      <c r="I103" s="6">
        <v>0.01</v>
      </c>
      <c r="J103" s="6">
        <v>0.34499999999999997</v>
      </c>
      <c r="K103" s="6">
        <v>35.979999999999997</v>
      </c>
      <c r="L103" s="6">
        <v>2.6360000000000001</v>
      </c>
      <c r="M103" s="6">
        <v>-1</v>
      </c>
      <c r="N103" s="6">
        <v>1</v>
      </c>
      <c r="O103" s="6">
        <v>84</v>
      </c>
      <c r="P103" s="6"/>
      <c r="Q103" s="6"/>
      <c r="R103" s="6"/>
      <c r="S103" s="6"/>
      <c r="T103" s="6"/>
      <c r="U103" s="6">
        <v>110</v>
      </c>
      <c r="V103" s="6"/>
      <c r="W103" s="6">
        <v>55</v>
      </c>
      <c r="X103" s="6">
        <v>92</v>
      </c>
      <c r="Y103" s="6"/>
      <c r="Z103" s="6"/>
    </row>
    <row r="104" spans="1:26" x14ac:dyDescent="0.25">
      <c r="A104" s="6">
        <v>39</v>
      </c>
      <c r="B104" s="6">
        <v>103</v>
      </c>
      <c r="C104" s="6">
        <v>0.16807712999999999</v>
      </c>
      <c r="D104" s="6" t="s">
        <v>81</v>
      </c>
      <c r="E104" s="6">
        <v>13</v>
      </c>
      <c r="F104" s="6">
        <v>1</v>
      </c>
      <c r="G104" s="6">
        <v>121</v>
      </c>
      <c r="H104" s="6" t="s">
        <v>49</v>
      </c>
      <c r="I104" s="6">
        <v>0.03</v>
      </c>
      <c r="J104" s="6">
        <v>6.5000000000000002E-2</v>
      </c>
      <c r="K104" s="6">
        <v>114.81</v>
      </c>
      <c r="L104" s="6">
        <v>0.82499999999999996</v>
      </c>
      <c r="M104" s="6">
        <v>1</v>
      </c>
      <c r="N104" s="6">
        <v>1</v>
      </c>
      <c r="O104" s="6">
        <v>85</v>
      </c>
      <c r="P104" s="6"/>
      <c r="Q104" s="6"/>
      <c r="R104" s="6" t="s">
        <v>56</v>
      </c>
      <c r="S104" s="6">
        <v>111</v>
      </c>
      <c r="T104" s="6">
        <v>56</v>
      </c>
      <c r="U104" s="6"/>
      <c r="V104" s="6">
        <v>93</v>
      </c>
      <c r="W104" s="6"/>
      <c r="X104" s="6"/>
      <c r="Y104" s="6"/>
    </row>
    <row r="105" spans="1:26" x14ac:dyDescent="0.25">
      <c r="A105" s="6">
        <v>39</v>
      </c>
      <c r="B105" s="6">
        <v>104</v>
      </c>
      <c r="C105" s="6">
        <v>0.16897809</v>
      </c>
      <c r="D105" s="6" t="s">
        <v>81</v>
      </c>
      <c r="E105" s="6">
        <v>13</v>
      </c>
      <c r="F105" s="6">
        <v>2</v>
      </c>
      <c r="G105" s="6">
        <v>122</v>
      </c>
      <c r="H105" s="6" t="s">
        <v>25</v>
      </c>
      <c r="I105" s="6">
        <v>0.03</v>
      </c>
      <c r="J105" s="6">
        <v>7.4999999999999997E-2</v>
      </c>
      <c r="K105" s="6">
        <v>35.979999999999997</v>
      </c>
      <c r="L105" s="6">
        <v>2.6179999999999999</v>
      </c>
      <c r="M105" s="6">
        <v>-1</v>
      </c>
      <c r="N105" s="6">
        <v>1</v>
      </c>
      <c r="O105" s="6">
        <v>86</v>
      </c>
      <c r="P105" s="6"/>
      <c r="Q105" s="6"/>
      <c r="R105" s="6"/>
      <c r="S105" s="6"/>
      <c r="T105" s="6"/>
      <c r="U105" s="6">
        <v>112</v>
      </c>
      <c r="V105" s="6"/>
      <c r="W105" s="6">
        <v>56</v>
      </c>
      <c r="X105" s="6">
        <v>94</v>
      </c>
      <c r="Y105" s="6"/>
      <c r="Z105" s="6"/>
    </row>
    <row r="106" spans="1:26" x14ac:dyDescent="0.25">
      <c r="A106" s="6">
        <v>39</v>
      </c>
      <c r="B106" s="6">
        <v>105</v>
      </c>
      <c r="C106" s="6">
        <v>0.16892286000000001</v>
      </c>
      <c r="D106" s="6" t="s">
        <v>81</v>
      </c>
      <c r="E106" s="6">
        <v>13</v>
      </c>
      <c r="F106" s="6">
        <v>3</v>
      </c>
      <c r="G106" s="6">
        <v>123</v>
      </c>
      <c r="H106" s="6" t="s">
        <v>49</v>
      </c>
      <c r="I106" s="6">
        <v>0.03</v>
      </c>
      <c r="J106" s="6">
        <v>9.5000000000000001E-2</v>
      </c>
      <c r="K106" s="6">
        <v>114.81</v>
      </c>
      <c r="L106" s="6">
        <v>0.82099999999999995</v>
      </c>
      <c r="M106" s="6">
        <v>-1</v>
      </c>
      <c r="N106" s="6">
        <v>1</v>
      </c>
      <c r="O106" s="6">
        <v>87</v>
      </c>
      <c r="P106" s="6"/>
      <c r="Q106" s="6"/>
      <c r="R106" s="6"/>
      <c r="S106" s="6"/>
      <c r="T106" s="6"/>
      <c r="U106" s="6">
        <v>113</v>
      </c>
      <c r="V106" s="6">
        <v>57</v>
      </c>
      <c r="W106" s="6"/>
      <c r="X106" s="6">
        <v>95</v>
      </c>
      <c r="Y106" s="6"/>
      <c r="Z106" s="6"/>
    </row>
    <row r="107" spans="1:26" x14ac:dyDescent="0.25">
      <c r="A107" s="6">
        <v>39</v>
      </c>
      <c r="B107" s="6">
        <v>106</v>
      </c>
      <c r="C107" s="6">
        <v>0.16843659999999999</v>
      </c>
      <c r="D107" s="6" t="s">
        <v>81</v>
      </c>
      <c r="E107" s="6">
        <v>13</v>
      </c>
      <c r="F107" s="6">
        <v>4</v>
      </c>
      <c r="G107" s="6">
        <v>124</v>
      </c>
      <c r="H107" s="6" t="s">
        <v>25</v>
      </c>
      <c r="I107" s="6">
        <v>0.03</v>
      </c>
      <c r="J107" s="6">
        <v>0.105</v>
      </c>
      <c r="K107" s="6">
        <v>35.979999999999997</v>
      </c>
      <c r="L107" s="6">
        <v>2.6259999999999999</v>
      </c>
      <c r="M107" s="6">
        <v>1</v>
      </c>
      <c r="N107" s="6">
        <v>1</v>
      </c>
      <c r="O107" s="6">
        <v>88</v>
      </c>
      <c r="P107" s="6"/>
      <c r="Q107" s="6"/>
      <c r="R107" s="6"/>
      <c r="S107" s="6"/>
      <c r="T107" s="6"/>
      <c r="U107" s="6">
        <v>114</v>
      </c>
      <c r="V107" s="6"/>
      <c r="W107" s="6">
        <v>57</v>
      </c>
      <c r="X107" s="6">
        <v>96</v>
      </c>
      <c r="Y107" s="6"/>
      <c r="Z107" s="6"/>
    </row>
    <row r="108" spans="1:26" x14ac:dyDescent="0.25">
      <c r="A108" s="6">
        <v>39</v>
      </c>
      <c r="B108" s="6">
        <v>107</v>
      </c>
      <c r="C108" s="6">
        <v>0.16988091999999999</v>
      </c>
      <c r="D108" s="6" t="s">
        <v>53</v>
      </c>
      <c r="E108" s="6">
        <v>13</v>
      </c>
      <c r="F108" s="6">
        <v>5</v>
      </c>
      <c r="G108" s="6">
        <v>125</v>
      </c>
      <c r="H108" s="6" t="s">
        <v>49</v>
      </c>
      <c r="I108" s="6">
        <v>0.03</v>
      </c>
      <c r="J108" s="6">
        <v>0.125</v>
      </c>
      <c r="K108" s="6">
        <v>114.81</v>
      </c>
      <c r="L108" s="6">
        <v>0.81599999999999995</v>
      </c>
      <c r="M108" s="6">
        <v>1</v>
      </c>
      <c r="N108" s="6">
        <v>0</v>
      </c>
      <c r="O108" s="6">
        <v>89</v>
      </c>
      <c r="P108" s="6"/>
      <c r="Q108" s="6"/>
      <c r="R108" s="6" t="s">
        <v>56</v>
      </c>
      <c r="S108" s="6">
        <v>115</v>
      </c>
      <c r="T108" s="6">
        <v>58</v>
      </c>
      <c r="U108" s="6"/>
      <c r="V108" s="6">
        <v>97</v>
      </c>
      <c r="W108" s="6"/>
      <c r="X108" s="6"/>
      <c r="Y108" s="6"/>
    </row>
    <row r="109" spans="1:26" x14ac:dyDescent="0.25">
      <c r="A109" s="6">
        <v>39</v>
      </c>
      <c r="B109" s="6">
        <v>108</v>
      </c>
      <c r="C109" s="6">
        <v>0.16706082999999999</v>
      </c>
      <c r="D109" s="6" t="s">
        <v>82</v>
      </c>
      <c r="E109" s="6">
        <v>13</v>
      </c>
      <c r="F109" s="6">
        <v>6</v>
      </c>
      <c r="G109" s="6">
        <v>126</v>
      </c>
      <c r="H109" s="6" t="s">
        <v>25</v>
      </c>
      <c r="I109" s="6">
        <v>0.03</v>
      </c>
      <c r="J109" s="6">
        <v>0.13500000000000001</v>
      </c>
      <c r="K109" s="6">
        <v>35.979999999999997</v>
      </c>
      <c r="L109" s="6">
        <v>2.6480000000000001</v>
      </c>
      <c r="M109" s="6">
        <v>1</v>
      </c>
      <c r="N109" s="6">
        <v>1</v>
      </c>
      <c r="O109" s="6">
        <v>90</v>
      </c>
      <c r="P109" s="6"/>
      <c r="Q109" s="6"/>
      <c r="R109" s="6"/>
      <c r="S109" s="6"/>
      <c r="T109" s="6"/>
      <c r="U109" s="6">
        <v>116</v>
      </c>
      <c r="V109" s="6"/>
      <c r="W109" s="6">
        <v>58</v>
      </c>
      <c r="X109" s="6">
        <v>98</v>
      </c>
      <c r="Y109" s="6"/>
      <c r="Z109" s="6"/>
    </row>
    <row r="110" spans="1:26" x14ac:dyDescent="0.25">
      <c r="A110" s="6">
        <v>39</v>
      </c>
      <c r="B110" s="6">
        <v>109</v>
      </c>
      <c r="C110" s="6">
        <v>0.16928243000000001</v>
      </c>
      <c r="D110" s="6" t="s">
        <v>81</v>
      </c>
      <c r="E110" s="6">
        <v>13</v>
      </c>
      <c r="F110" s="6">
        <v>7</v>
      </c>
      <c r="G110" s="6">
        <v>127</v>
      </c>
      <c r="H110" s="6" t="s">
        <v>49</v>
      </c>
      <c r="I110" s="6">
        <v>0.03</v>
      </c>
      <c r="J110" s="6">
        <v>0.155</v>
      </c>
      <c r="K110" s="6">
        <v>114.81</v>
      </c>
      <c r="L110" s="6">
        <v>0.81899999999999995</v>
      </c>
      <c r="M110" s="6">
        <v>1</v>
      </c>
      <c r="N110" s="6">
        <v>1</v>
      </c>
      <c r="O110" s="6">
        <v>91</v>
      </c>
      <c r="P110" s="6"/>
      <c r="Q110" s="6"/>
      <c r="R110" s="6"/>
      <c r="S110" s="6"/>
      <c r="T110" s="6"/>
      <c r="U110" s="6">
        <v>117</v>
      </c>
      <c r="V110" s="6">
        <v>59</v>
      </c>
      <c r="W110" s="6"/>
      <c r="X110" s="6">
        <v>99</v>
      </c>
      <c r="Y110" s="6"/>
      <c r="Z110" s="6"/>
    </row>
    <row r="111" spans="1:26" x14ac:dyDescent="0.25">
      <c r="A111" s="6">
        <v>39</v>
      </c>
      <c r="B111" s="6">
        <v>110</v>
      </c>
      <c r="C111" s="6">
        <v>0.17010196999999999</v>
      </c>
      <c r="D111" s="6" t="s">
        <v>53</v>
      </c>
      <c r="E111" s="6">
        <v>13</v>
      </c>
      <c r="F111" s="6">
        <v>8</v>
      </c>
      <c r="G111" s="6">
        <v>128</v>
      </c>
      <c r="H111" s="6" t="s">
        <v>25</v>
      </c>
      <c r="I111" s="6">
        <v>0.03</v>
      </c>
      <c r="J111" s="6">
        <v>0.16500000000000001</v>
      </c>
      <c r="K111" s="6">
        <v>35.979999999999997</v>
      </c>
      <c r="L111" s="6">
        <v>2.6</v>
      </c>
      <c r="M111" s="6">
        <v>1</v>
      </c>
      <c r="N111" s="6">
        <v>1</v>
      </c>
      <c r="O111" s="6">
        <v>92</v>
      </c>
      <c r="P111" s="6"/>
      <c r="Q111" s="6"/>
      <c r="R111" s="6"/>
      <c r="S111" s="6"/>
      <c r="T111" s="6"/>
      <c r="U111" s="6">
        <v>118</v>
      </c>
      <c r="V111" s="6"/>
      <c r="W111" s="6">
        <v>59</v>
      </c>
      <c r="X111" s="6">
        <v>100</v>
      </c>
      <c r="Y111" s="6"/>
      <c r="Z111" s="6"/>
    </row>
    <row r="112" spans="1:26" x14ac:dyDescent="0.25">
      <c r="A112" s="6">
        <v>39</v>
      </c>
      <c r="B112" s="6">
        <v>111</v>
      </c>
      <c r="C112" s="6">
        <v>0.16690489999999999</v>
      </c>
      <c r="D112" s="6" t="s">
        <v>82</v>
      </c>
      <c r="E112" s="6">
        <v>13</v>
      </c>
      <c r="F112" s="6">
        <v>9</v>
      </c>
      <c r="G112" s="6">
        <v>129</v>
      </c>
      <c r="H112" s="6" t="s">
        <v>49</v>
      </c>
      <c r="I112" s="6">
        <v>0.03</v>
      </c>
      <c r="J112" s="6">
        <v>0.185</v>
      </c>
      <c r="K112" s="6">
        <v>114.81</v>
      </c>
      <c r="L112" s="6">
        <v>0.83099999999999996</v>
      </c>
      <c r="M112" s="6">
        <v>1</v>
      </c>
      <c r="N112" s="6">
        <v>1</v>
      </c>
      <c r="O112" s="6">
        <v>93</v>
      </c>
      <c r="P112" s="6"/>
      <c r="Q112" s="6"/>
      <c r="R112" s="6"/>
      <c r="S112" s="6"/>
      <c r="T112" s="6"/>
      <c r="U112" s="6">
        <v>119</v>
      </c>
      <c r="V112" s="6">
        <v>60</v>
      </c>
      <c r="W112" s="6"/>
      <c r="X112" s="6">
        <v>101</v>
      </c>
      <c r="Y112" s="6"/>
      <c r="Z112" s="6"/>
    </row>
    <row r="113" spans="1:26" x14ac:dyDescent="0.25">
      <c r="A113" s="6">
        <v>39</v>
      </c>
      <c r="B113" s="6">
        <v>112</v>
      </c>
      <c r="C113" s="6">
        <v>0.17085465999999999</v>
      </c>
      <c r="D113" s="6" t="s">
        <v>53</v>
      </c>
      <c r="E113" s="6">
        <v>13</v>
      </c>
      <c r="F113" s="6">
        <v>10</v>
      </c>
      <c r="G113" s="6">
        <v>130</v>
      </c>
      <c r="H113" s="6" t="s">
        <v>25</v>
      </c>
      <c r="I113" s="6">
        <v>0.03</v>
      </c>
      <c r="J113" s="6">
        <v>0.19500000000000001</v>
      </c>
      <c r="K113" s="6">
        <v>35.979999999999997</v>
      </c>
      <c r="L113" s="6">
        <v>2.589</v>
      </c>
      <c r="M113" s="6">
        <v>1</v>
      </c>
      <c r="N113" s="6">
        <v>1</v>
      </c>
      <c r="O113" s="6">
        <v>94</v>
      </c>
      <c r="P113" s="6"/>
      <c r="Q113" s="6"/>
      <c r="R113" s="6"/>
      <c r="S113" s="6"/>
      <c r="T113" s="6"/>
      <c r="U113" s="6">
        <v>120</v>
      </c>
      <c r="V113" s="6"/>
      <c r="W113" s="6">
        <v>60</v>
      </c>
      <c r="X113" s="6">
        <v>102</v>
      </c>
      <c r="Y113" s="6"/>
      <c r="Z113" s="6"/>
    </row>
    <row r="114" spans="1:26" x14ac:dyDescent="0.25">
      <c r="A114" s="6">
        <v>39</v>
      </c>
      <c r="B114" s="6">
        <v>113</v>
      </c>
      <c r="C114" s="6">
        <v>0.16810811000000001</v>
      </c>
      <c r="D114" s="6" t="s">
        <v>81</v>
      </c>
      <c r="E114" s="6">
        <v>14</v>
      </c>
      <c r="F114" s="6">
        <v>1</v>
      </c>
      <c r="G114" s="6">
        <v>131</v>
      </c>
      <c r="H114" s="6" t="s">
        <v>49</v>
      </c>
      <c r="I114" s="6">
        <v>0.03</v>
      </c>
      <c r="J114" s="6">
        <v>0.215</v>
      </c>
      <c r="K114" s="6">
        <v>114.81</v>
      </c>
      <c r="L114" s="6">
        <v>0.82499999999999996</v>
      </c>
      <c r="M114" s="6">
        <v>1</v>
      </c>
      <c r="N114" s="6">
        <v>1</v>
      </c>
      <c r="O114" s="6">
        <v>95</v>
      </c>
      <c r="P114" s="6"/>
      <c r="Q114" s="6"/>
      <c r="R114" s="6"/>
      <c r="S114" s="6"/>
      <c r="T114" s="6"/>
      <c r="U114" s="6">
        <v>121</v>
      </c>
      <c r="V114" s="6">
        <v>61</v>
      </c>
      <c r="W114" s="6"/>
      <c r="X114" s="6">
        <v>103</v>
      </c>
      <c r="Y114" s="6"/>
      <c r="Z114" s="6"/>
    </row>
    <row r="115" spans="1:26" x14ac:dyDescent="0.25">
      <c r="A115" s="6">
        <v>39</v>
      </c>
      <c r="B115" s="6">
        <v>114</v>
      </c>
      <c r="C115" s="6">
        <v>0.17116576</v>
      </c>
      <c r="D115" s="6" t="s">
        <v>84</v>
      </c>
      <c r="E115" s="6">
        <v>14</v>
      </c>
      <c r="F115" s="6">
        <v>2</v>
      </c>
      <c r="G115" s="6">
        <v>132</v>
      </c>
      <c r="H115" s="6" t="s">
        <v>25</v>
      </c>
      <c r="I115" s="6">
        <v>0.03</v>
      </c>
      <c r="J115" s="6">
        <v>0.22500000000000001</v>
      </c>
      <c r="K115" s="6">
        <v>35.979999999999997</v>
      </c>
      <c r="L115" s="6">
        <v>2.5840000000000001</v>
      </c>
      <c r="M115" s="6">
        <v>-1</v>
      </c>
      <c r="N115" s="6">
        <v>1</v>
      </c>
      <c r="O115" s="6">
        <v>96</v>
      </c>
      <c r="P115" s="6"/>
      <c r="Q115" s="6"/>
      <c r="R115" s="6"/>
      <c r="S115" s="6"/>
      <c r="T115" s="6"/>
      <c r="U115" s="6">
        <v>122</v>
      </c>
      <c r="V115" s="6"/>
      <c r="W115" s="6">
        <v>61</v>
      </c>
      <c r="X115" s="6">
        <v>104</v>
      </c>
      <c r="Y115" s="6"/>
      <c r="Z115" s="6"/>
    </row>
    <row r="116" spans="1:26" x14ac:dyDescent="0.25">
      <c r="A116" s="6"/>
      <c r="B116" s="6">
        <v>115</v>
      </c>
      <c r="C116" s="6"/>
      <c r="D116" s="6"/>
      <c r="E116" s="6"/>
      <c r="F116" s="6"/>
      <c r="G116" s="6"/>
      <c r="H116" s="6"/>
      <c r="I116" s="6"/>
      <c r="J116" s="6"/>
      <c r="K116" s="6"/>
      <c r="L116" s="6">
        <v>0</v>
      </c>
      <c r="M116" s="6">
        <v>0</v>
      </c>
      <c r="N116" s="6">
        <v>0</v>
      </c>
      <c r="O116" s="6">
        <v>97</v>
      </c>
      <c r="P116" s="6"/>
      <c r="Q116" s="6"/>
      <c r="R116" s="6"/>
      <c r="S116" s="6"/>
      <c r="T116" s="6"/>
      <c r="U116" s="6">
        <v>123</v>
      </c>
      <c r="V116" s="6">
        <v>62</v>
      </c>
      <c r="W116" s="6"/>
      <c r="X116" s="6">
        <v>105</v>
      </c>
      <c r="Y116" s="6"/>
      <c r="Z116" s="6"/>
    </row>
    <row r="117" spans="1:26" x14ac:dyDescent="0.25">
      <c r="A117" s="6">
        <v>39</v>
      </c>
      <c r="B117" s="6">
        <v>116</v>
      </c>
      <c r="C117" s="6">
        <v>0.17051157</v>
      </c>
      <c r="D117" s="6" t="s">
        <v>53</v>
      </c>
      <c r="E117" s="6">
        <v>14</v>
      </c>
      <c r="F117" s="6">
        <v>3</v>
      </c>
      <c r="G117" s="6">
        <v>133</v>
      </c>
      <c r="H117" s="6" t="s">
        <v>49</v>
      </c>
      <c r="I117" s="6">
        <v>0.03</v>
      </c>
      <c r="J117" s="6">
        <v>0.245</v>
      </c>
      <c r="K117" s="6">
        <v>114.81</v>
      </c>
      <c r="L117" s="6">
        <v>0.81299999999999994</v>
      </c>
      <c r="M117" s="6">
        <v>1</v>
      </c>
      <c r="N117" s="6">
        <v>1</v>
      </c>
      <c r="O117" s="6">
        <v>98</v>
      </c>
      <c r="P117" s="6"/>
      <c r="Q117" s="6"/>
      <c r="R117" s="6"/>
      <c r="S117" s="6"/>
      <c r="T117" s="6"/>
      <c r="U117" s="6">
        <v>124</v>
      </c>
      <c r="V117" s="6"/>
      <c r="W117" s="6">
        <v>62</v>
      </c>
      <c r="X117" s="6">
        <v>106</v>
      </c>
      <c r="Y117" s="6"/>
      <c r="Z117" s="6"/>
    </row>
    <row r="118" spans="1:26" x14ac:dyDescent="0.25">
      <c r="A118" s="6"/>
      <c r="B118" s="6">
        <v>117</v>
      </c>
      <c r="C118" s="6"/>
      <c r="D118" s="6"/>
      <c r="E118" s="6"/>
      <c r="F118" s="6"/>
      <c r="G118" s="6"/>
      <c r="H118" s="6"/>
      <c r="I118" s="6"/>
      <c r="J118" s="6"/>
      <c r="K118" s="6"/>
      <c r="L118" s="6">
        <v>0</v>
      </c>
      <c r="M118" s="6">
        <v>0</v>
      </c>
      <c r="N118" s="6">
        <v>0</v>
      </c>
      <c r="O118" s="6">
        <v>99</v>
      </c>
      <c r="P118" s="6"/>
      <c r="Q118" s="6"/>
      <c r="R118" s="6"/>
      <c r="S118" s="6"/>
      <c r="T118" s="6"/>
      <c r="U118" s="6">
        <v>125</v>
      </c>
      <c r="V118" s="6">
        <v>63</v>
      </c>
      <c r="W118" s="6"/>
      <c r="X118" s="6">
        <v>107</v>
      </c>
      <c r="Y118" s="6"/>
      <c r="Z118" s="6"/>
    </row>
    <row r="119" spans="1:26" x14ac:dyDescent="0.25">
      <c r="A119" s="6">
        <v>39</v>
      </c>
      <c r="B119" s="6">
        <v>118</v>
      </c>
      <c r="C119" s="6">
        <v>0.17038206</v>
      </c>
      <c r="D119" s="6" t="s">
        <v>53</v>
      </c>
      <c r="E119" s="6">
        <v>14</v>
      </c>
      <c r="F119" s="6">
        <v>4</v>
      </c>
      <c r="G119" s="6">
        <v>134</v>
      </c>
      <c r="H119" s="6" t="s">
        <v>25</v>
      </c>
      <c r="I119" s="6">
        <v>0.03</v>
      </c>
      <c r="J119" s="6">
        <v>0.255</v>
      </c>
      <c r="K119" s="6">
        <v>35.979999999999997</v>
      </c>
      <c r="L119" s="6">
        <v>2.5960000000000001</v>
      </c>
      <c r="M119" s="6">
        <v>-1</v>
      </c>
      <c r="N119" s="6">
        <v>1</v>
      </c>
      <c r="O119" s="6">
        <v>100</v>
      </c>
      <c r="P119" s="6"/>
      <c r="Q119" s="6"/>
      <c r="R119" s="6"/>
      <c r="S119" s="6"/>
      <c r="T119" s="6"/>
      <c r="U119" s="6">
        <v>126</v>
      </c>
      <c r="V119" s="6"/>
      <c r="W119" s="6">
        <v>63</v>
      </c>
      <c r="X119" s="6">
        <v>108</v>
      </c>
      <c r="Y119" s="6"/>
      <c r="Z119" s="6"/>
    </row>
    <row r="120" spans="1:26" x14ac:dyDescent="0.25">
      <c r="A120" s="6"/>
      <c r="B120" s="6">
        <v>119</v>
      </c>
      <c r="C120" s="6"/>
      <c r="D120" s="6"/>
      <c r="E120" s="6"/>
      <c r="F120" s="6"/>
      <c r="G120" s="6"/>
      <c r="H120" s="6"/>
      <c r="I120" s="6"/>
      <c r="J120" s="6"/>
      <c r="K120" s="6"/>
      <c r="L120" s="6">
        <v>0</v>
      </c>
      <c r="M120" s="6">
        <v>0</v>
      </c>
      <c r="N120" s="6">
        <v>0</v>
      </c>
      <c r="O120" s="6">
        <v>101</v>
      </c>
      <c r="P120" s="6"/>
      <c r="Q120" s="6"/>
      <c r="R120" s="6"/>
      <c r="S120" s="6"/>
      <c r="T120" s="6"/>
      <c r="U120" s="6">
        <v>127</v>
      </c>
      <c r="V120" s="6">
        <v>64</v>
      </c>
      <c r="W120" s="6"/>
      <c r="X120" s="6">
        <v>109</v>
      </c>
      <c r="Y120" s="6"/>
      <c r="Z120" s="6"/>
    </row>
    <row r="121" spans="1:26" x14ac:dyDescent="0.25">
      <c r="A121" s="6">
        <v>39</v>
      </c>
      <c r="B121" s="6">
        <v>120</v>
      </c>
      <c r="C121" s="6">
        <v>0.17000736999999999</v>
      </c>
      <c r="D121" s="6" t="s">
        <v>53</v>
      </c>
      <c r="E121" s="6">
        <v>14</v>
      </c>
      <c r="F121" s="6">
        <v>5</v>
      </c>
      <c r="G121" s="6">
        <v>135</v>
      </c>
      <c r="H121" s="6" t="s">
        <v>49</v>
      </c>
      <c r="I121" s="6">
        <v>0.03</v>
      </c>
      <c r="J121" s="6">
        <v>0.27500000000000002</v>
      </c>
      <c r="K121" s="6">
        <v>114.81</v>
      </c>
      <c r="L121" s="6">
        <v>0.81499999999999995</v>
      </c>
      <c r="M121" s="6">
        <v>-1</v>
      </c>
      <c r="N121" s="6">
        <v>1</v>
      </c>
      <c r="O121" s="6">
        <v>102</v>
      </c>
      <c r="P121" s="6"/>
      <c r="Q121" s="6"/>
      <c r="R121" s="6"/>
      <c r="S121" s="6"/>
      <c r="T121" s="6"/>
      <c r="U121" s="6">
        <v>128</v>
      </c>
      <c r="V121" s="6"/>
      <c r="W121" s="6">
        <v>64</v>
      </c>
      <c r="X121" s="6">
        <v>110</v>
      </c>
      <c r="Y121" s="6"/>
      <c r="Z121" s="6"/>
    </row>
    <row r="122" spans="1:26" x14ac:dyDescent="0.25">
      <c r="A122" s="6">
        <v>39</v>
      </c>
      <c r="B122" s="6">
        <v>121</v>
      </c>
      <c r="C122" s="6">
        <v>0.17034014</v>
      </c>
      <c r="D122" s="6" t="s">
        <v>53</v>
      </c>
      <c r="E122" s="6">
        <v>14</v>
      </c>
      <c r="F122" s="6">
        <v>6</v>
      </c>
      <c r="G122" s="6">
        <v>136</v>
      </c>
      <c r="H122" s="6" t="s">
        <v>25</v>
      </c>
      <c r="I122" s="6">
        <v>0.03</v>
      </c>
      <c r="J122" s="6">
        <v>0.28499999999999998</v>
      </c>
      <c r="K122" s="6">
        <v>35.979999999999997</v>
      </c>
      <c r="L122" s="6">
        <v>2.597</v>
      </c>
      <c r="M122" s="6">
        <v>-1</v>
      </c>
      <c r="N122" s="6">
        <v>1</v>
      </c>
      <c r="O122" s="6">
        <v>103</v>
      </c>
      <c r="P122" s="6"/>
      <c r="Q122" s="6"/>
      <c r="R122" s="6"/>
      <c r="S122" s="6"/>
      <c r="T122" s="6"/>
      <c r="U122" s="6">
        <v>129</v>
      </c>
      <c r="V122" s="6">
        <v>65</v>
      </c>
      <c r="W122" s="6"/>
      <c r="X122" s="6">
        <v>111</v>
      </c>
      <c r="Y122" s="6"/>
      <c r="Z122" s="6"/>
    </row>
    <row r="123" spans="1:26" x14ac:dyDescent="0.25">
      <c r="A123" s="6">
        <v>39</v>
      </c>
      <c r="B123" s="6">
        <v>122</v>
      </c>
      <c r="C123" s="6">
        <v>0.16926916</v>
      </c>
      <c r="D123" s="6" t="s">
        <v>81</v>
      </c>
      <c r="E123" s="6">
        <v>14</v>
      </c>
      <c r="F123" s="6">
        <v>7</v>
      </c>
      <c r="G123" s="6">
        <v>137</v>
      </c>
      <c r="H123" s="6" t="s">
        <v>49</v>
      </c>
      <c r="I123" s="6">
        <v>0.03</v>
      </c>
      <c r="J123" s="6">
        <v>0.30499999999999999</v>
      </c>
      <c r="K123" s="6">
        <v>114.81</v>
      </c>
      <c r="L123" s="6">
        <v>0.81899999999999995</v>
      </c>
      <c r="M123" s="6">
        <v>-1</v>
      </c>
      <c r="N123" s="6">
        <v>1</v>
      </c>
      <c r="O123" s="6">
        <v>104</v>
      </c>
      <c r="P123" s="6"/>
      <c r="Q123" s="6"/>
      <c r="R123" s="6"/>
      <c r="S123" s="6"/>
      <c r="T123" s="6"/>
      <c r="U123" s="6">
        <v>130</v>
      </c>
      <c r="V123" s="6"/>
      <c r="W123" s="6">
        <v>65</v>
      </c>
      <c r="X123" s="6">
        <v>112</v>
      </c>
      <c r="Y123" s="6"/>
      <c r="Z123" s="6"/>
    </row>
    <row r="124" spans="1:26" x14ac:dyDescent="0.25">
      <c r="A124" s="6">
        <v>39</v>
      </c>
      <c r="B124" s="6">
        <v>123</v>
      </c>
      <c r="C124" s="6">
        <v>0.16921253999999999</v>
      </c>
      <c r="D124" s="6" t="s">
        <v>81</v>
      </c>
      <c r="E124" s="6">
        <v>14</v>
      </c>
      <c r="F124" s="6">
        <v>8</v>
      </c>
      <c r="G124" s="6">
        <v>138</v>
      </c>
      <c r="H124" s="6" t="s">
        <v>25</v>
      </c>
      <c r="I124" s="6">
        <v>0.03</v>
      </c>
      <c r="J124" s="6">
        <v>0.315</v>
      </c>
      <c r="K124" s="6">
        <v>35.979999999999997</v>
      </c>
      <c r="L124" s="6">
        <v>2.6139999999999999</v>
      </c>
      <c r="M124" s="6">
        <v>-1</v>
      </c>
      <c r="N124" s="6">
        <v>1</v>
      </c>
      <c r="O124" s="6">
        <v>105</v>
      </c>
      <c r="P124" s="6"/>
      <c r="Q124" s="6"/>
      <c r="R124" s="25" t="s">
        <v>56</v>
      </c>
      <c r="S124" s="6">
        <v>131</v>
      </c>
      <c r="T124" s="6">
        <v>66</v>
      </c>
      <c r="U124" s="6"/>
      <c r="V124" s="6">
        <v>113</v>
      </c>
      <c r="W124" s="6"/>
      <c r="X124" s="6"/>
      <c r="Y124" s="6"/>
    </row>
    <row r="125" spans="1:26" x14ac:dyDescent="0.25">
      <c r="A125" s="6">
        <v>39</v>
      </c>
      <c r="B125" s="6">
        <v>124</v>
      </c>
      <c r="C125" s="6">
        <v>0.16848778</v>
      </c>
      <c r="D125" s="6" t="s">
        <v>81</v>
      </c>
      <c r="E125" s="6">
        <v>14</v>
      </c>
      <c r="F125" s="6">
        <v>9</v>
      </c>
      <c r="G125" s="6">
        <v>139</v>
      </c>
      <c r="H125" s="6" t="s">
        <v>49</v>
      </c>
      <c r="I125" s="6">
        <v>0.03</v>
      </c>
      <c r="J125" s="6">
        <v>0.33500000000000002</v>
      </c>
      <c r="K125" s="6">
        <v>114.81</v>
      </c>
      <c r="L125" s="6">
        <v>0.82299999999999995</v>
      </c>
      <c r="M125" s="6">
        <v>1</v>
      </c>
      <c r="N125" s="6">
        <v>1</v>
      </c>
      <c r="O125" s="6">
        <v>106</v>
      </c>
      <c r="P125" s="6"/>
      <c r="Q125" s="6"/>
      <c r="R125" s="6"/>
      <c r="S125" s="6"/>
      <c r="T125" s="6"/>
      <c r="U125" s="6">
        <v>132</v>
      </c>
      <c r="V125" s="6"/>
      <c r="W125" s="6">
        <v>66</v>
      </c>
      <c r="X125" s="6">
        <v>114</v>
      </c>
      <c r="Y125" s="6"/>
      <c r="Z125" s="6"/>
    </row>
    <row r="126" spans="1:26" x14ac:dyDescent="0.25">
      <c r="A126" s="6">
        <v>39</v>
      </c>
      <c r="B126" s="6">
        <v>125</v>
      </c>
      <c r="C126" s="6">
        <v>0.17003266</v>
      </c>
      <c r="D126" s="6" t="s">
        <v>53</v>
      </c>
      <c r="E126" s="6">
        <v>14</v>
      </c>
      <c r="F126" s="6">
        <v>10</v>
      </c>
      <c r="G126" s="6">
        <v>140</v>
      </c>
      <c r="H126" s="6" t="s">
        <v>25</v>
      </c>
      <c r="I126" s="6">
        <v>0.03</v>
      </c>
      <c r="J126" s="6">
        <v>0.34499999999999997</v>
      </c>
      <c r="K126" s="6">
        <v>35.979999999999997</v>
      </c>
      <c r="L126" s="6">
        <v>2.601</v>
      </c>
      <c r="M126" s="6">
        <v>-1</v>
      </c>
      <c r="N126" s="6">
        <v>1</v>
      </c>
      <c r="O126" s="6">
        <v>107</v>
      </c>
      <c r="P126" s="6"/>
      <c r="Q126" s="6"/>
      <c r="R126" s="6"/>
      <c r="S126" s="6"/>
      <c r="T126" s="6"/>
      <c r="U126" s="6">
        <v>133</v>
      </c>
      <c r="V126" s="6">
        <v>67</v>
      </c>
      <c r="W126" s="6"/>
      <c r="X126" s="6">
        <v>116</v>
      </c>
      <c r="Y126" s="6"/>
      <c r="Z126" s="6"/>
    </row>
    <row r="127" spans="1:26" x14ac:dyDescent="0.25">
      <c r="A127" s="6"/>
      <c r="B127" s="6">
        <v>126</v>
      </c>
      <c r="C127" s="6"/>
      <c r="D127" s="6"/>
      <c r="E127" s="6"/>
      <c r="F127" s="6"/>
      <c r="G127" s="6"/>
      <c r="H127" s="6"/>
      <c r="I127" s="6"/>
      <c r="J127" s="6"/>
      <c r="K127" s="6"/>
      <c r="L127" s="6">
        <v>0</v>
      </c>
      <c r="M127" s="6">
        <v>0</v>
      </c>
      <c r="N127" s="6">
        <v>0</v>
      </c>
      <c r="O127" s="6">
        <v>108</v>
      </c>
      <c r="P127" s="6"/>
      <c r="Q127" s="6"/>
      <c r="R127" s="6"/>
      <c r="S127" s="6"/>
      <c r="T127" s="6"/>
      <c r="U127" s="6">
        <v>134</v>
      </c>
      <c r="V127" s="6"/>
      <c r="W127" s="6">
        <v>67</v>
      </c>
      <c r="X127" s="6">
        <v>118</v>
      </c>
      <c r="Y127" s="6"/>
      <c r="Z127" s="6"/>
    </row>
    <row r="128" spans="1:26" x14ac:dyDescent="0.25">
      <c r="A128" s="6">
        <v>39</v>
      </c>
      <c r="B128" s="6">
        <v>127</v>
      </c>
      <c r="C128" s="6">
        <v>0.17026972000000001</v>
      </c>
      <c r="D128" s="6" t="s">
        <v>53</v>
      </c>
      <c r="E128" s="6">
        <v>15</v>
      </c>
      <c r="F128" s="6">
        <v>1</v>
      </c>
      <c r="G128" s="6">
        <v>141</v>
      </c>
      <c r="H128" s="6" t="s">
        <v>49</v>
      </c>
      <c r="I128" s="6">
        <v>8.5000000000000006E-2</v>
      </c>
      <c r="J128" s="6">
        <v>6.5000000000000002E-2</v>
      </c>
      <c r="K128" s="6">
        <v>114.81</v>
      </c>
      <c r="L128" s="6">
        <v>0.81399999999999995</v>
      </c>
      <c r="M128" s="6">
        <v>-1</v>
      </c>
      <c r="N128" s="6">
        <v>0</v>
      </c>
      <c r="O128" s="6">
        <v>109</v>
      </c>
      <c r="P128" s="6"/>
      <c r="Q128" s="6"/>
      <c r="R128" s="6" t="s">
        <v>56</v>
      </c>
      <c r="S128" s="6">
        <v>135</v>
      </c>
      <c r="T128" s="6">
        <v>68</v>
      </c>
      <c r="U128" s="6"/>
      <c r="V128" s="6">
        <v>120</v>
      </c>
      <c r="W128" s="6"/>
      <c r="X128" s="6"/>
      <c r="Y128" s="6"/>
    </row>
    <row r="129" spans="1:26" x14ac:dyDescent="0.25">
      <c r="A129" s="6">
        <v>39</v>
      </c>
      <c r="B129" s="6">
        <v>128</v>
      </c>
      <c r="C129" s="6">
        <v>0.16845542999999999</v>
      </c>
      <c r="D129" s="6" t="s">
        <v>81</v>
      </c>
      <c r="E129" s="6">
        <v>15</v>
      </c>
      <c r="F129" s="6">
        <v>2</v>
      </c>
      <c r="G129" s="6">
        <v>142</v>
      </c>
      <c r="H129" s="6" t="s">
        <v>25</v>
      </c>
      <c r="I129" s="6">
        <v>8.5000000000000006E-2</v>
      </c>
      <c r="J129" s="6">
        <v>7.4999999999999997E-2</v>
      </c>
      <c r="K129" s="6">
        <v>35.979999999999997</v>
      </c>
      <c r="L129" s="6">
        <v>2.6259999999999999</v>
      </c>
      <c r="M129" s="6">
        <v>1</v>
      </c>
      <c r="N129" s="6">
        <v>1</v>
      </c>
      <c r="O129" s="6">
        <v>110</v>
      </c>
      <c r="P129" s="6"/>
      <c r="Q129" s="6"/>
      <c r="R129" s="6"/>
      <c r="S129" s="6"/>
      <c r="T129" s="6"/>
      <c r="U129" s="6">
        <v>136</v>
      </c>
      <c r="V129" s="6"/>
      <c r="W129" s="6">
        <v>68</v>
      </c>
      <c r="X129" s="6">
        <v>121</v>
      </c>
      <c r="Y129" s="6"/>
      <c r="Z129" s="6"/>
    </row>
    <row r="130" spans="1:26" x14ac:dyDescent="0.25">
      <c r="A130" s="6">
        <v>39</v>
      </c>
      <c r="B130" s="6">
        <v>129</v>
      </c>
      <c r="C130" s="6">
        <v>0.169571</v>
      </c>
      <c r="D130" s="6" t="s">
        <v>53</v>
      </c>
      <c r="E130" s="6">
        <v>15</v>
      </c>
      <c r="F130" s="6">
        <v>3</v>
      </c>
      <c r="G130" s="6">
        <v>143</v>
      </c>
      <c r="H130" s="6" t="s">
        <v>49</v>
      </c>
      <c r="I130" s="6">
        <v>8.5000000000000006E-2</v>
      </c>
      <c r="J130" s="6">
        <v>9.5000000000000001E-2</v>
      </c>
      <c r="K130" s="6">
        <v>114.81</v>
      </c>
      <c r="L130" s="6">
        <v>0.81699999999999995</v>
      </c>
      <c r="M130" s="6">
        <v>1</v>
      </c>
      <c r="N130" s="6">
        <v>1</v>
      </c>
      <c r="O130" s="6">
        <v>111</v>
      </c>
      <c r="P130" s="6"/>
      <c r="Q130" s="6"/>
      <c r="R130" s="6"/>
      <c r="S130" s="6"/>
      <c r="T130" s="6"/>
      <c r="U130" s="6">
        <v>137</v>
      </c>
      <c r="V130" s="6">
        <v>69</v>
      </c>
      <c r="W130" s="6"/>
      <c r="X130" s="6">
        <v>122</v>
      </c>
      <c r="Y130" s="6"/>
      <c r="Z130" s="6"/>
    </row>
    <row r="131" spans="1:26" x14ac:dyDescent="0.25">
      <c r="A131" s="6">
        <v>39</v>
      </c>
      <c r="B131" s="6">
        <v>130</v>
      </c>
      <c r="C131" s="6">
        <v>0.16779189999999999</v>
      </c>
      <c r="D131" s="6" t="s">
        <v>82</v>
      </c>
      <c r="E131" s="6">
        <v>15</v>
      </c>
      <c r="F131" s="6">
        <v>4</v>
      </c>
      <c r="G131" s="6">
        <v>144</v>
      </c>
      <c r="H131" s="6" t="s">
        <v>25</v>
      </c>
      <c r="I131" s="6">
        <v>8.5000000000000006E-2</v>
      </c>
      <c r="J131" s="6">
        <v>0.105</v>
      </c>
      <c r="K131" s="6">
        <v>35.979999999999997</v>
      </c>
      <c r="L131" s="6">
        <v>2.6360000000000001</v>
      </c>
      <c r="M131" s="6">
        <v>-1</v>
      </c>
      <c r="N131" s="6">
        <v>1</v>
      </c>
      <c r="O131" s="6">
        <v>112</v>
      </c>
      <c r="P131" s="6"/>
      <c r="Q131" s="6"/>
      <c r="R131" s="6"/>
      <c r="S131" s="6"/>
      <c r="T131" s="6"/>
      <c r="U131" s="6">
        <v>138</v>
      </c>
      <c r="V131" s="6"/>
      <c r="W131" s="6">
        <v>69</v>
      </c>
      <c r="X131" s="6">
        <v>123</v>
      </c>
      <c r="Y131" s="6"/>
      <c r="Z131" s="6"/>
    </row>
    <row r="132" spans="1:26" x14ac:dyDescent="0.25">
      <c r="A132" s="6">
        <v>39</v>
      </c>
      <c r="B132" s="6">
        <v>131</v>
      </c>
      <c r="C132" s="6">
        <v>0.16914366</v>
      </c>
      <c r="D132" s="6" t="s">
        <v>81</v>
      </c>
      <c r="E132" s="6">
        <v>15</v>
      </c>
      <c r="F132" s="6">
        <v>5</v>
      </c>
      <c r="G132" s="6">
        <v>145</v>
      </c>
      <c r="H132" s="6" t="s">
        <v>49</v>
      </c>
      <c r="I132" s="6">
        <v>8.5000000000000006E-2</v>
      </c>
      <c r="J132" s="6">
        <v>0.125</v>
      </c>
      <c r="K132" s="6">
        <v>114.81</v>
      </c>
      <c r="L132" s="6">
        <v>0.82</v>
      </c>
      <c r="M132" s="6">
        <v>-1</v>
      </c>
      <c r="N132" s="6">
        <v>1</v>
      </c>
      <c r="O132" s="6">
        <v>113</v>
      </c>
      <c r="P132" s="6"/>
      <c r="Q132" s="6"/>
      <c r="R132" s="6"/>
      <c r="S132" s="6"/>
      <c r="T132" s="6"/>
      <c r="U132" s="6">
        <v>139</v>
      </c>
      <c r="V132" s="6">
        <v>70</v>
      </c>
      <c r="W132" s="6"/>
      <c r="X132" s="6">
        <v>124</v>
      </c>
      <c r="Y132" s="6"/>
      <c r="Z132" s="6"/>
    </row>
    <row r="133" spans="1:26" x14ac:dyDescent="0.25">
      <c r="A133" s="6">
        <v>39</v>
      </c>
      <c r="B133" s="6">
        <v>132</v>
      </c>
      <c r="C133" s="6">
        <v>0.16746226</v>
      </c>
      <c r="D133" s="6" t="s">
        <v>82</v>
      </c>
      <c r="E133" s="6">
        <v>15</v>
      </c>
      <c r="F133" s="6">
        <v>6</v>
      </c>
      <c r="G133" s="6">
        <v>146</v>
      </c>
      <c r="H133" s="6" t="s">
        <v>25</v>
      </c>
      <c r="I133" s="6">
        <v>8.5000000000000006E-2</v>
      </c>
      <c r="J133" s="6">
        <v>0.13500000000000001</v>
      </c>
      <c r="K133" s="6">
        <v>35.979999999999997</v>
      </c>
      <c r="L133" s="6">
        <v>2.641</v>
      </c>
      <c r="M133" s="6">
        <v>-1</v>
      </c>
      <c r="N133" s="6">
        <v>1</v>
      </c>
      <c r="O133" s="6">
        <v>114</v>
      </c>
      <c r="P133" s="6"/>
      <c r="Q133" s="6"/>
      <c r="R133" s="6"/>
      <c r="S133" s="6"/>
      <c r="T133" s="6"/>
      <c r="U133" s="6">
        <v>140</v>
      </c>
      <c r="V133" s="6"/>
      <c r="W133" s="6">
        <v>70</v>
      </c>
      <c r="X133" s="6">
        <v>125</v>
      </c>
      <c r="Y133" s="6"/>
      <c r="Z133" s="6"/>
    </row>
    <row r="134" spans="1:26" x14ac:dyDescent="0.25">
      <c r="A134" s="6">
        <v>39</v>
      </c>
      <c r="B134" s="6">
        <v>133</v>
      </c>
      <c r="C134" s="6">
        <v>0.16777360999999999</v>
      </c>
      <c r="D134" s="6" t="s">
        <v>82</v>
      </c>
      <c r="E134" s="6">
        <v>15</v>
      </c>
      <c r="F134" s="6">
        <v>7</v>
      </c>
      <c r="G134" s="6">
        <v>147</v>
      </c>
      <c r="H134" s="6" t="s">
        <v>49</v>
      </c>
      <c r="I134" s="6">
        <v>8.5000000000000006E-2</v>
      </c>
      <c r="J134" s="6">
        <v>0.155</v>
      </c>
      <c r="K134" s="6">
        <v>114.81</v>
      </c>
      <c r="L134" s="6">
        <v>0.82599999999999996</v>
      </c>
      <c r="M134" s="6">
        <v>1</v>
      </c>
      <c r="N134" s="6">
        <v>0</v>
      </c>
      <c r="O134" s="6">
        <v>116</v>
      </c>
      <c r="P134" s="6"/>
      <c r="Q134" s="6"/>
      <c r="R134" s="6"/>
      <c r="S134" s="6"/>
      <c r="T134" s="6"/>
      <c r="U134" s="6">
        <v>141</v>
      </c>
      <c r="V134" s="6">
        <v>71</v>
      </c>
      <c r="W134" s="6"/>
      <c r="X134" s="6">
        <v>127</v>
      </c>
      <c r="Y134" s="6"/>
      <c r="Z134" s="6"/>
    </row>
    <row r="135" spans="1:26" x14ac:dyDescent="0.25">
      <c r="A135" s="6">
        <v>39</v>
      </c>
      <c r="B135" s="6">
        <v>134</v>
      </c>
      <c r="C135" s="6">
        <v>0.17022793999999999</v>
      </c>
      <c r="D135" s="6" t="s">
        <v>53</v>
      </c>
      <c r="E135" s="6">
        <v>15</v>
      </c>
      <c r="F135" s="6">
        <v>8</v>
      </c>
      <c r="G135" s="6">
        <v>148</v>
      </c>
      <c r="H135" s="6" t="s">
        <v>25</v>
      </c>
      <c r="I135" s="6">
        <v>8.5000000000000006E-2</v>
      </c>
      <c r="J135" s="6">
        <v>0.16500000000000001</v>
      </c>
      <c r="K135" s="6">
        <v>35.979999999999997</v>
      </c>
      <c r="L135" s="6">
        <v>2.5979999999999999</v>
      </c>
      <c r="M135" s="6">
        <v>-1</v>
      </c>
      <c r="N135" s="6">
        <v>1</v>
      </c>
      <c r="O135" s="6">
        <v>118</v>
      </c>
      <c r="P135" s="6"/>
      <c r="Q135" s="6"/>
      <c r="R135" s="6"/>
      <c r="S135" s="6"/>
      <c r="T135" s="6"/>
      <c r="U135" s="6">
        <v>142</v>
      </c>
      <c r="V135" s="6"/>
      <c r="W135" s="6">
        <v>71</v>
      </c>
      <c r="X135" s="6">
        <v>128</v>
      </c>
      <c r="Y135" s="6"/>
      <c r="Z135" s="6"/>
    </row>
    <row r="136" spans="1:26" x14ac:dyDescent="0.25">
      <c r="A136" s="6">
        <v>39</v>
      </c>
      <c r="B136" s="6">
        <v>135</v>
      </c>
      <c r="C136" s="6">
        <v>0.16810612999999999</v>
      </c>
      <c r="D136" s="6" t="s">
        <v>81</v>
      </c>
      <c r="E136" s="6">
        <v>15</v>
      </c>
      <c r="F136" s="6">
        <v>9</v>
      </c>
      <c r="G136" s="6">
        <v>149</v>
      </c>
      <c r="H136" s="6" t="s">
        <v>49</v>
      </c>
      <c r="I136" s="6">
        <v>8.5000000000000006E-2</v>
      </c>
      <c r="J136" s="6">
        <v>0.185</v>
      </c>
      <c r="K136" s="6">
        <v>114.81</v>
      </c>
      <c r="L136" s="6">
        <v>0.82499999999999996</v>
      </c>
      <c r="M136" s="6">
        <v>-1</v>
      </c>
      <c r="N136" s="6">
        <v>1</v>
      </c>
      <c r="O136" s="6">
        <v>120</v>
      </c>
      <c r="P136" s="6"/>
      <c r="Q136" s="6"/>
      <c r="R136" s="6"/>
      <c r="S136" s="6"/>
      <c r="T136" s="6"/>
      <c r="U136" s="6">
        <v>143</v>
      </c>
      <c r="V136" s="6">
        <v>72</v>
      </c>
      <c r="W136" s="6"/>
      <c r="X136" s="6">
        <v>129</v>
      </c>
      <c r="Y136" s="6"/>
      <c r="Z136" s="6"/>
    </row>
    <row r="137" spans="1:26" x14ac:dyDescent="0.25">
      <c r="A137" s="6">
        <v>39</v>
      </c>
      <c r="B137" s="6">
        <v>136</v>
      </c>
      <c r="C137" s="6">
        <v>0.16652764</v>
      </c>
      <c r="D137" s="6" t="s">
        <v>82</v>
      </c>
      <c r="E137" s="6">
        <v>15</v>
      </c>
      <c r="F137" s="6">
        <v>10</v>
      </c>
      <c r="G137" s="6">
        <v>150</v>
      </c>
      <c r="H137" s="6" t="s">
        <v>25</v>
      </c>
      <c r="I137" s="6">
        <v>8.5000000000000006E-2</v>
      </c>
      <c r="J137" s="6">
        <v>0.19500000000000001</v>
      </c>
      <c r="K137" s="6">
        <v>35.979999999999997</v>
      </c>
      <c r="L137" s="6">
        <v>2.6560000000000001</v>
      </c>
      <c r="M137" s="6">
        <v>1</v>
      </c>
      <c r="N137" s="6">
        <v>1</v>
      </c>
      <c r="O137" s="6">
        <v>121</v>
      </c>
      <c r="P137" s="6"/>
      <c r="Q137" s="6"/>
      <c r="R137" s="6"/>
      <c r="S137" s="6"/>
      <c r="T137" s="6"/>
      <c r="U137" s="6">
        <v>144</v>
      </c>
      <c r="V137" s="6"/>
      <c r="W137" s="6">
        <v>72</v>
      </c>
      <c r="X137" s="6">
        <v>130</v>
      </c>
      <c r="Y137" s="6"/>
      <c r="Z137" s="6"/>
    </row>
    <row r="138" spans="1:26" x14ac:dyDescent="0.25">
      <c r="A138" s="6">
        <v>39</v>
      </c>
      <c r="B138" s="6">
        <v>137</v>
      </c>
      <c r="C138" s="6">
        <v>0.16553509999999999</v>
      </c>
      <c r="D138" s="6" t="s">
        <v>80</v>
      </c>
      <c r="E138" s="6">
        <v>16</v>
      </c>
      <c r="F138" s="6">
        <v>1</v>
      </c>
      <c r="G138" s="6">
        <v>151</v>
      </c>
      <c r="H138" s="6" t="s">
        <v>49</v>
      </c>
      <c r="I138" s="6">
        <v>8.5000000000000006E-2</v>
      </c>
      <c r="J138" s="6">
        <v>0.215</v>
      </c>
      <c r="K138" s="6">
        <v>114.81</v>
      </c>
      <c r="L138" s="6">
        <v>0.83699999999999997</v>
      </c>
      <c r="M138" s="6">
        <v>-1</v>
      </c>
      <c r="N138" s="6">
        <v>1</v>
      </c>
      <c r="O138" s="6">
        <v>122</v>
      </c>
      <c r="P138" s="6"/>
      <c r="Q138" s="6"/>
      <c r="R138" s="6"/>
      <c r="S138" s="6"/>
      <c r="T138" s="6"/>
      <c r="U138" s="6">
        <v>145</v>
      </c>
      <c r="V138" s="6">
        <v>73</v>
      </c>
      <c r="W138" s="6"/>
      <c r="X138" s="6">
        <v>131</v>
      </c>
      <c r="Y138" s="6"/>
      <c r="Z138" s="6"/>
    </row>
    <row r="139" spans="1:26" x14ac:dyDescent="0.25">
      <c r="A139" s="6">
        <v>39</v>
      </c>
      <c r="B139" s="6">
        <v>138</v>
      </c>
      <c r="C139" s="6">
        <v>0.16922777999999999</v>
      </c>
      <c r="D139" s="6" t="s">
        <v>81</v>
      </c>
      <c r="E139" s="6">
        <v>16</v>
      </c>
      <c r="F139" s="6">
        <v>2</v>
      </c>
      <c r="G139" s="6">
        <v>152</v>
      </c>
      <c r="H139" s="6" t="s">
        <v>25</v>
      </c>
      <c r="I139" s="6">
        <v>8.5000000000000006E-2</v>
      </c>
      <c r="J139" s="6">
        <v>0.22500000000000001</v>
      </c>
      <c r="K139" s="6">
        <v>35.979999999999997</v>
      </c>
      <c r="L139" s="6">
        <v>2.6139999999999999</v>
      </c>
      <c r="M139" s="6">
        <v>1</v>
      </c>
      <c r="N139" s="6">
        <v>1</v>
      </c>
      <c r="O139" s="6">
        <v>123</v>
      </c>
      <c r="P139" s="6"/>
      <c r="Q139" s="6"/>
      <c r="R139" s="6"/>
      <c r="S139" s="6"/>
      <c r="T139" s="6"/>
      <c r="U139" s="6">
        <v>146</v>
      </c>
      <c r="V139" s="6"/>
      <c r="W139" s="6">
        <v>73</v>
      </c>
      <c r="X139" s="6">
        <v>132</v>
      </c>
      <c r="Y139" s="6"/>
      <c r="Z139" s="6"/>
    </row>
    <row r="140" spans="1:26" x14ac:dyDescent="0.25">
      <c r="A140" s="6">
        <v>39</v>
      </c>
      <c r="B140" s="6">
        <v>139</v>
      </c>
      <c r="C140" s="6">
        <v>0.16669798</v>
      </c>
      <c r="D140" s="6" t="s">
        <v>82</v>
      </c>
      <c r="E140" s="6">
        <v>16</v>
      </c>
      <c r="F140" s="6">
        <v>3</v>
      </c>
      <c r="G140" s="6">
        <v>153</v>
      </c>
      <c r="H140" s="6" t="s">
        <v>49</v>
      </c>
      <c r="I140" s="6">
        <v>8.5000000000000006E-2</v>
      </c>
      <c r="J140" s="6">
        <v>0.245</v>
      </c>
      <c r="K140" s="6">
        <v>114.81</v>
      </c>
      <c r="L140" s="6">
        <v>0.83199999999999996</v>
      </c>
      <c r="M140" s="6">
        <v>1</v>
      </c>
      <c r="N140" s="6">
        <v>1</v>
      </c>
      <c r="O140" s="6">
        <v>124</v>
      </c>
      <c r="P140" s="6"/>
      <c r="Q140" s="6"/>
      <c r="R140" s="6"/>
      <c r="S140" s="6"/>
      <c r="T140" s="6"/>
      <c r="U140" s="6">
        <v>147</v>
      </c>
      <c r="V140" s="6">
        <v>74</v>
      </c>
      <c r="W140" s="6"/>
      <c r="X140" s="6">
        <v>133</v>
      </c>
      <c r="Y140" s="6"/>
      <c r="Z140" s="6"/>
    </row>
    <row r="141" spans="1:26" x14ac:dyDescent="0.25">
      <c r="A141" s="6">
        <v>39</v>
      </c>
      <c r="B141" s="6">
        <v>140</v>
      </c>
      <c r="C141" s="6">
        <v>0.16877337000000001</v>
      </c>
      <c r="D141" s="6" t="s">
        <v>81</v>
      </c>
      <c r="E141" s="6">
        <v>16</v>
      </c>
      <c r="F141" s="6">
        <v>4</v>
      </c>
      <c r="G141" s="6">
        <v>154</v>
      </c>
      <c r="H141" s="6" t="s">
        <v>25</v>
      </c>
      <c r="I141" s="6">
        <v>8.5000000000000006E-2</v>
      </c>
      <c r="J141" s="6">
        <v>0.255</v>
      </c>
      <c r="K141" s="6">
        <v>35.979999999999997</v>
      </c>
      <c r="L141" s="6">
        <v>2.621</v>
      </c>
      <c r="M141" s="6">
        <v>-1</v>
      </c>
      <c r="N141" s="6">
        <v>1</v>
      </c>
      <c r="O141" s="6">
        <v>125</v>
      </c>
      <c r="P141" s="6"/>
      <c r="Q141" s="6"/>
      <c r="R141" s="6"/>
      <c r="S141" s="6"/>
      <c r="T141" s="6"/>
      <c r="U141" s="6">
        <v>148</v>
      </c>
      <c r="V141" s="6"/>
      <c r="W141" s="6">
        <v>74</v>
      </c>
      <c r="X141" s="6">
        <v>134</v>
      </c>
      <c r="Y141" s="6"/>
      <c r="Z141" s="6"/>
    </row>
    <row r="142" spans="1:26" x14ac:dyDescent="0.25">
      <c r="A142" s="6">
        <v>39</v>
      </c>
      <c r="B142" s="6">
        <v>141</v>
      </c>
      <c r="C142" s="6">
        <v>0.17188607</v>
      </c>
      <c r="D142" s="6" t="s">
        <v>84</v>
      </c>
      <c r="E142" s="6">
        <v>16</v>
      </c>
      <c r="F142" s="6">
        <v>5</v>
      </c>
      <c r="G142" s="6">
        <v>155</v>
      </c>
      <c r="H142" s="6" t="s">
        <v>49</v>
      </c>
      <c r="I142" s="6">
        <v>8.5000000000000006E-2</v>
      </c>
      <c r="J142" s="6">
        <v>0.27500000000000002</v>
      </c>
      <c r="K142" s="6">
        <v>114.81</v>
      </c>
      <c r="L142" s="6">
        <v>0.80600000000000005</v>
      </c>
      <c r="M142" s="6">
        <v>-1</v>
      </c>
      <c r="N142" s="6">
        <v>1</v>
      </c>
      <c r="O142" s="6">
        <v>127</v>
      </c>
      <c r="P142" s="6"/>
      <c r="Q142" s="6"/>
      <c r="R142" s="6"/>
      <c r="S142" s="6"/>
      <c r="T142" s="6"/>
      <c r="U142" s="6">
        <v>149</v>
      </c>
      <c r="V142" s="6">
        <v>75</v>
      </c>
      <c r="W142" s="6"/>
      <c r="X142" s="6">
        <v>135</v>
      </c>
      <c r="Y142" s="6"/>
      <c r="Z142" s="6"/>
    </row>
    <row r="143" spans="1:26" x14ac:dyDescent="0.25">
      <c r="A143" s="6">
        <v>39</v>
      </c>
      <c r="B143" s="6">
        <v>142</v>
      </c>
      <c r="C143" s="6">
        <v>0.16802900000000001</v>
      </c>
      <c r="D143" s="6" t="s">
        <v>81</v>
      </c>
      <c r="E143" s="6">
        <v>16</v>
      </c>
      <c r="F143" s="6">
        <v>6</v>
      </c>
      <c r="G143" s="6">
        <v>156</v>
      </c>
      <c r="H143" s="6" t="s">
        <v>25</v>
      </c>
      <c r="I143" s="6">
        <v>8.5000000000000006E-2</v>
      </c>
      <c r="J143" s="6">
        <v>0.28499999999999998</v>
      </c>
      <c r="K143" s="6">
        <v>35.979999999999997</v>
      </c>
      <c r="L143" s="6">
        <v>2.6320000000000001</v>
      </c>
      <c r="M143" s="6">
        <v>1</v>
      </c>
      <c r="N143" s="6">
        <v>0</v>
      </c>
      <c r="O143" s="6">
        <v>128</v>
      </c>
      <c r="P143" s="6"/>
      <c r="Q143" s="6"/>
      <c r="R143" s="6"/>
      <c r="S143" s="6"/>
      <c r="T143" s="6"/>
      <c r="U143" s="6">
        <v>150</v>
      </c>
      <c r="V143" s="6"/>
      <c r="W143" s="6">
        <v>75</v>
      </c>
      <c r="X143" s="6">
        <v>136</v>
      </c>
      <c r="Y143" s="6"/>
      <c r="Z143" s="6"/>
    </row>
    <row r="144" spans="1:26" x14ac:dyDescent="0.25">
      <c r="A144" s="6">
        <v>39</v>
      </c>
      <c r="B144" s="6">
        <v>143</v>
      </c>
      <c r="C144" s="6">
        <v>0.16913412999999999</v>
      </c>
      <c r="D144" s="6" t="s">
        <v>81</v>
      </c>
      <c r="E144" s="6">
        <v>16</v>
      </c>
      <c r="F144" s="6">
        <v>7</v>
      </c>
      <c r="G144" s="6">
        <v>157</v>
      </c>
      <c r="H144" s="6" t="s">
        <v>49</v>
      </c>
      <c r="I144" s="6">
        <v>8.5000000000000006E-2</v>
      </c>
      <c r="J144" s="6">
        <v>0.30499999999999999</v>
      </c>
      <c r="K144" s="6">
        <v>114.81</v>
      </c>
      <c r="L144" s="6">
        <v>0.82</v>
      </c>
      <c r="M144" s="6">
        <v>1</v>
      </c>
      <c r="N144" s="6">
        <v>1</v>
      </c>
      <c r="O144" s="6">
        <v>129</v>
      </c>
      <c r="P144" s="6"/>
      <c r="Q144" s="6"/>
      <c r="R144" s="6"/>
      <c r="S144" s="6"/>
      <c r="T144" s="6"/>
      <c r="U144" s="6">
        <v>151</v>
      </c>
      <c r="V144" s="6">
        <v>76</v>
      </c>
      <c r="W144" s="6"/>
      <c r="X144" s="6">
        <v>137</v>
      </c>
      <c r="Y144" s="6"/>
      <c r="Z144" s="6"/>
    </row>
    <row r="145" spans="1:26" x14ac:dyDescent="0.25">
      <c r="A145" s="6">
        <v>39</v>
      </c>
      <c r="B145" s="6">
        <v>144</v>
      </c>
      <c r="C145" s="6">
        <v>0.16880719999999999</v>
      </c>
      <c r="D145" s="6" t="s">
        <v>81</v>
      </c>
      <c r="E145" s="6">
        <v>16</v>
      </c>
      <c r="F145" s="6">
        <v>8</v>
      </c>
      <c r="G145" s="6">
        <v>158</v>
      </c>
      <c r="H145" s="6" t="s">
        <v>25</v>
      </c>
      <c r="I145" s="6">
        <v>8.5000000000000006E-2</v>
      </c>
      <c r="J145" s="6">
        <v>0.315</v>
      </c>
      <c r="K145" s="6">
        <v>35.979999999999997</v>
      </c>
      <c r="L145" s="6">
        <v>2.62</v>
      </c>
      <c r="M145" s="6">
        <v>1</v>
      </c>
      <c r="N145" s="6">
        <v>1</v>
      </c>
      <c r="O145" s="6">
        <v>130</v>
      </c>
      <c r="P145" s="6"/>
      <c r="Q145" s="6"/>
      <c r="R145" s="6"/>
      <c r="S145" s="6"/>
      <c r="T145" s="6"/>
      <c r="U145" s="6">
        <v>152</v>
      </c>
      <c r="V145" s="6"/>
      <c r="W145" s="6">
        <v>76</v>
      </c>
      <c r="X145" s="6">
        <v>138</v>
      </c>
      <c r="Y145" s="6"/>
      <c r="Z145" s="6"/>
    </row>
    <row r="146" spans="1:26" x14ac:dyDescent="0.25">
      <c r="A146" s="6">
        <v>39</v>
      </c>
      <c r="B146" s="6">
        <v>145</v>
      </c>
      <c r="C146" s="6">
        <v>0.16799570999999999</v>
      </c>
      <c r="D146" s="6" t="s">
        <v>81</v>
      </c>
      <c r="E146" s="6">
        <v>16</v>
      </c>
      <c r="F146" s="6">
        <v>9</v>
      </c>
      <c r="G146" s="6">
        <v>159</v>
      </c>
      <c r="H146" s="6" t="s">
        <v>49</v>
      </c>
      <c r="I146" s="6">
        <v>8.5000000000000006E-2</v>
      </c>
      <c r="J146" s="6">
        <v>0.33500000000000002</v>
      </c>
      <c r="K146" s="6">
        <v>114.81</v>
      </c>
      <c r="L146" s="6">
        <v>0.82499999999999996</v>
      </c>
      <c r="M146" s="6">
        <v>-1</v>
      </c>
      <c r="N146" s="6">
        <v>1</v>
      </c>
      <c r="O146" s="6">
        <v>131</v>
      </c>
      <c r="P146" s="6"/>
      <c r="Q146" s="6"/>
      <c r="R146" s="6"/>
      <c r="S146" s="6"/>
      <c r="T146" s="6"/>
      <c r="U146" s="6">
        <v>153</v>
      </c>
      <c r="V146" s="6">
        <v>77</v>
      </c>
      <c r="W146" s="6"/>
      <c r="X146" s="6">
        <v>139</v>
      </c>
      <c r="Y146" s="6"/>
      <c r="Z146" s="6"/>
    </row>
    <row r="147" spans="1:26" x14ac:dyDescent="0.25">
      <c r="A147" s="6">
        <v>39</v>
      </c>
      <c r="B147" s="6">
        <v>146</v>
      </c>
      <c r="C147" s="6">
        <v>0.16708212</v>
      </c>
      <c r="D147" s="6" t="s">
        <v>82</v>
      </c>
      <c r="E147" s="6">
        <v>16</v>
      </c>
      <c r="F147" s="6">
        <v>10</v>
      </c>
      <c r="G147" s="6">
        <v>160</v>
      </c>
      <c r="H147" s="6" t="s">
        <v>25</v>
      </c>
      <c r="I147" s="6">
        <v>8.5000000000000006E-2</v>
      </c>
      <c r="J147" s="6">
        <v>0.34499999999999997</v>
      </c>
      <c r="K147" s="6">
        <v>35.979999999999997</v>
      </c>
      <c r="L147" s="6">
        <v>2.6469999999999998</v>
      </c>
      <c r="M147" s="6">
        <v>1</v>
      </c>
      <c r="N147" s="6">
        <v>1</v>
      </c>
      <c r="O147" s="6">
        <v>132</v>
      </c>
      <c r="P147" s="6"/>
      <c r="Q147" s="6"/>
      <c r="R147" s="6"/>
      <c r="S147" s="6"/>
      <c r="T147" s="6"/>
      <c r="U147" s="6">
        <v>154</v>
      </c>
      <c r="V147" s="6"/>
      <c r="W147" s="6">
        <v>77</v>
      </c>
      <c r="X147" s="6">
        <v>140</v>
      </c>
      <c r="Y147" s="6"/>
      <c r="Z147" s="6"/>
    </row>
    <row r="148" spans="1:26" x14ac:dyDescent="0.25">
      <c r="A148" s="6">
        <v>39</v>
      </c>
      <c r="B148" s="6">
        <v>147</v>
      </c>
      <c r="C148" s="6">
        <v>0.16581667999999999</v>
      </c>
      <c r="D148" s="6" t="s">
        <v>80</v>
      </c>
      <c r="E148" s="6">
        <v>17</v>
      </c>
      <c r="F148" s="6">
        <v>1</v>
      </c>
      <c r="G148" s="6">
        <v>161</v>
      </c>
      <c r="H148" s="6" t="s">
        <v>49</v>
      </c>
      <c r="I148" s="6">
        <v>0.1275</v>
      </c>
      <c r="J148" s="6">
        <v>6.5000000000000002E-2</v>
      </c>
      <c r="K148" s="6">
        <v>114.81</v>
      </c>
      <c r="L148" s="6">
        <v>0.83599999999999997</v>
      </c>
      <c r="M148" s="6">
        <v>1</v>
      </c>
      <c r="N148" s="6">
        <v>1</v>
      </c>
      <c r="O148" s="6">
        <v>133</v>
      </c>
      <c r="P148" s="6"/>
      <c r="Q148" s="6"/>
      <c r="R148" s="6"/>
      <c r="S148" s="6"/>
      <c r="T148" s="6"/>
      <c r="U148" s="6">
        <v>155</v>
      </c>
      <c r="V148" s="6">
        <v>78</v>
      </c>
      <c r="W148" s="6"/>
      <c r="X148" s="6">
        <v>141</v>
      </c>
      <c r="Y148" s="6"/>
      <c r="Z148" s="6"/>
    </row>
    <row r="149" spans="1:26" x14ac:dyDescent="0.25">
      <c r="A149" s="6">
        <v>39</v>
      </c>
      <c r="B149" s="6">
        <v>148</v>
      </c>
      <c r="C149" s="6">
        <v>0.17074963000000001</v>
      </c>
      <c r="D149" s="6" t="s">
        <v>53</v>
      </c>
      <c r="E149" s="6">
        <v>17</v>
      </c>
      <c r="F149" s="6">
        <v>2</v>
      </c>
      <c r="G149" s="6">
        <v>162</v>
      </c>
      <c r="H149" s="6" t="s">
        <v>25</v>
      </c>
      <c r="I149" s="6">
        <v>0.1275</v>
      </c>
      <c r="J149" s="6">
        <v>7.4999999999999997E-2</v>
      </c>
      <c r="K149" s="6">
        <v>35.979999999999997</v>
      </c>
      <c r="L149" s="6">
        <v>2.59</v>
      </c>
      <c r="M149" s="6">
        <v>-1</v>
      </c>
      <c r="N149" s="6">
        <v>1</v>
      </c>
      <c r="O149" s="6">
        <v>134</v>
      </c>
      <c r="P149" s="6"/>
      <c r="Q149" s="6"/>
      <c r="R149" s="6"/>
      <c r="S149" s="6"/>
      <c r="T149" s="6"/>
      <c r="U149" s="6">
        <v>156</v>
      </c>
      <c r="V149" s="6"/>
      <c r="W149" s="6">
        <v>78</v>
      </c>
      <c r="X149" s="6">
        <v>142</v>
      </c>
      <c r="Y149" s="6"/>
      <c r="Z149" s="6"/>
    </row>
    <row r="150" spans="1:26" x14ac:dyDescent="0.25">
      <c r="A150" s="6">
        <v>39</v>
      </c>
      <c r="B150" s="6">
        <v>149</v>
      </c>
      <c r="C150" s="6">
        <v>0.16896528999999999</v>
      </c>
      <c r="D150" s="6" t="s">
        <v>81</v>
      </c>
      <c r="E150" s="6">
        <v>17</v>
      </c>
      <c r="F150" s="6">
        <v>3</v>
      </c>
      <c r="G150" s="6">
        <v>163</v>
      </c>
      <c r="H150" s="6" t="s">
        <v>49</v>
      </c>
      <c r="I150" s="6">
        <v>0.1275</v>
      </c>
      <c r="J150" s="6">
        <v>9.5000000000000001E-2</v>
      </c>
      <c r="K150" s="6">
        <v>114.81</v>
      </c>
      <c r="L150" s="6">
        <v>0.82</v>
      </c>
      <c r="M150" s="6">
        <v>-1</v>
      </c>
      <c r="N150" s="6">
        <v>1</v>
      </c>
      <c r="O150" s="6">
        <v>135</v>
      </c>
      <c r="P150" s="6"/>
      <c r="Q150" s="6"/>
      <c r="R150" s="6"/>
      <c r="S150" s="6"/>
      <c r="T150" s="6"/>
      <c r="U150" s="6">
        <v>157</v>
      </c>
      <c r="V150" s="6">
        <v>79</v>
      </c>
      <c r="W150" s="6"/>
      <c r="X150" s="6">
        <v>143</v>
      </c>
      <c r="Y150" s="6"/>
      <c r="Z150" s="6"/>
    </row>
    <row r="151" spans="1:26" x14ac:dyDescent="0.25">
      <c r="A151" s="6">
        <v>39</v>
      </c>
      <c r="B151" s="6">
        <v>150</v>
      </c>
      <c r="C151" s="6">
        <v>0.16947883999999999</v>
      </c>
      <c r="D151" s="6" t="s">
        <v>81</v>
      </c>
      <c r="E151" s="6">
        <v>17</v>
      </c>
      <c r="F151" s="6">
        <v>4</v>
      </c>
      <c r="G151" s="6">
        <v>164</v>
      </c>
      <c r="H151" s="6" t="s">
        <v>25</v>
      </c>
      <c r="I151" s="6">
        <v>0.1275</v>
      </c>
      <c r="J151" s="6">
        <v>0.105</v>
      </c>
      <c r="K151" s="6">
        <v>35.979999999999997</v>
      </c>
      <c r="L151" s="6">
        <v>2.61</v>
      </c>
      <c r="M151" s="6">
        <v>1</v>
      </c>
      <c r="N151" s="6">
        <v>1</v>
      </c>
      <c r="O151" s="6">
        <v>136</v>
      </c>
      <c r="P151" s="6"/>
      <c r="Q151" s="6"/>
      <c r="R151" s="6"/>
      <c r="S151" s="6"/>
      <c r="T151" s="6"/>
      <c r="U151" s="6">
        <v>158</v>
      </c>
      <c r="V151" s="6"/>
      <c r="W151" s="6">
        <v>79</v>
      </c>
      <c r="X151" s="6">
        <v>144</v>
      </c>
      <c r="Y151" s="6"/>
      <c r="Z151" s="6"/>
    </row>
    <row r="152" spans="1:26" x14ac:dyDescent="0.25">
      <c r="A152" s="6">
        <v>39</v>
      </c>
      <c r="B152" s="6">
        <v>151</v>
      </c>
      <c r="C152" s="6">
        <v>0.16847549000000001</v>
      </c>
      <c r="D152" s="6" t="s">
        <v>81</v>
      </c>
      <c r="E152" s="6">
        <v>17</v>
      </c>
      <c r="F152" s="6">
        <v>5</v>
      </c>
      <c r="G152" s="6">
        <v>165</v>
      </c>
      <c r="H152" s="6" t="s">
        <v>49</v>
      </c>
      <c r="I152" s="6">
        <v>0.1275</v>
      </c>
      <c r="J152" s="6">
        <v>0.125</v>
      </c>
      <c r="K152" s="6">
        <v>114.81</v>
      </c>
      <c r="L152" s="6">
        <v>0.82299999999999995</v>
      </c>
      <c r="M152" s="6">
        <v>-1</v>
      </c>
      <c r="N152" s="6">
        <v>1</v>
      </c>
      <c r="O152" s="6">
        <v>137</v>
      </c>
      <c r="P152" s="6"/>
      <c r="Q152" s="6"/>
      <c r="R152" s="6"/>
      <c r="S152" s="6"/>
      <c r="T152" s="6"/>
      <c r="U152" s="6">
        <v>159</v>
      </c>
      <c r="V152" s="6">
        <v>80</v>
      </c>
      <c r="W152" s="6"/>
      <c r="X152" s="6">
        <v>145</v>
      </c>
      <c r="Y152" s="6"/>
      <c r="Z152" s="6"/>
    </row>
    <row r="153" spans="1:26" x14ac:dyDescent="0.25">
      <c r="A153" s="6">
        <v>39</v>
      </c>
      <c r="B153" s="6">
        <v>152</v>
      </c>
      <c r="C153" s="6">
        <v>0.16470414999999999</v>
      </c>
      <c r="D153" s="6" t="s">
        <v>88</v>
      </c>
      <c r="E153" s="6">
        <v>17</v>
      </c>
      <c r="F153" s="6">
        <v>6</v>
      </c>
      <c r="G153" s="6">
        <v>166</v>
      </c>
      <c r="H153" s="6" t="s">
        <v>25</v>
      </c>
      <c r="I153" s="6">
        <v>0.1275</v>
      </c>
      <c r="J153" s="6">
        <v>0.13500000000000001</v>
      </c>
      <c r="K153" s="6">
        <v>35.979999999999997</v>
      </c>
      <c r="L153" s="6">
        <v>2.6859999999999999</v>
      </c>
      <c r="M153" s="6">
        <v>1</v>
      </c>
      <c r="N153" s="6">
        <v>1</v>
      </c>
      <c r="O153" s="6">
        <v>138</v>
      </c>
      <c r="P153" s="6"/>
      <c r="Q153" s="6"/>
      <c r="R153" s="6" t="s">
        <v>65</v>
      </c>
      <c r="S153" s="6">
        <v>160</v>
      </c>
      <c r="T153" s="6"/>
      <c r="U153" s="6">
        <v>80</v>
      </c>
      <c r="V153" s="6">
        <v>146</v>
      </c>
      <c r="W153" s="6"/>
      <c r="X153" s="6"/>
      <c r="Y153" s="6"/>
    </row>
    <row r="154" spans="1:26" x14ac:dyDescent="0.25">
      <c r="A154" s="6">
        <v>39</v>
      </c>
      <c r="B154" s="6">
        <v>153</v>
      </c>
      <c r="C154" s="6">
        <v>0.16864515999999999</v>
      </c>
      <c r="D154" s="6" t="s">
        <v>81</v>
      </c>
      <c r="E154" s="6">
        <v>17</v>
      </c>
      <c r="F154" s="6">
        <v>7</v>
      </c>
      <c r="G154" s="6">
        <v>167</v>
      </c>
      <c r="H154" s="6" t="s">
        <v>49</v>
      </c>
      <c r="I154" s="6">
        <v>0.1275</v>
      </c>
      <c r="J154" s="6">
        <v>0.155</v>
      </c>
      <c r="K154" s="6">
        <v>114.81</v>
      </c>
      <c r="L154" s="6">
        <v>0.82199999999999995</v>
      </c>
      <c r="M154" s="6">
        <v>1</v>
      </c>
      <c r="N154" s="6">
        <v>1</v>
      </c>
      <c r="O154" s="6">
        <v>139</v>
      </c>
      <c r="P154" s="6"/>
      <c r="Q154" s="6"/>
      <c r="R154" s="6"/>
      <c r="S154" s="6"/>
      <c r="T154" s="6"/>
      <c r="U154" s="6">
        <v>161</v>
      </c>
      <c r="V154" s="6">
        <v>81</v>
      </c>
      <c r="W154" s="6"/>
      <c r="X154" s="6">
        <v>147</v>
      </c>
      <c r="Y154" s="6"/>
      <c r="Z154" s="6"/>
    </row>
    <row r="155" spans="1:26" x14ac:dyDescent="0.25">
      <c r="A155" s="6">
        <v>39</v>
      </c>
      <c r="B155" s="6">
        <v>154</v>
      </c>
      <c r="C155" s="6">
        <v>0.16745550000000001</v>
      </c>
      <c r="D155" s="6" t="s">
        <v>82</v>
      </c>
      <c r="E155" s="6">
        <v>17</v>
      </c>
      <c r="F155" s="6">
        <v>8</v>
      </c>
      <c r="G155" s="6">
        <v>168</v>
      </c>
      <c r="H155" s="6" t="s">
        <v>25</v>
      </c>
      <c r="I155" s="6">
        <v>0.1275</v>
      </c>
      <c r="J155" s="6">
        <v>0.16500000000000001</v>
      </c>
      <c r="K155" s="6">
        <v>35.979999999999997</v>
      </c>
      <c r="L155" s="6">
        <v>2.641</v>
      </c>
      <c r="M155" s="6">
        <v>-1</v>
      </c>
      <c r="N155" s="6">
        <v>0</v>
      </c>
      <c r="O155" s="6">
        <v>140</v>
      </c>
      <c r="P155" s="6"/>
      <c r="Q155" s="6"/>
      <c r="R155" s="6" t="s">
        <v>64</v>
      </c>
      <c r="S155" s="6">
        <v>162</v>
      </c>
      <c r="T155" s="6"/>
      <c r="U155" s="6">
        <v>81</v>
      </c>
      <c r="V155" s="6">
        <v>148</v>
      </c>
      <c r="W155" s="6"/>
      <c r="X155" s="6"/>
      <c r="Y155" s="6"/>
    </row>
    <row r="156" spans="1:26" x14ac:dyDescent="0.25">
      <c r="A156" s="6">
        <v>39</v>
      </c>
      <c r="B156" s="6">
        <v>155</v>
      </c>
      <c r="C156" s="6">
        <v>0.17057259999999999</v>
      </c>
      <c r="D156" s="6" t="s">
        <v>53</v>
      </c>
      <c r="E156" s="6">
        <v>17</v>
      </c>
      <c r="F156" s="6">
        <v>9</v>
      </c>
      <c r="G156" s="6">
        <v>169</v>
      </c>
      <c r="H156" s="6" t="s">
        <v>49</v>
      </c>
      <c r="I156" s="6">
        <v>0.1275</v>
      </c>
      <c r="J156" s="6">
        <v>0.185</v>
      </c>
      <c r="K156" s="6">
        <v>114.81</v>
      </c>
      <c r="L156" s="6">
        <v>0.81299999999999994</v>
      </c>
      <c r="M156" s="6">
        <v>1</v>
      </c>
      <c r="N156" s="6">
        <v>1</v>
      </c>
      <c r="O156" s="6">
        <v>141</v>
      </c>
      <c r="P156" s="6"/>
      <c r="Q156" s="6"/>
      <c r="R156" s="6"/>
      <c r="S156" s="6"/>
      <c r="T156" s="6"/>
      <c r="U156" s="6">
        <v>163</v>
      </c>
      <c r="V156" s="6">
        <v>82</v>
      </c>
      <c r="W156" s="6"/>
      <c r="X156" s="6">
        <v>149</v>
      </c>
      <c r="Y156" s="6"/>
      <c r="Z156" s="6"/>
    </row>
    <row r="157" spans="1:26" x14ac:dyDescent="0.25">
      <c r="A157" s="6">
        <v>39</v>
      </c>
      <c r="B157" s="6">
        <v>156</v>
      </c>
      <c r="C157" s="6">
        <v>0.16973845000000001</v>
      </c>
      <c r="D157" s="6" t="s">
        <v>53</v>
      </c>
      <c r="E157" s="6">
        <v>17</v>
      </c>
      <c r="F157" s="6">
        <v>10</v>
      </c>
      <c r="G157" s="6">
        <v>170</v>
      </c>
      <c r="H157" s="6" t="s">
        <v>25</v>
      </c>
      <c r="I157" s="6">
        <v>0.1275</v>
      </c>
      <c r="J157" s="6">
        <v>0.19500000000000001</v>
      </c>
      <c r="K157" s="6">
        <v>35.979999999999997</v>
      </c>
      <c r="L157" s="6">
        <v>2.6059999999999999</v>
      </c>
      <c r="M157" s="6">
        <v>1</v>
      </c>
      <c r="N157" s="6">
        <v>1</v>
      </c>
      <c r="O157" s="6">
        <v>142</v>
      </c>
      <c r="P157" s="6"/>
      <c r="Q157" s="6"/>
      <c r="R157" s="6"/>
      <c r="S157" s="6"/>
      <c r="T157" s="6"/>
      <c r="U157" s="6">
        <v>164</v>
      </c>
      <c r="V157" s="6"/>
      <c r="W157" s="6">
        <v>82</v>
      </c>
      <c r="X157" s="6">
        <v>150</v>
      </c>
      <c r="Y157" s="6"/>
      <c r="Z157" s="6"/>
    </row>
    <row r="158" spans="1:26" x14ac:dyDescent="0.25">
      <c r="A158" s="6">
        <v>39</v>
      </c>
      <c r="B158" s="6">
        <v>157</v>
      </c>
      <c r="C158" s="6">
        <v>0.17004330000000001</v>
      </c>
      <c r="D158" s="6" t="s">
        <v>53</v>
      </c>
      <c r="E158" s="6">
        <v>18</v>
      </c>
      <c r="F158" s="6">
        <v>1</v>
      </c>
      <c r="G158" s="6">
        <v>171</v>
      </c>
      <c r="H158" s="6" t="s">
        <v>49</v>
      </c>
      <c r="I158" s="6">
        <v>0.1275</v>
      </c>
      <c r="J158" s="6">
        <v>0.215</v>
      </c>
      <c r="K158" s="6">
        <v>114.81</v>
      </c>
      <c r="L158" s="6">
        <v>0.81499999999999995</v>
      </c>
      <c r="M158" s="6">
        <v>-1</v>
      </c>
      <c r="N158" s="6">
        <v>1</v>
      </c>
      <c r="O158" s="6">
        <v>143</v>
      </c>
      <c r="P158" s="6"/>
      <c r="Q158" s="6"/>
      <c r="R158" s="6"/>
      <c r="S158" s="6"/>
      <c r="T158" s="6"/>
      <c r="U158" s="6">
        <v>165</v>
      </c>
      <c r="V158" s="6">
        <v>83</v>
      </c>
      <c r="W158" s="6"/>
      <c r="X158" s="6">
        <v>151</v>
      </c>
      <c r="Y158" s="6"/>
      <c r="Z158" s="6"/>
    </row>
    <row r="159" spans="1:26" x14ac:dyDescent="0.25">
      <c r="A159" s="6">
        <v>39</v>
      </c>
      <c r="B159" s="6">
        <v>158</v>
      </c>
      <c r="C159" s="6">
        <v>0.16778104999999999</v>
      </c>
      <c r="D159" s="6" t="s">
        <v>82</v>
      </c>
      <c r="E159" s="6">
        <v>18</v>
      </c>
      <c r="F159" s="6">
        <v>2</v>
      </c>
      <c r="G159" s="6">
        <v>172</v>
      </c>
      <c r="H159" s="6" t="s">
        <v>25</v>
      </c>
      <c r="I159" s="6">
        <v>0.1275</v>
      </c>
      <c r="J159" s="6">
        <v>0.22500000000000001</v>
      </c>
      <c r="K159" s="6">
        <v>35.979999999999997</v>
      </c>
      <c r="L159" s="6">
        <v>2.6360000000000001</v>
      </c>
      <c r="M159" s="6">
        <v>-1</v>
      </c>
      <c r="N159" s="6">
        <v>1</v>
      </c>
      <c r="O159" s="6">
        <v>144</v>
      </c>
      <c r="P159" s="6"/>
      <c r="Q159" s="6"/>
      <c r="R159" s="6"/>
      <c r="S159" s="6"/>
      <c r="T159" s="6"/>
      <c r="U159" s="6">
        <v>166</v>
      </c>
      <c r="V159" s="6"/>
      <c r="W159" s="6">
        <v>83</v>
      </c>
      <c r="X159" s="6">
        <v>152</v>
      </c>
      <c r="Y159" s="6"/>
      <c r="Z159" s="6"/>
    </row>
    <row r="160" spans="1:26" x14ac:dyDescent="0.25">
      <c r="A160" s="6">
        <v>39</v>
      </c>
      <c r="B160" s="6">
        <v>159</v>
      </c>
      <c r="C160" s="6">
        <v>0.16723721999999999</v>
      </c>
      <c r="D160" s="6" t="s">
        <v>82</v>
      </c>
      <c r="E160" s="6">
        <v>18</v>
      </c>
      <c r="F160" s="6">
        <v>3</v>
      </c>
      <c r="G160" s="6">
        <v>173</v>
      </c>
      <c r="H160" s="6" t="s">
        <v>49</v>
      </c>
      <c r="I160" s="6">
        <v>0.1275</v>
      </c>
      <c r="J160" s="6">
        <v>0.245</v>
      </c>
      <c r="K160" s="6">
        <v>114.81</v>
      </c>
      <c r="L160" s="6">
        <v>0.82899999999999996</v>
      </c>
      <c r="M160" s="6">
        <v>1</v>
      </c>
      <c r="N160" s="6">
        <v>1</v>
      </c>
      <c r="O160" s="6">
        <v>145</v>
      </c>
      <c r="P160" s="6"/>
      <c r="Q160" s="6"/>
      <c r="R160" s="6"/>
      <c r="S160" s="6"/>
      <c r="T160" s="6"/>
      <c r="U160" s="6">
        <v>167</v>
      </c>
      <c r="V160" s="6">
        <v>84</v>
      </c>
      <c r="W160" s="6"/>
      <c r="X160" s="6">
        <v>153</v>
      </c>
      <c r="Y160" s="6"/>
      <c r="Z160" s="6"/>
    </row>
    <row r="161" spans="1:26" x14ac:dyDescent="0.25">
      <c r="A161" s="6">
        <v>39</v>
      </c>
      <c r="B161" s="6">
        <v>160</v>
      </c>
      <c r="C161" s="6">
        <v>0.16904654</v>
      </c>
      <c r="D161" s="6" t="s">
        <v>81</v>
      </c>
      <c r="E161" s="6">
        <v>18</v>
      </c>
      <c r="F161" s="6">
        <v>4</v>
      </c>
      <c r="G161" s="6">
        <v>174</v>
      </c>
      <c r="H161" s="6" t="s">
        <v>25</v>
      </c>
      <c r="I161" s="6">
        <v>0.1275</v>
      </c>
      <c r="J161" s="6">
        <v>0.255</v>
      </c>
      <c r="K161" s="6">
        <v>35.979999999999997</v>
      </c>
      <c r="L161" s="6">
        <v>2.617</v>
      </c>
      <c r="M161" s="6">
        <v>1</v>
      </c>
      <c r="N161" s="6">
        <v>0</v>
      </c>
      <c r="O161" s="6">
        <v>146</v>
      </c>
      <c r="P161" s="6"/>
      <c r="Q161" s="6"/>
      <c r="R161" s="6"/>
      <c r="S161" s="6"/>
      <c r="T161" s="6"/>
      <c r="U161" s="6">
        <v>168</v>
      </c>
      <c r="V161" s="6"/>
      <c r="W161" s="6">
        <v>84</v>
      </c>
      <c r="X161" s="6">
        <v>154</v>
      </c>
      <c r="Y161" s="6"/>
      <c r="Z161" s="6"/>
    </row>
    <row r="162" spans="1:26" x14ac:dyDescent="0.25">
      <c r="A162" s="6">
        <v>39</v>
      </c>
      <c r="B162" s="6">
        <v>161</v>
      </c>
      <c r="C162" s="6">
        <v>0.16930329999999999</v>
      </c>
      <c r="D162" s="6" t="s">
        <v>81</v>
      </c>
      <c r="E162" s="6">
        <v>18</v>
      </c>
      <c r="F162" s="6">
        <v>5</v>
      </c>
      <c r="G162" s="6">
        <v>175</v>
      </c>
      <c r="H162" s="6" t="s">
        <v>49</v>
      </c>
      <c r="I162" s="6">
        <v>0.1275</v>
      </c>
      <c r="J162" s="6">
        <v>0.27500000000000002</v>
      </c>
      <c r="K162" s="6">
        <v>114.81</v>
      </c>
      <c r="L162" s="6">
        <v>0.81899999999999995</v>
      </c>
      <c r="M162" s="6">
        <v>1</v>
      </c>
      <c r="N162" s="6">
        <v>1</v>
      </c>
      <c r="O162" s="6">
        <v>147</v>
      </c>
      <c r="P162" s="6"/>
      <c r="Q162" s="6"/>
      <c r="R162" s="6"/>
      <c r="S162" s="6"/>
      <c r="T162" s="6"/>
      <c r="U162" s="6">
        <v>169</v>
      </c>
      <c r="V162" s="6">
        <v>85</v>
      </c>
      <c r="W162" s="6"/>
      <c r="X162" s="6">
        <v>155</v>
      </c>
      <c r="Y162" s="6"/>
      <c r="Z162" s="6"/>
    </row>
    <row r="163" spans="1:26" x14ac:dyDescent="0.25">
      <c r="A163" s="6">
        <v>39</v>
      </c>
      <c r="B163" s="6">
        <v>162</v>
      </c>
      <c r="C163" s="6">
        <v>0.16531978999999999</v>
      </c>
      <c r="D163" s="6" t="s">
        <v>80</v>
      </c>
      <c r="E163" s="6">
        <v>18</v>
      </c>
      <c r="F163" s="6">
        <v>6</v>
      </c>
      <c r="G163" s="6">
        <v>176</v>
      </c>
      <c r="H163" s="6" t="s">
        <v>25</v>
      </c>
      <c r="I163" s="6">
        <v>0.1275</v>
      </c>
      <c r="J163" s="6">
        <v>0.28499999999999998</v>
      </c>
      <c r="K163" s="6">
        <v>35.979999999999997</v>
      </c>
      <c r="L163" s="6">
        <v>2.6760000000000002</v>
      </c>
      <c r="M163" s="6">
        <v>1</v>
      </c>
      <c r="N163" s="6">
        <v>1</v>
      </c>
      <c r="O163" s="6">
        <v>148</v>
      </c>
      <c r="P163" s="6"/>
      <c r="Q163" s="6"/>
      <c r="R163" s="6"/>
      <c r="S163" s="6"/>
      <c r="T163" s="6"/>
      <c r="U163" s="6">
        <v>170</v>
      </c>
      <c r="V163" s="6"/>
      <c r="W163" s="6">
        <v>85</v>
      </c>
      <c r="X163" s="6">
        <v>156</v>
      </c>
      <c r="Y163" s="6"/>
      <c r="Z163" s="6"/>
    </row>
    <row r="164" spans="1:26" x14ac:dyDescent="0.25">
      <c r="A164" s="6">
        <v>39</v>
      </c>
      <c r="B164" s="6">
        <v>163</v>
      </c>
      <c r="C164" s="6">
        <v>0.16698815</v>
      </c>
      <c r="D164" s="6" t="s">
        <v>82</v>
      </c>
      <c r="E164" s="6">
        <v>18</v>
      </c>
      <c r="F164" s="6">
        <v>7</v>
      </c>
      <c r="G164" s="6">
        <v>177</v>
      </c>
      <c r="H164" s="6" t="s">
        <v>49</v>
      </c>
      <c r="I164" s="6">
        <v>0.1275</v>
      </c>
      <c r="J164" s="6">
        <v>0.30499999999999999</v>
      </c>
      <c r="K164" s="6">
        <v>114.81</v>
      </c>
      <c r="L164" s="6">
        <v>0.83</v>
      </c>
      <c r="M164" s="6">
        <v>1</v>
      </c>
      <c r="N164" s="6">
        <v>1</v>
      </c>
      <c r="O164" s="6">
        <v>149</v>
      </c>
      <c r="P164" s="6"/>
      <c r="Q164" s="6"/>
      <c r="R164" s="6"/>
      <c r="S164" s="6"/>
      <c r="T164" s="6"/>
      <c r="U164" s="6">
        <v>171</v>
      </c>
      <c r="V164" s="6">
        <v>86</v>
      </c>
      <c r="W164" s="6"/>
      <c r="X164" s="6">
        <v>157</v>
      </c>
      <c r="Y164" s="6"/>
      <c r="Z164" s="6"/>
    </row>
    <row r="165" spans="1:26" x14ac:dyDescent="0.25">
      <c r="A165" s="6">
        <v>39</v>
      </c>
      <c r="B165" s="6">
        <v>164</v>
      </c>
      <c r="C165" s="6">
        <v>0.17073778000000001</v>
      </c>
      <c r="D165" s="6" t="s">
        <v>53</v>
      </c>
      <c r="E165" s="6">
        <v>18</v>
      </c>
      <c r="F165" s="6">
        <v>8</v>
      </c>
      <c r="G165" s="6">
        <v>178</v>
      </c>
      <c r="H165" s="6" t="s">
        <v>25</v>
      </c>
      <c r="I165" s="6">
        <v>0.1275</v>
      </c>
      <c r="J165" s="6">
        <v>0.315</v>
      </c>
      <c r="K165" s="6">
        <v>35.979999999999997</v>
      </c>
      <c r="L165" s="6">
        <v>2.5910000000000002</v>
      </c>
      <c r="M165" s="6">
        <v>-1</v>
      </c>
      <c r="N165" s="6">
        <v>1</v>
      </c>
      <c r="O165" s="6">
        <v>150</v>
      </c>
      <c r="P165" s="6"/>
      <c r="Q165" s="6"/>
      <c r="R165" s="6"/>
      <c r="S165" s="6"/>
      <c r="T165" s="6"/>
      <c r="U165" s="6">
        <v>172</v>
      </c>
      <c r="V165" s="6"/>
      <c r="W165" s="6">
        <v>86</v>
      </c>
      <c r="X165" s="6">
        <v>158</v>
      </c>
      <c r="Y165" s="6"/>
      <c r="Z165" s="6"/>
    </row>
    <row r="166" spans="1:26" x14ac:dyDescent="0.25">
      <c r="A166" s="6">
        <v>39</v>
      </c>
      <c r="B166" s="6">
        <v>165</v>
      </c>
      <c r="C166" s="6">
        <v>0.16674939</v>
      </c>
      <c r="D166" s="6" t="s">
        <v>82</v>
      </c>
      <c r="E166" s="6">
        <v>18</v>
      </c>
      <c r="F166" s="6">
        <v>9</v>
      </c>
      <c r="G166" s="6">
        <v>179</v>
      </c>
      <c r="H166" s="6" t="s">
        <v>49</v>
      </c>
      <c r="I166" s="6">
        <v>0.1275</v>
      </c>
      <c r="J166" s="6">
        <v>0.33500000000000002</v>
      </c>
      <c r="K166" s="6">
        <v>114.81</v>
      </c>
      <c r="L166" s="6">
        <v>0.83099999999999996</v>
      </c>
      <c r="M166" s="6">
        <v>1</v>
      </c>
      <c r="N166" s="6">
        <v>1</v>
      </c>
      <c r="O166" s="6">
        <v>151</v>
      </c>
      <c r="P166" s="6"/>
      <c r="Q166" s="6"/>
      <c r="R166" s="6"/>
      <c r="S166" s="6"/>
      <c r="T166" s="6"/>
      <c r="U166" s="6">
        <v>173</v>
      </c>
      <c r="V166" s="6">
        <v>87</v>
      </c>
      <c r="W166" s="6"/>
      <c r="X166" s="6">
        <v>159</v>
      </c>
      <c r="Y166" s="6"/>
      <c r="Z166" s="6"/>
    </row>
    <row r="167" spans="1:26" x14ac:dyDescent="0.25">
      <c r="A167" s="6">
        <v>39</v>
      </c>
      <c r="B167" s="6">
        <v>166</v>
      </c>
      <c r="C167" s="6">
        <v>0.16801261000000001</v>
      </c>
      <c r="D167" s="6" t="s">
        <v>81</v>
      </c>
      <c r="E167" s="6">
        <v>18</v>
      </c>
      <c r="F167" s="6">
        <v>10</v>
      </c>
      <c r="G167" s="6">
        <v>180</v>
      </c>
      <c r="H167" s="6" t="s">
        <v>25</v>
      </c>
      <c r="I167" s="6">
        <v>0.1275</v>
      </c>
      <c r="J167" s="6">
        <v>0.34499999999999997</v>
      </c>
      <c r="K167" s="6">
        <v>35.979999999999997</v>
      </c>
      <c r="L167" s="6">
        <v>2.633</v>
      </c>
      <c r="M167" s="6">
        <v>1</v>
      </c>
      <c r="N167" s="6">
        <v>1</v>
      </c>
      <c r="O167" s="6">
        <v>152</v>
      </c>
      <c r="P167" s="6"/>
      <c r="Q167" s="6"/>
      <c r="R167" s="6"/>
      <c r="S167" s="6"/>
      <c r="T167" s="6"/>
      <c r="U167" s="6">
        <v>174</v>
      </c>
      <c r="V167" s="6"/>
      <c r="W167" s="6">
        <v>87</v>
      </c>
      <c r="X167" s="6">
        <v>160</v>
      </c>
      <c r="Y167" s="6"/>
      <c r="Z167" s="6"/>
    </row>
    <row r="168" spans="1:26" x14ac:dyDescent="0.25">
      <c r="A168" s="6">
        <v>39</v>
      </c>
      <c r="B168" s="6">
        <v>167</v>
      </c>
      <c r="C168" s="6">
        <v>0.16902152000000001</v>
      </c>
      <c r="D168" s="6" t="s">
        <v>81</v>
      </c>
      <c r="E168" s="6">
        <v>19</v>
      </c>
      <c r="F168" s="6">
        <v>1</v>
      </c>
      <c r="G168" s="6">
        <v>181</v>
      </c>
      <c r="H168" s="6" t="s">
        <v>49</v>
      </c>
      <c r="I168" s="6">
        <v>0.17</v>
      </c>
      <c r="J168" s="6">
        <v>6.5000000000000002E-2</v>
      </c>
      <c r="K168" s="6">
        <v>114.81</v>
      </c>
      <c r="L168" s="6">
        <v>0.82</v>
      </c>
      <c r="M168" s="6">
        <v>1</v>
      </c>
      <c r="N168" s="6">
        <v>1</v>
      </c>
      <c r="O168" s="6">
        <v>153</v>
      </c>
      <c r="P168" s="6"/>
      <c r="Q168" s="6"/>
      <c r="R168" s="6"/>
      <c r="S168" s="6"/>
      <c r="T168" s="6"/>
      <c r="U168" s="6">
        <v>175</v>
      </c>
      <c r="V168" s="6">
        <v>88</v>
      </c>
      <c r="W168" s="6"/>
      <c r="X168" s="6">
        <v>161</v>
      </c>
      <c r="Y168" s="6"/>
      <c r="Z168" s="6"/>
    </row>
    <row r="169" spans="1:26" x14ac:dyDescent="0.25">
      <c r="A169" s="6">
        <v>39</v>
      </c>
      <c r="B169" s="6">
        <v>168</v>
      </c>
      <c r="C169" s="6">
        <v>0.16893147999999999</v>
      </c>
      <c r="D169" s="6" t="s">
        <v>81</v>
      </c>
      <c r="E169" s="6">
        <v>19</v>
      </c>
      <c r="F169" s="6">
        <v>2</v>
      </c>
      <c r="G169" s="6">
        <v>182</v>
      </c>
      <c r="H169" s="6" t="s">
        <v>25</v>
      </c>
      <c r="I169" s="6">
        <v>0.17</v>
      </c>
      <c r="J169" s="6">
        <v>7.4999999999999997E-2</v>
      </c>
      <c r="K169" s="6">
        <v>35.979999999999997</v>
      </c>
      <c r="L169" s="6">
        <v>2.6179999999999999</v>
      </c>
      <c r="M169" s="6">
        <v>1</v>
      </c>
      <c r="N169" s="6">
        <v>0</v>
      </c>
      <c r="O169" s="6">
        <v>154</v>
      </c>
      <c r="P169" s="6"/>
      <c r="Q169" s="6"/>
      <c r="R169" s="6"/>
      <c r="S169" s="6"/>
      <c r="T169" s="6"/>
      <c r="U169" s="6">
        <v>176</v>
      </c>
      <c r="V169" s="6"/>
      <c r="W169" s="6">
        <v>88</v>
      </c>
      <c r="X169" s="6">
        <v>162</v>
      </c>
      <c r="Y169" s="6"/>
      <c r="Z169" s="6"/>
    </row>
    <row r="170" spans="1:26" x14ac:dyDescent="0.25">
      <c r="A170" s="6">
        <v>39</v>
      </c>
      <c r="B170" s="6">
        <v>169</v>
      </c>
      <c r="C170" s="6">
        <v>0.16967329</v>
      </c>
      <c r="D170" s="6" t="s">
        <v>53</v>
      </c>
      <c r="E170" s="6">
        <v>19</v>
      </c>
      <c r="F170" s="6">
        <v>3</v>
      </c>
      <c r="G170" s="6">
        <v>183</v>
      </c>
      <c r="H170" s="6" t="s">
        <v>49</v>
      </c>
      <c r="I170" s="6">
        <v>0.17</v>
      </c>
      <c r="J170" s="6">
        <v>9.5000000000000001E-2</v>
      </c>
      <c r="K170" s="6">
        <v>114.81</v>
      </c>
      <c r="L170" s="6">
        <v>0.81699999999999995</v>
      </c>
      <c r="M170" s="6">
        <v>1</v>
      </c>
      <c r="N170" s="6">
        <v>1</v>
      </c>
      <c r="O170" s="6">
        <v>155</v>
      </c>
      <c r="P170" s="6"/>
      <c r="Q170" s="6"/>
      <c r="R170" s="6"/>
      <c r="S170" s="6"/>
      <c r="T170" s="6"/>
      <c r="U170" s="6">
        <v>177</v>
      </c>
      <c r="V170" s="6">
        <v>89</v>
      </c>
      <c r="W170" s="6"/>
      <c r="X170" s="6">
        <v>163</v>
      </c>
      <c r="Y170" s="6"/>
      <c r="Z170" s="6"/>
    </row>
    <row r="171" spans="1:26" x14ac:dyDescent="0.25">
      <c r="A171" s="6">
        <v>39</v>
      </c>
      <c r="B171" s="6">
        <v>170</v>
      </c>
      <c r="C171" s="6">
        <v>0.17107459</v>
      </c>
      <c r="D171" s="6" t="s">
        <v>53</v>
      </c>
      <c r="E171" s="6">
        <v>19</v>
      </c>
      <c r="F171" s="6">
        <v>4</v>
      </c>
      <c r="G171" s="6">
        <v>184</v>
      </c>
      <c r="H171" s="6" t="s">
        <v>25</v>
      </c>
      <c r="I171" s="6">
        <v>0.17</v>
      </c>
      <c r="J171" s="6">
        <v>0.105</v>
      </c>
      <c r="K171" s="6">
        <v>35.979999999999997</v>
      </c>
      <c r="L171" s="6">
        <v>2.5859999999999999</v>
      </c>
      <c r="M171" s="6">
        <v>1</v>
      </c>
      <c r="N171" s="6">
        <v>1</v>
      </c>
      <c r="O171" s="6">
        <v>156</v>
      </c>
      <c r="P171" s="6"/>
      <c r="Q171" s="6"/>
      <c r="R171" s="6"/>
      <c r="S171" s="6"/>
      <c r="T171" s="6"/>
      <c r="U171" s="6">
        <v>178</v>
      </c>
      <c r="V171" s="6"/>
      <c r="W171" s="6">
        <v>89</v>
      </c>
      <c r="X171" s="6">
        <v>164</v>
      </c>
      <c r="Y171" s="6"/>
      <c r="Z171" s="6"/>
    </row>
    <row r="172" spans="1:26" x14ac:dyDescent="0.25">
      <c r="A172" s="6">
        <v>39</v>
      </c>
      <c r="B172" s="6">
        <v>171</v>
      </c>
      <c r="C172" s="6">
        <v>0.16763516000000001</v>
      </c>
      <c r="D172" s="6" t="s">
        <v>82</v>
      </c>
      <c r="E172" s="6">
        <v>19</v>
      </c>
      <c r="F172" s="6">
        <v>5</v>
      </c>
      <c r="G172" s="6">
        <v>185</v>
      </c>
      <c r="H172" s="6" t="s">
        <v>49</v>
      </c>
      <c r="I172" s="6">
        <v>0.17</v>
      </c>
      <c r="J172" s="6">
        <v>0.125</v>
      </c>
      <c r="K172" s="6">
        <v>114.81</v>
      </c>
      <c r="L172" s="6">
        <v>0.82699999999999996</v>
      </c>
      <c r="M172" s="6">
        <v>1</v>
      </c>
      <c r="N172" s="6">
        <v>1</v>
      </c>
      <c r="O172" s="6">
        <v>157</v>
      </c>
      <c r="P172" s="6"/>
      <c r="Q172" s="6"/>
      <c r="R172" s="6"/>
      <c r="S172" s="6"/>
      <c r="T172" s="6"/>
      <c r="U172" s="6">
        <v>179</v>
      </c>
      <c r="V172" s="6">
        <v>90</v>
      </c>
      <c r="W172" s="6"/>
      <c r="X172" s="6">
        <v>165</v>
      </c>
      <c r="Y172" s="6"/>
      <c r="Z172" s="6"/>
    </row>
    <row r="173" spans="1:26" x14ac:dyDescent="0.25">
      <c r="A173" s="6">
        <v>39</v>
      </c>
      <c r="B173" s="6">
        <v>172</v>
      </c>
      <c r="C173" s="6">
        <v>0.16966803999999999</v>
      </c>
      <c r="D173" s="6" t="s">
        <v>53</v>
      </c>
      <c r="E173" s="6">
        <v>19</v>
      </c>
      <c r="F173" s="6">
        <v>6</v>
      </c>
      <c r="G173" s="6">
        <v>186</v>
      </c>
      <c r="H173" s="6" t="s">
        <v>25</v>
      </c>
      <c r="I173" s="6">
        <v>0.17</v>
      </c>
      <c r="J173" s="6">
        <v>0.13500000000000001</v>
      </c>
      <c r="K173" s="6">
        <v>35.979999999999997</v>
      </c>
      <c r="L173" s="6">
        <v>2.6070000000000002</v>
      </c>
      <c r="M173" s="6">
        <v>-1</v>
      </c>
      <c r="N173" s="6">
        <v>1</v>
      </c>
      <c r="O173" s="6">
        <v>158</v>
      </c>
      <c r="P173" s="6"/>
      <c r="Q173" s="6"/>
      <c r="R173" s="6"/>
      <c r="S173" s="6"/>
      <c r="T173" s="6"/>
      <c r="U173" s="6">
        <v>180</v>
      </c>
      <c r="V173" s="6"/>
      <c r="W173" s="6">
        <v>90</v>
      </c>
      <c r="X173" s="6">
        <v>166</v>
      </c>
      <c r="Y173" s="6"/>
      <c r="Z173" s="6"/>
    </row>
    <row r="174" spans="1:26" x14ac:dyDescent="0.25">
      <c r="A174" s="6">
        <v>39</v>
      </c>
      <c r="B174" s="6">
        <v>173</v>
      </c>
      <c r="C174" s="6">
        <v>0.16704725000000001</v>
      </c>
      <c r="D174" s="6" t="s">
        <v>82</v>
      </c>
      <c r="E174" s="6">
        <v>19</v>
      </c>
      <c r="F174" s="6">
        <v>7</v>
      </c>
      <c r="G174" s="6">
        <v>187</v>
      </c>
      <c r="H174" s="6" t="s">
        <v>49</v>
      </c>
      <c r="I174" s="6">
        <v>0.17</v>
      </c>
      <c r="J174" s="6">
        <v>0.155</v>
      </c>
      <c r="K174" s="6">
        <v>114.81</v>
      </c>
      <c r="L174" s="6">
        <v>0.83</v>
      </c>
      <c r="M174" s="6">
        <v>-1</v>
      </c>
      <c r="N174" s="6">
        <v>1</v>
      </c>
      <c r="O174" s="6">
        <v>159</v>
      </c>
      <c r="P174" s="6"/>
      <c r="Q174" s="6"/>
      <c r="R174" s="6"/>
      <c r="S174" s="6"/>
      <c r="T174" s="6"/>
      <c r="U174" s="6">
        <v>181</v>
      </c>
      <c r="V174" s="6">
        <v>91</v>
      </c>
      <c r="W174" s="6"/>
      <c r="X174" s="6">
        <v>167</v>
      </c>
      <c r="Y174" s="6"/>
      <c r="Z174" s="6"/>
    </row>
    <row r="175" spans="1:26" x14ac:dyDescent="0.25">
      <c r="A175" s="6">
        <v>39</v>
      </c>
      <c r="B175" s="6">
        <v>174</v>
      </c>
      <c r="C175" s="6">
        <v>0.17122085000000001</v>
      </c>
      <c r="D175" s="6" t="s">
        <v>84</v>
      </c>
      <c r="E175" s="6">
        <v>19</v>
      </c>
      <c r="F175" s="6">
        <v>9</v>
      </c>
      <c r="G175" s="6">
        <v>189</v>
      </c>
      <c r="H175" s="6" t="s">
        <v>49</v>
      </c>
      <c r="I175" s="6">
        <v>0.17</v>
      </c>
      <c r="J175" s="6">
        <v>0.185</v>
      </c>
      <c r="K175" s="6">
        <v>114.81</v>
      </c>
      <c r="L175" s="6">
        <v>0.81</v>
      </c>
      <c r="M175" s="6">
        <v>-1</v>
      </c>
      <c r="N175" s="6">
        <v>1</v>
      </c>
      <c r="O175" s="6">
        <v>160</v>
      </c>
      <c r="P175" s="6"/>
      <c r="Q175" s="6"/>
      <c r="R175" s="6"/>
      <c r="S175" s="6"/>
      <c r="T175" s="6"/>
      <c r="U175" s="6">
        <v>182</v>
      </c>
      <c r="V175" s="6"/>
      <c r="W175" s="6">
        <v>91</v>
      </c>
      <c r="X175" s="6">
        <v>168</v>
      </c>
      <c r="Y175" s="6"/>
      <c r="Z175" s="6"/>
    </row>
    <row r="176" spans="1:26" x14ac:dyDescent="0.25">
      <c r="A176" s="6">
        <v>39</v>
      </c>
      <c r="B176" s="6">
        <v>175</v>
      </c>
      <c r="C176" s="6">
        <v>0.17066023</v>
      </c>
      <c r="D176" s="6" t="s">
        <v>53</v>
      </c>
      <c r="E176" s="6">
        <v>20</v>
      </c>
      <c r="F176" s="6">
        <v>1</v>
      </c>
      <c r="G176" s="6">
        <v>191</v>
      </c>
      <c r="H176" s="6" t="s">
        <v>49</v>
      </c>
      <c r="I176" s="6">
        <v>0.17</v>
      </c>
      <c r="J176" s="6">
        <v>0.215</v>
      </c>
      <c r="K176" s="6">
        <v>114.81</v>
      </c>
      <c r="L176" s="6">
        <v>0.81200000000000006</v>
      </c>
      <c r="M176" s="6">
        <v>-1</v>
      </c>
      <c r="N176" s="6">
        <v>1</v>
      </c>
      <c r="O176" s="6">
        <v>161</v>
      </c>
      <c r="P176" s="6"/>
      <c r="Q176" s="6"/>
      <c r="R176" s="6"/>
      <c r="S176" s="6"/>
      <c r="T176" s="6"/>
      <c r="U176" s="6">
        <v>183</v>
      </c>
      <c r="V176" s="6">
        <v>92</v>
      </c>
      <c r="W176" s="6"/>
      <c r="X176" s="6">
        <v>169</v>
      </c>
      <c r="Y176" s="6"/>
      <c r="Z176" s="6"/>
    </row>
    <row r="177" spans="1:26" x14ac:dyDescent="0.25">
      <c r="A177" s="6">
        <v>39</v>
      </c>
      <c r="B177" s="6">
        <v>176</v>
      </c>
      <c r="C177" s="6">
        <v>0.16676489999999999</v>
      </c>
      <c r="D177" s="6" t="s">
        <v>82</v>
      </c>
      <c r="E177" s="6">
        <v>20</v>
      </c>
      <c r="F177" s="6">
        <v>3</v>
      </c>
      <c r="G177" s="6">
        <v>193</v>
      </c>
      <c r="H177" s="6" t="s">
        <v>49</v>
      </c>
      <c r="I177" s="6">
        <v>0.17</v>
      </c>
      <c r="J177" s="6">
        <v>0.245</v>
      </c>
      <c r="K177" s="6">
        <v>114.81</v>
      </c>
      <c r="L177" s="6">
        <v>0.83099999999999996</v>
      </c>
      <c r="M177" s="6">
        <v>1</v>
      </c>
      <c r="N177" s="6">
        <v>0</v>
      </c>
      <c r="O177" s="6">
        <v>162</v>
      </c>
      <c r="P177" s="6"/>
      <c r="Q177" s="6"/>
      <c r="R177" s="6"/>
      <c r="S177" s="6"/>
      <c r="T177" s="6"/>
      <c r="U177" s="6">
        <v>184</v>
      </c>
      <c r="V177" s="6"/>
      <c r="W177" s="6">
        <v>92</v>
      </c>
      <c r="X177" s="6">
        <v>170</v>
      </c>
      <c r="Y177" s="6"/>
      <c r="Z177" s="6"/>
    </row>
    <row r="178" spans="1:26" x14ac:dyDescent="0.25">
      <c r="A178" s="6">
        <v>39</v>
      </c>
      <c r="B178" s="6">
        <v>177</v>
      </c>
      <c r="C178" s="6">
        <v>0.17036905999999999</v>
      </c>
      <c r="D178" s="6" t="s">
        <v>53</v>
      </c>
      <c r="E178" s="6">
        <v>20</v>
      </c>
      <c r="F178" s="6">
        <v>5</v>
      </c>
      <c r="G178" s="6">
        <v>195</v>
      </c>
      <c r="H178" s="6" t="s">
        <v>49</v>
      </c>
      <c r="I178" s="6">
        <v>0.17</v>
      </c>
      <c r="J178" s="6">
        <v>0.27500000000000002</v>
      </c>
      <c r="K178" s="6">
        <v>114.81</v>
      </c>
      <c r="L178" s="6">
        <v>0.81399999999999995</v>
      </c>
      <c r="M178" s="6">
        <v>-1</v>
      </c>
      <c r="N178" s="6">
        <v>1</v>
      </c>
      <c r="O178" s="6">
        <v>163</v>
      </c>
      <c r="P178" s="6"/>
      <c r="Q178" s="6"/>
      <c r="R178" s="6"/>
      <c r="S178" s="6"/>
      <c r="T178" s="6"/>
      <c r="U178" s="6">
        <v>185</v>
      </c>
      <c r="V178" s="6">
        <v>93</v>
      </c>
      <c r="W178" s="6"/>
      <c r="X178" s="6">
        <v>171</v>
      </c>
      <c r="Y178" s="6"/>
      <c r="Z178" s="6"/>
    </row>
    <row r="179" spans="1:26" x14ac:dyDescent="0.25">
      <c r="A179" s="6">
        <v>39</v>
      </c>
      <c r="B179" s="6">
        <v>178</v>
      </c>
      <c r="C179" s="6">
        <v>0.16862693000000001</v>
      </c>
      <c r="D179" s="6" t="s">
        <v>81</v>
      </c>
      <c r="E179" s="6">
        <v>20</v>
      </c>
      <c r="F179" s="6">
        <v>7</v>
      </c>
      <c r="G179" s="6">
        <v>197</v>
      </c>
      <c r="H179" s="6" t="s">
        <v>49</v>
      </c>
      <c r="I179" s="6">
        <v>0.17</v>
      </c>
      <c r="J179" s="6">
        <v>0.30499999999999999</v>
      </c>
      <c r="K179" s="6">
        <v>114.81</v>
      </c>
      <c r="L179" s="6">
        <v>0.82199999999999995</v>
      </c>
      <c r="M179" s="6">
        <v>-1</v>
      </c>
      <c r="N179" s="6">
        <v>1</v>
      </c>
      <c r="O179" s="6">
        <v>164</v>
      </c>
      <c r="P179" s="6"/>
      <c r="Q179" s="6"/>
      <c r="R179" s="6"/>
      <c r="S179" s="6"/>
      <c r="T179" s="6"/>
      <c r="U179" s="6">
        <v>186</v>
      </c>
      <c r="V179" s="6"/>
      <c r="W179" s="6">
        <v>93</v>
      </c>
      <c r="X179" s="6">
        <v>172</v>
      </c>
      <c r="Y179" s="6"/>
      <c r="Z179" s="6"/>
    </row>
    <row r="180" spans="1:26" x14ac:dyDescent="0.25">
      <c r="A180" s="6">
        <v>39</v>
      </c>
      <c r="B180" s="6">
        <v>179</v>
      </c>
      <c r="C180" s="6">
        <v>0.17043975</v>
      </c>
      <c r="D180" s="6" t="s">
        <v>53</v>
      </c>
      <c r="E180" s="6">
        <v>20</v>
      </c>
      <c r="F180" s="6">
        <v>9</v>
      </c>
      <c r="G180" s="6">
        <v>199</v>
      </c>
      <c r="H180" s="6" t="s">
        <v>49</v>
      </c>
      <c r="I180" s="6">
        <v>0.17</v>
      </c>
      <c r="J180" s="6">
        <v>0.33500000000000002</v>
      </c>
      <c r="K180" s="6">
        <v>114.81</v>
      </c>
      <c r="L180" s="6">
        <v>0.81299999999999994</v>
      </c>
      <c r="M180" s="6">
        <v>1</v>
      </c>
      <c r="N180" s="6">
        <v>1</v>
      </c>
      <c r="O180" s="6">
        <v>165</v>
      </c>
      <c r="P180" s="6"/>
      <c r="Q180" s="6"/>
      <c r="R180" s="6" t="s">
        <v>57</v>
      </c>
      <c r="S180" s="6"/>
      <c r="T180" s="6"/>
      <c r="U180" s="6">
        <v>187</v>
      </c>
      <c r="V180" s="6">
        <v>94</v>
      </c>
      <c r="W180" s="6"/>
      <c r="X180" s="6">
        <v>173</v>
      </c>
      <c r="Y180" s="6"/>
      <c r="Z180" s="6"/>
    </row>
    <row r="181" spans="1:26" x14ac:dyDescent="0.25">
      <c r="A181" s="6">
        <v>39</v>
      </c>
      <c r="B181" s="6">
        <v>180</v>
      </c>
      <c r="C181" s="6">
        <v>0.1702092</v>
      </c>
      <c r="D181" s="6" t="s">
        <v>53</v>
      </c>
      <c r="E181" s="6">
        <v>1</v>
      </c>
      <c r="F181" s="6">
        <v>1</v>
      </c>
      <c r="G181" s="6">
        <v>1</v>
      </c>
      <c r="H181" s="6" t="s">
        <v>49</v>
      </c>
      <c r="I181" s="6">
        <v>-0.17</v>
      </c>
      <c r="J181" s="6">
        <v>6.5000000000000002E-2</v>
      </c>
      <c r="K181" s="6">
        <v>114.81</v>
      </c>
      <c r="L181" s="6">
        <v>0.81399999999999995</v>
      </c>
      <c r="M181" s="6">
        <v>1</v>
      </c>
      <c r="N181" s="6">
        <v>1</v>
      </c>
      <c r="O181" s="6">
        <v>166</v>
      </c>
      <c r="P181" s="6"/>
      <c r="Q181" s="6"/>
      <c r="R181" s="6"/>
      <c r="S181" s="6"/>
      <c r="T181" s="6"/>
      <c r="U181" s="6">
        <v>189</v>
      </c>
      <c r="V181" s="6">
        <v>95</v>
      </c>
      <c r="W181" s="6"/>
      <c r="X181" s="6">
        <v>174</v>
      </c>
      <c r="Y181" s="6"/>
      <c r="Z181" s="6"/>
    </row>
    <row r="182" spans="1:26" x14ac:dyDescent="0.25">
      <c r="A182" s="6">
        <v>39</v>
      </c>
      <c r="B182" s="6">
        <v>181</v>
      </c>
      <c r="C182" s="6">
        <v>0.17058546999999999</v>
      </c>
      <c r="D182" s="6" t="s">
        <v>53</v>
      </c>
      <c r="E182" s="6">
        <v>1</v>
      </c>
      <c r="F182" s="6">
        <v>2</v>
      </c>
      <c r="G182" s="6">
        <v>2</v>
      </c>
      <c r="H182" s="6" t="s">
        <v>25</v>
      </c>
      <c r="I182" s="6">
        <v>-0.17</v>
      </c>
      <c r="J182" s="6">
        <v>7.4999999999999997E-2</v>
      </c>
      <c r="K182" s="6">
        <v>35.979999999999997</v>
      </c>
      <c r="L182" s="6">
        <v>2.593</v>
      </c>
      <c r="M182" s="6">
        <v>1</v>
      </c>
      <c r="N182" s="6">
        <v>1</v>
      </c>
      <c r="O182" s="6">
        <v>167</v>
      </c>
      <c r="P182" s="6"/>
      <c r="Q182" s="6"/>
      <c r="R182" s="6"/>
      <c r="S182" s="6"/>
      <c r="T182" s="6"/>
      <c r="U182" s="6">
        <v>191</v>
      </c>
      <c r="V182" s="6">
        <v>96</v>
      </c>
      <c r="W182" s="6"/>
      <c r="X182" s="6">
        <v>175</v>
      </c>
      <c r="Y182" s="6"/>
      <c r="Z182" s="6"/>
    </row>
    <row r="183" spans="1:26" x14ac:dyDescent="0.25">
      <c r="A183" s="6">
        <v>39</v>
      </c>
      <c r="B183" s="6">
        <v>182</v>
      </c>
      <c r="C183" s="6">
        <v>0.17045694</v>
      </c>
      <c r="D183" s="6" t="s">
        <v>53</v>
      </c>
      <c r="E183" s="6">
        <v>1</v>
      </c>
      <c r="F183" s="6">
        <v>3</v>
      </c>
      <c r="G183" s="6">
        <v>3</v>
      </c>
      <c r="H183" s="6" t="s">
        <v>49</v>
      </c>
      <c r="I183" s="6">
        <v>-0.17</v>
      </c>
      <c r="J183" s="6">
        <v>9.5000000000000001E-2</v>
      </c>
      <c r="K183" s="6">
        <v>114.81</v>
      </c>
      <c r="L183" s="6">
        <v>0.81299999999999994</v>
      </c>
      <c r="M183" s="6">
        <v>-1</v>
      </c>
      <c r="N183" s="6">
        <v>1</v>
      </c>
      <c r="O183" s="6">
        <v>168</v>
      </c>
      <c r="P183" s="6"/>
      <c r="Q183" s="6"/>
      <c r="R183" s="6"/>
      <c r="S183" s="6"/>
      <c r="T183" s="6"/>
      <c r="U183" s="6">
        <v>193</v>
      </c>
      <c r="V183" s="6">
        <v>97</v>
      </c>
      <c r="W183" s="6"/>
      <c r="X183" s="6">
        <v>176</v>
      </c>
      <c r="Y183" s="6"/>
      <c r="Z183" s="6"/>
    </row>
    <row r="184" spans="1:26" x14ac:dyDescent="0.25">
      <c r="A184" s="6">
        <v>39</v>
      </c>
      <c r="B184" s="6">
        <v>183</v>
      </c>
      <c r="C184" s="6">
        <v>0.17080655</v>
      </c>
      <c r="D184" s="6" t="s">
        <v>53</v>
      </c>
      <c r="E184" s="6">
        <v>1</v>
      </c>
      <c r="F184" s="6">
        <v>4</v>
      </c>
      <c r="G184" s="6">
        <v>4</v>
      </c>
      <c r="H184" s="6" t="s">
        <v>25</v>
      </c>
      <c r="I184" s="6">
        <v>-0.17</v>
      </c>
      <c r="J184" s="6">
        <v>0.105</v>
      </c>
      <c r="K184" s="6">
        <v>35.979999999999997</v>
      </c>
      <c r="L184" s="6">
        <v>2.59</v>
      </c>
      <c r="M184" s="6">
        <v>-1</v>
      </c>
      <c r="N184" s="6">
        <v>1</v>
      </c>
      <c r="O184" s="6">
        <v>169</v>
      </c>
      <c r="P184" s="6"/>
      <c r="Q184" s="6"/>
      <c r="R184" s="6"/>
      <c r="S184" s="6"/>
      <c r="T184" s="6"/>
      <c r="U184" s="6">
        <v>195</v>
      </c>
      <c r="V184" s="6">
        <v>98</v>
      </c>
      <c r="W184" s="6"/>
      <c r="X184" s="6">
        <v>177</v>
      </c>
      <c r="Y184" s="6"/>
      <c r="Z184" s="6"/>
    </row>
    <row r="185" spans="1:26" x14ac:dyDescent="0.25">
      <c r="A185" s="6">
        <v>39</v>
      </c>
      <c r="B185" s="6">
        <v>184</v>
      </c>
      <c r="C185" s="6">
        <v>0.16859631</v>
      </c>
      <c r="D185" s="6" t="s">
        <v>81</v>
      </c>
      <c r="E185" s="6">
        <v>1</v>
      </c>
      <c r="F185" s="6">
        <v>5</v>
      </c>
      <c r="G185" s="6">
        <v>5</v>
      </c>
      <c r="H185" s="6" t="s">
        <v>49</v>
      </c>
      <c r="I185" s="6">
        <v>-0.17</v>
      </c>
      <c r="J185" s="6">
        <v>0.125</v>
      </c>
      <c r="K185" s="6">
        <v>114.81</v>
      </c>
      <c r="L185" s="6">
        <v>0.82199999999999995</v>
      </c>
      <c r="M185" s="6">
        <v>1</v>
      </c>
      <c r="N185" s="6">
        <v>1</v>
      </c>
      <c r="O185" s="6">
        <v>170</v>
      </c>
      <c r="P185" s="6"/>
      <c r="Q185" s="6"/>
      <c r="R185" s="6"/>
      <c r="S185" s="6"/>
      <c r="T185" s="6"/>
      <c r="U185" s="6">
        <v>197</v>
      </c>
      <c r="V185" s="6">
        <v>99</v>
      </c>
      <c r="W185" s="6"/>
      <c r="X185" s="6">
        <v>178</v>
      </c>
      <c r="Y185" s="6"/>
      <c r="Z185" s="6"/>
    </row>
    <row r="186" spans="1:26" x14ac:dyDescent="0.25">
      <c r="A186" s="6">
        <v>39</v>
      </c>
      <c r="B186" s="6">
        <v>185</v>
      </c>
      <c r="C186" s="6">
        <v>0.16965701</v>
      </c>
      <c r="D186" s="6" t="s">
        <v>53</v>
      </c>
      <c r="E186" s="6">
        <v>1</v>
      </c>
      <c r="F186" s="6">
        <v>6</v>
      </c>
      <c r="G186" s="6">
        <v>6</v>
      </c>
      <c r="H186" s="6" t="s">
        <v>25</v>
      </c>
      <c r="I186" s="6">
        <v>-0.17</v>
      </c>
      <c r="J186" s="6">
        <v>0.13500000000000001</v>
      </c>
      <c r="K186" s="6">
        <v>35.979999999999997</v>
      </c>
      <c r="L186" s="6">
        <v>2.6070000000000002</v>
      </c>
      <c r="M186" s="6">
        <v>1</v>
      </c>
      <c r="N186" s="6">
        <v>0</v>
      </c>
      <c r="O186" s="6">
        <v>171</v>
      </c>
      <c r="P186" s="6"/>
      <c r="Q186" s="6"/>
      <c r="R186" s="6"/>
      <c r="S186" s="6"/>
      <c r="T186" s="6"/>
      <c r="U186" s="6">
        <v>199</v>
      </c>
      <c r="V186" s="6">
        <v>100</v>
      </c>
      <c r="W186" s="6"/>
      <c r="X186" s="6">
        <v>179</v>
      </c>
      <c r="Y186" s="6"/>
      <c r="Z186" s="6"/>
    </row>
    <row r="187" spans="1:26" x14ac:dyDescent="0.25">
      <c r="A187" s="6">
        <v>39</v>
      </c>
      <c r="B187" s="6">
        <v>186</v>
      </c>
      <c r="C187" s="6">
        <v>0.1681107</v>
      </c>
      <c r="D187" s="6" t="s">
        <v>81</v>
      </c>
      <c r="E187" s="6">
        <v>1</v>
      </c>
      <c r="F187" s="6">
        <v>7</v>
      </c>
      <c r="G187" s="6">
        <v>7</v>
      </c>
      <c r="H187" s="6" t="s">
        <v>49</v>
      </c>
      <c r="I187" s="6">
        <v>-0.17</v>
      </c>
      <c r="J187" s="6">
        <v>0.155</v>
      </c>
      <c r="K187" s="6">
        <v>114.81</v>
      </c>
      <c r="L187" s="6">
        <v>0.82499999999999996</v>
      </c>
      <c r="M187" s="6">
        <v>1</v>
      </c>
      <c r="N187" s="6">
        <v>1</v>
      </c>
      <c r="O187" s="6">
        <v>172</v>
      </c>
      <c r="P187" s="6"/>
      <c r="Q187" s="6"/>
      <c r="R187" s="6"/>
      <c r="S187" s="6"/>
      <c r="T187" s="6"/>
      <c r="U187" s="6"/>
      <c r="V187" s="6"/>
      <c r="W187" s="6">
        <v>0</v>
      </c>
      <c r="X187" s="6">
        <v>29</v>
      </c>
      <c r="Y187" s="6"/>
      <c r="Z187" s="6"/>
    </row>
    <row r="188" spans="1:26" x14ac:dyDescent="0.25">
      <c r="A188" s="6">
        <v>39</v>
      </c>
      <c r="B188" s="6">
        <v>187</v>
      </c>
      <c r="C188" s="6">
        <v>0.16923840000000001</v>
      </c>
      <c r="D188" s="6" t="s">
        <v>81</v>
      </c>
      <c r="E188" s="6">
        <v>1</v>
      </c>
      <c r="F188" s="6">
        <v>9</v>
      </c>
      <c r="G188" s="6">
        <v>9</v>
      </c>
      <c r="H188" s="6" t="s">
        <v>49</v>
      </c>
      <c r="I188" s="6">
        <v>-0.17</v>
      </c>
      <c r="J188" s="6">
        <v>0.185</v>
      </c>
      <c r="K188" s="6">
        <v>114.81</v>
      </c>
      <c r="L188" s="6">
        <v>0.81899999999999995</v>
      </c>
      <c r="M188" s="6">
        <v>1</v>
      </c>
      <c r="N188" s="6">
        <v>0</v>
      </c>
      <c r="O188" s="6">
        <v>173</v>
      </c>
      <c r="P188" s="6"/>
      <c r="Q188" s="6"/>
      <c r="R188" s="6" t="s">
        <v>66</v>
      </c>
      <c r="S188" s="6"/>
      <c r="T188" s="6"/>
      <c r="U188" s="6">
        <v>0</v>
      </c>
      <c r="V188" s="6">
        <v>77</v>
      </c>
      <c r="W188" s="6"/>
      <c r="X188" s="6"/>
      <c r="Y188" s="6"/>
    </row>
    <row r="189" spans="1:26" x14ac:dyDescent="0.25">
      <c r="A189" s="6">
        <v>39</v>
      </c>
      <c r="B189" s="6">
        <v>188</v>
      </c>
      <c r="C189" s="6">
        <v>0.16733234</v>
      </c>
      <c r="D189" s="6" t="s">
        <v>82</v>
      </c>
      <c r="E189" s="6">
        <v>2</v>
      </c>
      <c r="F189" s="6">
        <v>1</v>
      </c>
      <c r="G189" s="6">
        <v>11</v>
      </c>
      <c r="H189" s="6" t="s">
        <v>49</v>
      </c>
      <c r="I189" s="6">
        <v>-0.17</v>
      </c>
      <c r="J189" s="6">
        <v>0.215</v>
      </c>
      <c r="K189" s="6">
        <v>114.81</v>
      </c>
      <c r="L189" s="6">
        <v>0.82799999999999996</v>
      </c>
      <c r="M189" s="6">
        <v>1</v>
      </c>
      <c r="N189" s="6">
        <v>0</v>
      </c>
      <c r="O189" s="6"/>
      <c r="P189" s="6"/>
      <c r="Q189" s="6"/>
      <c r="R189" s="6"/>
      <c r="S189" s="6"/>
      <c r="T189" s="6"/>
      <c r="U189" s="6"/>
      <c r="V189" s="6"/>
      <c r="W189" s="6">
        <v>0</v>
      </c>
      <c r="X189" s="6">
        <v>78</v>
      </c>
      <c r="Y189" s="6"/>
      <c r="Z189" s="6"/>
    </row>
    <row r="190" spans="1:26" x14ac:dyDescent="0.25">
      <c r="A190" s="6">
        <v>39</v>
      </c>
      <c r="B190" s="6">
        <v>189</v>
      </c>
      <c r="C190" s="6">
        <v>0.17058359000000001</v>
      </c>
      <c r="D190" s="6" t="s">
        <v>53</v>
      </c>
      <c r="E190" s="6">
        <v>2</v>
      </c>
      <c r="F190" s="6">
        <v>3</v>
      </c>
      <c r="G190" s="6">
        <v>13</v>
      </c>
      <c r="H190" s="6" t="s">
        <v>49</v>
      </c>
      <c r="I190" s="6">
        <v>-0.17</v>
      </c>
      <c r="J190" s="6">
        <v>0.245</v>
      </c>
      <c r="K190" s="6">
        <v>114.81</v>
      </c>
      <c r="L190" s="6">
        <v>0.81299999999999994</v>
      </c>
      <c r="M190" s="6">
        <v>1</v>
      </c>
      <c r="N190" s="6">
        <v>1</v>
      </c>
      <c r="O190" s="6">
        <v>174</v>
      </c>
      <c r="P190" s="6"/>
      <c r="Q190" s="6"/>
      <c r="R190" s="6"/>
      <c r="S190" s="6"/>
      <c r="T190" s="6"/>
      <c r="U190" s="6"/>
      <c r="V190" s="6"/>
      <c r="W190" s="6">
        <v>0</v>
      </c>
      <c r="X190" s="6">
        <v>115</v>
      </c>
      <c r="Y190" s="6"/>
      <c r="Z190" s="6"/>
    </row>
    <row r="191" spans="1:26" x14ac:dyDescent="0.25">
      <c r="A191" s="6">
        <v>39</v>
      </c>
      <c r="B191" s="6">
        <v>190</v>
      </c>
      <c r="C191" s="6">
        <v>0.16796431000000001</v>
      </c>
      <c r="D191" s="6" t="s">
        <v>81</v>
      </c>
      <c r="E191" s="6">
        <v>2</v>
      </c>
      <c r="F191" s="6">
        <v>5</v>
      </c>
      <c r="G191" s="6">
        <v>15</v>
      </c>
      <c r="H191" s="6" t="s">
        <v>49</v>
      </c>
      <c r="I191" s="6">
        <v>-0.17</v>
      </c>
      <c r="J191" s="6">
        <v>0.27500000000000002</v>
      </c>
      <c r="K191" s="6">
        <v>114.81</v>
      </c>
      <c r="L191" s="6">
        <v>0.82499999999999996</v>
      </c>
      <c r="M191" s="6">
        <v>1</v>
      </c>
      <c r="N191" s="6">
        <v>1</v>
      </c>
      <c r="O191" s="6"/>
      <c r="P191" s="6"/>
      <c r="Q191" s="6"/>
      <c r="R191" s="6"/>
      <c r="S191" s="6"/>
      <c r="T191" s="6"/>
      <c r="U191" s="6"/>
      <c r="V191" s="6"/>
      <c r="W191" s="6">
        <v>0</v>
      </c>
      <c r="X191" s="6">
        <v>117</v>
      </c>
      <c r="Y191" s="6"/>
      <c r="Z191" s="6"/>
    </row>
    <row r="192" spans="1:26" x14ac:dyDescent="0.25">
      <c r="A192" s="6">
        <v>39</v>
      </c>
      <c r="B192" s="6">
        <v>191</v>
      </c>
      <c r="C192" s="6">
        <v>0.16790552</v>
      </c>
      <c r="D192" s="6" t="s">
        <v>82</v>
      </c>
      <c r="E192" s="6">
        <v>2</v>
      </c>
      <c r="F192" s="6">
        <v>7</v>
      </c>
      <c r="G192" s="6">
        <v>17</v>
      </c>
      <c r="H192" s="6" t="s">
        <v>49</v>
      </c>
      <c r="I192" s="6">
        <v>-0.17</v>
      </c>
      <c r="J192" s="6">
        <v>0.30499999999999999</v>
      </c>
      <c r="K192" s="6">
        <v>114.81</v>
      </c>
      <c r="L192" s="6">
        <v>0.82599999999999996</v>
      </c>
      <c r="M192" s="6">
        <v>1</v>
      </c>
      <c r="N192" s="6">
        <v>1</v>
      </c>
      <c r="O192" s="6">
        <v>175</v>
      </c>
      <c r="P192" s="6"/>
      <c r="Q192" s="6"/>
      <c r="R192" s="6"/>
      <c r="S192" s="6"/>
      <c r="T192" s="6"/>
      <c r="U192" s="6"/>
      <c r="V192" s="6"/>
      <c r="W192" s="6">
        <v>0</v>
      </c>
      <c r="X192" s="6">
        <v>119</v>
      </c>
      <c r="Y192" s="6"/>
      <c r="Z192" s="6"/>
    </row>
    <row r="193" spans="1:26" x14ac:dyDescent="0.25">
      <c r="A193" s="6">
        <v>39</v>
      </c>
      <c r="B193" s="6">
        <v>192</v>
      </c>
      <c r="C193" s="6">
        <v>0.16909350000000001</v>
      </c>
      <c r="D193" s="6" t="s">
        <v>81</v>
      </c>
      <c r="E193" s="6">
        <v>2</v>
      </c>
      <c r="F193" s="6">
        <v>9</v>
      </c>
      <c r="G193" s="6">
        <v>19</v>
      </c>
      <c r="H193" s="6" t="s">
        <v>49</v>
      </c>
      <c r="I193" s="6">
        <v>-0.17</v>
      </c>
      <c r="J193" s="6">
        <v>0.33500000000000002</v>
      </c>
      <c r="K193" s="6">
        <v>114.81</v>
      </c>
      <c r="L193" s="6">
        <v>0.82</v>
      </c>
      <c r="M193" s="6">
        <v>1</v>
      </c>
      <c r="N193" s="6">
        <v>1</v>
      </c>
      <c r="O193" s="6"/>
      <c r="P193" s="6"/>
      <c r="Q193" s="6"/>
      <c r="R193" s="6"/>
      <c r="S193" s="6"/>
      <c r="T193" s="6"/>
      <c r="U193" s="6"/>
      <c r="V193" s="6"/>
      <c r="W193" s="6">
        <v>0</v>
      </c>
      <c r="X193" s="6">
        <v>126</v>
      </c>
      <c r="Y193" s="6"/>
      <c r="Z193" s="6"/>
    </row>
    <row r="194" spans="1:26" x14ac:dyDescent="0.25">
      <c r="A194" s="6">
        <v>40</v>
      </c>
      <c r="B194" s="6">
        <v>1</v>
      </c>
      <c r="C194" s="6">
        <v>0.17323559999999999</v>
      </c>
      <c r="D194" s="6" t="s">
        <v>87</v>
      </c>
      <c r="E194" s="6">
        <v>19</v>
      </c>
      <c r="F194" s="6">
        <v>8</v>
      </c>
      <c r="G194" s="6">
        <v>188</v>
      </c>
      <c r="H194" s="6" t="s">
        <v>25</v>
      </c>
      <c r="I194" s="6">
        <v>0.17</v>
      </c>
      <c r="J194" s="6">
        <v>0.16500000000000001</v>
      </c>
      <c r="K194" s="6">
        <v>35.979999999999997</v>
      </c>
      <c r="L194" s="6">
        <v>2.5529999999999999</v>
      </c>
      <c r="M194" s="6">
        <v>1</v>
      </c>
      <c r="N194" s="6">
        <v>1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>
        <v>40</v>
      </c>
      <c r="B195" s="6">
        <v>2</v>
      </c>
      <c r="C195" s="6">
        <v>0.17219329</v>
      </c>
      <c r="D195" s="6" t="s">
        <v>84</v>
      </c>
      <c r="E195" s="6">
        <v>19</v>
      </c>
      <c r="F195" s="6">
        <v>10</v>
      </c>
      <c r="G195" s="6">
        <v>190</v>
      </c>
      <c r="H195" s="6" t="s">
        <v>25</v>
      </c>
      <c r="I195" s="6">
        <v>0.17</v>
      </c>
      <c r="J195" s="6">
        <v>0.19500000000000001</v>
      </c>
      <c r="K195" s="6">
        <v>35.979999999999997</v>
      </c>
      <c r="L195" s="6">
        <v>2.569</v>
      </c>
      <c r="M195" s="6">
        <v>1</v>
      </c>
      <c r="N195" s="6">
        <v>1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>
        <v>40</v>
      </c>
      <c r="B196" s="6">
        <v>3</v>
      </c>
      <c r="C196" s="6">
        <v>0.1715226</v>
      </c>
      <c r="D196" s="6" t="s">
        <v>84</v>
      </c>
      <c r="E196" s="6">
        <v>20</v>
      </c>
      <c r="F196" s="6">
        <v>2</v>
      </c>
      <c r="G196" s="6">
        <v>192</v>
      </c>
      <c r="H196" s="6" t="s">
        <v>25</v>
      </c>
      <c r="I196" s="6">
        <v>0.17</v>
      </c>
      <c r="J196" s="6">
        <v>0.22500000000000001</v>
      </c>
      <c r="K196" s="6">
        <v>35.979999999999997</v>
      </c>
      <c r="L196" s="6">
        <v>2.5790000000000002</v>
      </c>
      <c r="M196" s="6">
        <v>-1</v>
      </c>
      <c r="N196" s="6">
        <v>1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>
        <v>40</v>
      </c>
      <c r="B197" s="6">
        <v>4</v>
      </c>
      <c r="C197" s="6">
        <v>0.17188044</v>
      </c>
      <c r="D197" s="6" t="s">
        <v>84</v>
      </c>
      <c r="E197" s="6">
        <v>20</v>
      </c>
      <c r="F197" s="6">
        <v>4</v>
      </c>
      <c r="G197" s="6">
        <v>194</v>
      </c>
      <c r="H197" s="6" t="s">
        <v>25</v>
      </c>
      <c r="I197" s="6">
        <v>0.17</v>
      </c>
      <c r="J197" s="6">
        <v>0.255</v>
      </c>
      <c r="K197" s="6">
        <v>35.979999999999997</v>
      </c>
      <c r="L197" s="6">
        <v>2.573</v>
      </c>
      <c r="M197" s="6">
        <v>-1</v>
      </c>
      <c r="N197" s="6">
        <v>0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>
        <v>40</v>
      </c>
      <c r="B198" s="6">
        <v>6</v>
      </c>
      <c r="C198" s="6">
        <v>0.17549729999999999</v>
      </c>
      <c r="D198" s="6" t="s">
        <v>85</v>
      </c>
      <c r="E198" s="6">
        <v>20</v>
      </c>
      <c r="F198" s="6">
        <v>8</v>
      </c>
      <c r="G198" s="6">
        <v>198</v>
      </c>
      <c r="H198" s="6" t="s">
        <v>25</v>
      </c>
      <c r="I198" s="6">
        <v>0.17</v>
      </c>
      <c r="J198" s="6">
        <v>0.315</v>
      </c>
      <c r="K198" s="6">
        <v>35.979999999999997</v>
      </c>
      <c r="L198" s="6">
        <v>2.52</v>
      </c>
      <c r="M198" s="6">
        <v>-1</v>
      </c>
      <c r="N198" s="6">
        <v>1</v>
      </c>
      <c r="O198" s="6"/>
      <c r="P198" s="6"/>
      <c r="Q198" s="6"/>
      <c r="R198" s="25" t="s">
        <v>56</v>
      </c>
      <c r="S198" s="6"/>
      <c r="T198" s="6"/>
      <c r="U198" s="6"/>
      <c r="V198" s="6"/>
      <c r="W198" s="6"/>
      <c r="X198" s="6"/>
      <c r="Y198" s="6"/>
    </row>
    <row r="199" spans="1:26" x14ac:dyDescent="0.25">
      <c r="A199" s="6">
        <v>40</v>
      </c>
      <c r="B199" s="6">
        <v>7</v>
      </c>
      <c r="C199" s="6">
        <v>0.17608378999999999</v>
      </c>
      <c r="D199" s="6" t="s">
        <v>89</v>
      </c>
      <c r="E199" s="6">
        <v>20</v>
      </c>
      <c r="F199" s="6">
        <v>10</v>
      </c>
      <c r="G199" s="6">
        <v>200</v>
      </c>
      <c r="H199" s="6" t="s">
        <v>25</v>
      </c>
      <c r="I199" s="6">
        <v>0.17</v>
      </c>
      <c r="J199" s="6">
        <v>0.34499999999999997</v>
      </c>
      <c r="K199" s="6">
        <v>35.979999999999997</v>
      </c>
      <c r="L199" s="6">
        <v>2.512</v>
      </c>
      <c r="M199" s="6">
        <v>1</v>
      </c>
      <c r="N199" s="6">
        <v>1</v>
      </c>
      <c r="O199" s="6"/>
      <c r="P199" s="6"/>
      <c r="Q199" s="6"/>
      <c r="R199" s="6" t="s">
        <v>67</v>
      </c>
      <c r="S199" s="6"/>
      <c r="T199" s="6"/>
      <c r="U199" s="6"/>
      <c r="V199" s="6"/>
      <c r="W199" s="6"/>
      <c r="X199" s="6"/>
    </row>
    <row r="200" spans="1:26" x14ac:dyDescent="0.25">
      <c r="A200" s="6">
        <v>40</v>
      </c>
      <c r="B200" s="6">
        <v>8</v>
      </c>
      <c r="C200" s="6">
        <v>0.17287006999999999</v>
      </c>
      <c r="D200" s="6" t="s">
        <v>87</v>
      </c>
      <c r="E200" s="6">
        <v>1</v>
      </c>
      <c r="F200" s="6">
        <v>8</v>
      </c>
      <c r="G200" s="6">
        <v>8</v>
      </c>
      <c r="H200" s="6" t="s">
        <v>25</v>
      </c>
      <c r="I200" s="6">
        <v>-0.17</v>
      </c>
      <c r="J200" s="6">
        <v>0.16500000000000001</v>
      </c>
      <c r="K200" s="6">
        <v>35.979999999999997</v>
      </c>
      <c r="L200" s="6">
        <v>2.5590000000000002</v>
      </c>
      <c r="M200" s="6">
        <v>1</v>
      </c>
      <c r="N200" s="6">
        <v>1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>
        <v>40</v>
      </c>
      <c r="B201" s="6">
        <v>9</v>
      </c>
      <c r="C201" s="6">
        <v>0.17302232000000001</v>
      </c>
      <c r="D201" s="6" t="s">
        <v>87</v>
      </c>
      <c r="E201" s="6">
        <v>1</v>
      </c>
      <c r="F201" s="6">
        <v>10</v>
      </c>
      <c r="G201" s="6">
        <v>10</v>
      </c>
      <c r="H201" s="6" t="s">
        <v>25</v>
      </c>
      <c r="I201" s="6">
        <v>-0.17</v>
      </c>
      <c r="J201" s="6">
        <v>0.19500000000000001</v>
      </c>
      <c r="K201" s="6">
        <v>35.979999999999997</v>
      </c>
      <c r="L201" s="6">
        <v>2.556</v>
      </c>
      <c r="M201" s="6">
        <v>-1</v>
      </c>
      <c r="N201" s="6">
        <v>0</v>
      </c>
      <c r="O201" s="6"/>
      <c r="P201" s="6"/>
      <c r="Q201" s="6"/>
      <c r="R201" s="6" t="s">
        <v>56</v>
      </c>
      <c r="S201" s="6"/>
      <c r="T201" s="6"/>
      <c r="U201" s="6"/>
      <c r="V201" s="6"/>
      <c r="W201" s="6"/>
      <c r="X201" s="6"/>
      <c r="Y201" s="6"/>
    </row>
    <row r="202" spans="1:26" x14ac:dyDescent="0.25">
      <c r="A202" s="6">
        <v>40</v>
      </c>
      <c r="B202" s="6">
        <v>10</v>
      </c>
      <c r="C202" s="6">
        <v>0.17138796000000001</v>
      </c>
      <c r="D202" s="6" t="s">
        <v>84</v>
      </c>
      <c r="E202" s="6">
        <v>2</v>
      </c>
      <c r="F202" s="6">
        <v>2</v>
      </c>
      <c r="G202" s="6">
        <v>12</v>
      </c>
      <c r="H202" s="6" t="s">
        <v>25</v>
      </c>
      <c r="I202" s="6">
        <v>-0.17</v>
      </c>
      <c r="J202" s="6">
        <v>0.22500000000000001</v>
      </c>
      <c r="K202" s="6">
        <v>35.979999999999997</v>
      </c>
      <c r="L202" s="6">
        <v>2.581</v>
      </c>
      <c r="M202" s="6">
        <v>-1</v>
      </c>
      <c r="N202" s="6">
        <v>0</v>
      </c>
      <c r="O202" s="6"/>
      <c r="P202" s="6"/>
      <c r="Q202" s="6"/>
      <c r="R202" s="6" t="s">
        <v>68</v>
      </c>
      <c r="S202" s="6"/>
      <c r="T202" s="6"/>
      <c r="U202" s="6"/>
      <c r="V202" s="6"/>
      <c r="W202" s="6"/>
      <c r="X202" s="6"/>
      <c r="Y202" s="6"/>
    </row>
    <row r="203" spans="1:26" x14ac:dyDescent="0.25">
      <c r="A203" s="6">
        <v>40</v>
      </c>
      <c r="B203" s="6">
        <v>11</v>
      </c>
      <c r="C203" s="6">
        <v>0.17116025000000001</v>
      </c>
      <c r="D203" s="6" t="s">
        <v>84</v>
      </c>
      <c r="E203" s="6">
        <v>2</v>
      </c>
      <c r="F203" s="6">
        <v>4</v>
      </c>
      <c r="G203" s="6">
        <v>14</v>
      </c>
      <c r="H203" s="6" t="s">
        <v>25</v>
      </c>
      <c r="I203" s="6">
        <v>-0.17</v>
      </c>
      <c r="J203" s="6">
        <v>0.255</v>
      </c>
      <c r="K203" s="6">
        <v>35.979999999999997</v>
      </c>
      <c r="L203" s="6">
        <v>2.5840000000000001</v>
      </c>
      <c r="M203" s="6">
        <v>-1</v>
      </c>
      <c r="N203" s="6">
        <v>0</v>
      </c>
      <c r="O203" s="6"/>
      <c r="P203" s="6"/>
      <c r="Q203" s="6"/>
      <c r="R203" s="25" t="s">
        <v>56</v>
      </c>
      <c r="S203" s="6"/>
      <c r="T203" s="6"/>
      <c r="U203" s="6"/>
      <c r="V203" s="6"/>
      <c r="W203" s="6"/>
      <c r="X203" s="6"/>
      <c r="Y203" s="6"/>
    </row>
    <row r="204" spans="1:26" x14ac:dyDescent="0.25">
      <c r="A204" s="6">
        <v>40</v>
      </c>
      <c r="B204" s="6">
        <v>12</v>
      </c>
      <c r="C204" s="6">
        <v>0.17253789</v>
      </c>
      <c r="D204" s="6" t="s">
        <v>84</v>
      </c>
      <c r="E204" s="6">
        <v>2</v>
      </c>
      <c r="F204" s="6">
        <v>6</v>
      </c>
      <c r="G204" s="6">
        <v>16</v>
      </c>
      <c r="H204" s="6" t="s">
        <v>25</v>
      </c>
      <c r="I204" s="6">
        <v>-0.17</v>
      </c>
      <c r="J204" s="6">
        <v>0.28499999999999998</v>
      </c>
      <c r="K204" s="6">
        <v>35.979999999999997</v>
      </c>
      <c r="L204" s="6">
        <v>2.5640000000000001</v>
      </c>
      <c r="M204" s="6">
        <v>1</v>
      </c>
      <c r="N204" s="6">
        <v>1</v>
      </c>
      <c r="O204" s="6"/>
      <c r="P204" s="6"/>
      <c r="Q204" s="6"/>
      <c r="R204" s="25" t="s">
        <v>56</v>
      </c>
      <c r="S204" s="6"/>
      <c r="T204" s="6"/>
      <c r="U204" s="6"/>
      <c r="V204" s="6"/>
      <c r="W204" s="6"/>
      <c r="X204" s="6"/>
      <c r="Y204" s="6"/>
    </row>
    <row r="205" spans="1:26" x14ac:dyDescent="0.25">
      <c r="A205" s="6">
        <v>40</v>
      </c>
      <c r="B205" s="6">
        <v>13</v>
      </c>
      <c r="C205" s="6">
        <v>0.16905408</v>
      </c>
      <c r="D205" s="6" t="s">
        <v>81</v>
      </c>
      <c r="E205" s="6">
        <v>2</v>
      </c>
      <c r="F205" s="6">
        <v>8</v>
      </c>
      <c r="G205" s="6">
        <v>18</v>
      </c>
      <c r="H205" s="6" t="s">
        <v>25</v>
      </c>
      <c r="I205" s="6">
        <v>-0.17</v>
      </c>
      <c r="J205" s="6">
        <v>0.315</v>
      </c>
      <c r="K205" s="6">
        <v>35.979999999999997</v>
      </c>
      <c r="L205" s="6">
        <v>2.6160000000000001</v>
      </c>
      <c r="M205" s="6">
        <v>-1</v>
      </c>
      <c r="N205" s="6">
        <v>1</v>
      </c>
      <c r="O205" s="6"/>
      <c r="P205" s="6"/>
      <c r="Q205" s="6"/>
      <c r="R205" s="25" t="s">
        <v>56</v>
      </c>
      <c r="S205" s="6"/>
      <c r="T205" s="6"/>
      <c r="U205" s="6"/>
      <c r="V205" s="6"/>
      <c r="W205" s="6"/>
      <c r="X205" s="6"/>
      <c r="Y205" s="6"/>
    </row>
    <row r="206" spans="1:26" x14ac:dyDescent="0.25">
      <c r="A206" s="6">
        <v>40</v>
      </c>
      <c r="B206" s="6">
        <v>14</v>
      </c>
      <c r="C206" s="6">
        <v>0.16971088000000001</v>
      </c>
      <c r="D206" s="6" t="s">
        <v>53</v>
      </c>
      <c r="E206" s="6">
        <v>2</v>
      </c>
      <c r="F206" s="6">
        <v>10</v>
      </c>
      <c r="G206" s="6">
        <v>20</v>
      </c>
      <c r="H206" s="6" t="s">
        <v>25</v>
      </c>
      <c r="I206" s="6">
        <v>-0.17</v>
      </c>
      <c r="J206" s="6">
        <v>0.34499999999999997</v>
      </c>
      <c r="K206" s="6">
        <v>35.979999999999997</v>
      </c>
      <c r="L206" s="6">
        <v>2.6059999999999999</v>
      </c>
      <c r="M206" s="6">
        <v>-1</v>
      </c>
      <c r="N206" s="6">
        <v>0</v>
      </c>
      <c r="O206" s="6"/>
      <c r="P206" s="6"/>
      <c r="Q206" s="6"/>
      <c r="R206" s="6" t="s">
        <v>69</v>
      </c>
      <c r="S206" s="6"/>
      <c r="T206" s="6"/>
      <c r="U206" s="6"/>
      <c r="V206" s="6"/>
      <c r="W206" s="6"/>
      <c r="X206" s="6"/>
      <c r="Y206" s="6"/>
    </row>
    <row r="207" spans="1:26" x14ac:dyDescent="0.25">
      <c r="A207" s="6">
        <v>40</v>
      </c>
      <c r="B207" s="6">
        <v>15</v>
      </c>
      <c r="C207" s="6">
        <v>0.17056083999999999</v>
      </c>
      <c r="D207" s="6" t="s">
        <v>90</v>
      </c>
      <c r="E207" s="6">
        <v>20</v>
      </c>
      <c r="F207" s="6">
        <v>6</v>
      </c>
      <c r="G207" s="6">
        <v>196</v>
      </c>
      <c r="H207" s="6" t="s">
        <v>25</v>
      </c>
      <c r="I207" s="6">
        <v>0.17</v>
      </c>
      <c r="J207" s="6">
        <v>0.28499999999999998</v>
      </c>
      <c r="K207" s="6">
        <v>35.979999999999997</v>
      </c>
      <c r="L207" s="6">
        <v>2.593</v>
      </c>
      <c r="M207" s="6">
        <v>1</v>
      </c>
      <c r="N207" s="6">
        <v>1</v>
      </c>
      <c r="O207" s="6"/>
      <c r="P207" s="6"/>
      <c r="Q207" s="6"/>
      <c r="R207" s="6" t="s">
        <v>66</v>
      </c>
      <c r="S207" s="6"/>
      <c r="T207" s="6"/>
      <c r="U207" s="6"/>
      <c r="V207" s="6"/>
      <c r="W207" s="6"/>
      <c r="X207" s="6"/>
      <c r="Y207" s="6"/>
    </row>
    <row r="208" spans="1:26" x14ac:dyDescent="0.25">
      <c r="A208" s="6">
        <v>40</v>
      </c>
      <c r="B208" s="6">
        <v>41</v>
      </c>
      <c r="C208" s="6">
        <v>0.17297493999999999</v>
      </c>
      <c r="D208" s="6" t="s">
        <v>87</v>
      </c>
      <c r="E208" s="6">
        <v>21</v>
      </c>
      <c r="F208" s="6">
        <v>1</v>
      </c>
      <c r="G208" s="6">
        <v>201</v>
      </c>
      <c r="H208" s="6" t="s">
        <v>49</v>
      </c>
      <c r="I208" s="6">
        <v>-0.29749999999999999</v>
      </c>
      <c r="J208" s="6">
        <v>6.5000000000000002E-2</v>
      </c>
      <c r="K208" s="6">
        <v>114.81</v>
      </c>
      <c r="L208" s="6">
        <v>0.80100000000000005</v>
      </c>
      <c r="M208" s="6">
        <v>1</v>
      </c>
      <c r="N208" s="6">
        <v>0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>
        <v>40</v>
      </c>
      <c r="B209" s="6">
        <v>42</v>
      </c>
      <c r="C209" s="6">
        <v>0.17044545</v>
      </c>
      <c r="D209" s="6" t="s">
        <v>53</v>
      </c>
      <c r="E209" s="6">
        <v>21</v>
      </c>
      <c r="F209" s="6">
        <v>2</v>
      </c>
      <c r="G209" s="6">
        <v>202</v>
      </c>
      <c r="H209" s="6" t="s">
        <v>25</v>
      </c>
      <c r="I209" s="6">
        <v>-0.29749999999999999</v>
      </c>
      <c r="J209" s="6">
        <v>7.4999999999999997E-2</v>
      </c>
      <c r="K209" s="6">
        <v>35.979999999999997</v>
      </c>
      <c r="L209" s="6">
        <v>2.5950000000000002</v>
      </c>
      <c r="M209" s="6">
        <v>1</v>
      </c>
      <c r="N209" s="6">
        <v>1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>
        <v>40</v>
      </c>
      <c r="B210" s="6">
        <v>43</v>
      </c>
      <c r="C210" s="6">
        <v>0.17347935</v>
      </c>
      <c r="D210" s="6" t="s">
        <v>87</v>
      </c>
      <c r="E210" s="6">
        <v>21</v>
      </c>
      <c r="F210" s="6">
        <v>3</v>
      </c>
      <c r="G210" s="6">
        <v>203</v>
      </c>
      <c r="H210" s="6" t="s">
        <v>49</v>
      </c>
      <c r="I210" s="6">
        <v>-0.29749999999999999</v>
      </c>
      <c r="J210" s="6">
        <v>9.5000000000000001E-2</v>
      </c>
      <c r="K210" s="6">
        <v>114.81</v>
      </c>
      <c r="L210" s="6">
        <v>0.79900000000000004</v>
      </c>
      <c r="M210" s="6">
        <v>-1</v>
      </c>
      <c r="N210" s="6">
        <v>1</v>
      </c>
      <c r="O210" s="6"/>
      <c r="P210" s="6"/>
      <c r="Q210" s="6"/>
      <c r="R210" s="6" t="s">
        <v>70</v>
      </c>
      <c r="S210" s="6"/>
      <c r="T210" s="6"/>
      <c r="U210" s="6"/>
      <c r="V210" s="6"/>
    </row>
    <row r="211" spans="1:26" x14ac:dyDescent="0.25">
      <c r="A211" s="6">
        <v>40</v>
      </c>
      <c r="B211" s="6">
        <v>44</v>
      </c>
      <c r="C211" s="6">
        <v>0.17530323</v>
      </c>
      <c r="D211" s="6" t="s">
        <v>85</v>
      </c>
      <c r="E211" s="6">
        <v>21</v>
      </c>
      <c r="F211" s="6">
        <v>4</v>
      </c>
      <c r="G211" s="6">
        <v>204</v>
      </c>
      <c r="H211" s="6" t="s">
        <v>25</v>
      </c>
      <c r="I211" s="6">
        <v>-0.29749999999999999</v>
      </c>
      <c r="J211" s="6">
        <v>0.105</v>
      </c>
      <c r="K211" s="6">
        <v>35.979999999999997</v>
      </c>
      <c r="L211" s="6">
        <v>2.5230000000000001</v>
      </c>
      <c r="M211" s="6">
        <v>-1</v>
      </c>
      <c r="N211" s="6">
        <v>0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>
        <v>40</v>
      </c>
      <c r="B212" s="6">
        <v>45</v>
      </c>
      <c r="C212" s="6">
        <v>0.16973171000000001</v>
      </c>
      <c r="D212" s="6" t="s">
        <v>53</v>
      </c>
      <c r="E212" s="6">
        <v>21</v>
      </c>
      <c r="F212" s="6">
        <v>5</v>
      </c>
      <c r="G212" s="6">
        <v>205</v>
      </c>
      <c r="H212" s="6" t="s">
        <v>49</v>
      </c>
      <c r="I212" s="6">
        <v>-0.29749999999999999</v>
      </c>
      <c r="J212" s="6">
        <v>0.125</v>
      </c>
      <c r="K212" s="6">
        <v>114.81</v>
      </c>
      <c r="L212" s="6">
        <v>0.81699999999999995</v>
      </c>
      <c r="M212" s="6">
        <v>1</v>
      </c>
      <c r="N212" s="6">
        <v>1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>
        <v>40</v>
      </c>
      <c r="B213" s="6">
        <v>46</v>
      </c>
      <c r="C213" s="6">
        <v>0.17155342000000001</v>
      </c>
      <c r="D213" s="6" t="s">
        <v>84</v>
      </c>
      <c r="E213" s="6">
        <v>21</v>
      </c>
      <c r="F213" s="6">
        <v>6</v>
      </c>
      <c r="G213" s="6">
        <v>206</v>
      </c>
      <c r="H213" s="6" t="s">
        <v>25</v>
      </c>
      <c r="I213" s="6">
        <v>-0.29749999999999999</v>
      </c>
      <c r="J213" s="6">
        <v>0.13500000000000001</v>
      </c>
      <c r="K213" s="6">
        <v>35.979999999999997</v>
      </c>
      <c r="L213" s="6">
        <v>2.5779999999999998</v>
      </c>
      <c r="M213" s="6">
        <v>1</v>
      </c>
      <c r="N213" s="6">
        <v>0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>
        <v>40</v>
      </c>
      <c r="B214" s="6">
        <v>47</v>
      </c>
      <c r="C214" s="6">
        <v>0.17083507000000001</v>
      </c>
      <c r="D214" s="6" t="s">
        <v>53</v>
      </c>
      <c r="E214" s="6">
        <v>21</v>
      </c>
      <c r="F214" s="6">
        <v>7</v>
      </c>
      <c r="G214" s="6">
        <v>207</v>
      </c>
      <c r="H214" s="6" t="s">
        <v>49</v>
      </c>
      <c r="I214" s="6">
        <v>-0.29749999999999999</v>
      </c>
      <c r="J214" s="6">
        <v>0.155</v>
      </c>
      <c r="K214" s="6">
        <v>114.81</v>
      </c>
      <c r="L214" s="6">
        <v>0.81100000000000005</v>
      </c>
      <c r="M214" s="6">
        <v>1</v>
      </c>
      <c r="N214" s="6">
        <v>1</v>
      </c>
      <c r="O214" s="6"/>
      <c r="P214" s="6"/>
      <c r="Q214" s="6"/>
      <c r="R214" s="6" t="s">
        <v>106</v>
      </c>
      <c r="S214" s="6"/>
      <c r="T214" s="6"/>
      <c r="U214" s="6"/>
    </row>
    <row r="215" spans="1:26" x14ac:dyDescent="0.25">
      <c r="A215" s="6">
        <v>40</v>
      </c>
      <c r="B215" s="6">
        <v>48</v>
      </c>
      <c r="C215" s="6">
        <v>0.17168182000000001</v>
      </c>
      <c r="D215" s="6" t="s">
        <v>84</v>
      </c>
      <c r="E215" s="6">
        <v>21</v>
      </c>
      <c r="F215" s="6">
        <v>8</v>
      </c>
      <c r="G215" s="6">
        <v>208</v>
      </c>
      <c r="H215" s="6" t="s">
        <v>25</v>
      </c>
      <c r="I215" s="6">
        <v>-0.29749999999999999</v>
      </c>
      <c r="J215" s="6">
        <v>0.16500000000000001</v>
      </c>
      <c r="K215" s="6">
        <v>35.979999999999997</v>
      </c>
      <c r="L215" s="6">
        <v>2.5760000000000001</v>
      </c>
      <c r="M215" s="6">
        <v>1</v>
      </c>
      <c r="N215" s="6">
        <v>0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>
        <v>40</v>
      </c>
      <c r="B216" s="6">
        <v>49</v>
      </c>
      <c r="C216" s="6">
        <v>0.17551936000000001</v>
      </c>
      <c r="D216" s="6" t="s">
        <v>85</v>
      </c>
      <c r="E216" s="6">
        <v>21</v>
      </c>
      <c r="F216" s="6">
        <v>9</v>
      </c>
      <c r="G216" s="6">
        <v>209</v>
      </c>
      <c r="H216" s="6" t="s">
        <v>49</v>
      </c>
      <c r="I216" s="6">
        <v>-0.29749999999999999</v>
      </c>
      <c r="J216" s="6">
        <v>0.185</v>
      </c>
      <c r="K216" s="6">
        <v>114.81</v>
      </c>
      <c r="L216" s="6">
        <v>0.79</v>
      </c>
      <c r="M216" s="6">
        <v>-1</v>
      </c>
      <c r="N216" s="6">
        <v>1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>
        <v>40</v>
      </c>
      <c r="B217" s="6">
        <v>50</v>
      </c>
      <c r="C217" s="6">
        <v>0.17074121</v>
      </c>
      <c r="D217" s="6" t="s">
        <v>53</v>
      </c>
      <c r="E217" s="6">
        <v>21</v>
      </c>
      <c r="F217" s="6">
        <v>10</v>
      </c>
      <c r="G217" s="6">
        <v>210</v>
      </c>
      <c r="H217" s="6" t="s">
        <v>25</v>
      </c>
      <c r="I217" s="6">
        <v>-0.29749999999999999</v>
      </c>
      <c r="J217" s="6">
        <v>0.19500000000000001</v>
      </c>
      <c r="K217" s="6">
        <v>35.979999999999997</v>
      </c>
      <c r="L217" s="6">
        <v>2.5910000000000002</v>
      </c>
      <c r="M217" s="6">
        <v>-1</v>
      </c>
      <c r="N217" s="6">
        <v>1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>
        <v>40</v>
      </c>
      <c r="B218" s="6">
        <v>51</v>
      </c>
      <c r="C218" s="6">
        <v>0.17245730000000001</v>
      </c>
      <c r="D218" s="6" t="s">
        <v>84</v>
      </c>
      <c r="E218" s="6">
        <v>22</v>
      </c>
      <c r="F218" s="6">
        <v>1</v>
      </c>
      <c r="G218" s="6">
        <v>211</v>
      </c>
      <c r="H218" s="6" t="s">
        <v>49</v>
      </c>
      <c r="I218" s="6">
        <v>-0.29749999999999999</v>
      </c>
      <c r="J218" s="6">
        <v>0.215</v>
      </c>
      <c r="K218" s="6">
        <v>114.81</v>
      </c>
      <c r="L218" s="6">
        <v>0.80400000000000005</v>
      </c>
      <c r="M218" s="6">
        <v>1</v>
      </c>
      <c r="N218" s="6">
        <v>1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>
        <v>40</v>
      </c>
      <c r="B219" s="6">
        <v>52</v>
      </c>
      <c r="C219" s="6">
        <v>0.17248785</v>
      </c>
      <c r="D219" s="6" t="s">
        <v>84</v>
      </c>
      <c r="E219" s="6">
        <v>22</v>
      </c>
      <c r="F219" s="6">
        <v>2</v>
      </c>
      <c r="G219" s="6">
        <v>212</v>
      </c>
      <c r="H219" s="6" t="s">
        <v>25</v>
      </c>
      <c r="I219" s="6">
        <v>-0.29749999999999999</v>
      </c>
      <c r="J219" s="6">
        <v>0.22500000000000001</v>
      </c>
      <c r="K219" s="6">
        <v>35.979999999999997</v>
      </c>
      <c r="L219" s="6">
        <v>2.5640000000000001</v>
      </c>
      <c r="M219" s="6">
        <v>1</v>
      </c>
      <c r="N219" s="6">
        <v>1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>
        <v>40</v>
      </c>
      <c r="B220" s="6">
        <v>53</v>
      </c>
      <c r="C220" s="6">
        <v>0.16944650999999999</v>
      </c>
      <c r="D220" s="6" t="s">
        <v>81</v>
      </c>
      <c r="E220" s="6">
        <v>22</v>
      </c>
      <c r="F220" s="6">
        <v>3</v>
      </c>
      <c r="G220" s="6">
        <v>213</v>
      </c>
      <c r="H220" s="6" t="s">
        <v>49</v>
      </c>
      <c r="I220" s="6">
        <v>-0.29749999999999999</v>
      </c>
      <c r="J220" s="6">
        <v>0.245</v>
      </c>
      <c r="K220" s="6">
        <v>114.81</v>
      </c>
      <c r="L220" s="6">
        <v>0.81799999999999995</v>
      </c>
      <c r="M220" s="6">
        <v>1</v>
      </c>
      <c r="N220" s="6">
        <v>0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>
        <v>40</v>
      </c>
      <c r="B221" s="6">
        <v>54</v>
      </c>
      <c r="C221" s="6">
        <v>0.17322378999999999</v>
      </c>
      <c r="D221" s="6" t="s">
        <v>87</v>
      </c>
      <c r="E221" s="6">
        <v>22</v>
      </c>
      <c r="F221" s="6">
        <v>4</v>
      </c>
      <c r="G221" s="6">
        <v>214</v>
      </c>
      <c r="H221" s="6" t="s">
        <v>25</v>
      </c>
      <c r="I221" s="6">
        <v>-0.29749999999999999</v>
      </c>
      <c r="J221" s="6">
        <v>0.255</v>
      </c>
      <c r="K221" s="6">
        <v>35.979999999999997</v>
      </c>
      <c r="L221" s="6">
        <v>2.5529999999999999</v>
      </c>
      <c r="M221" s="6">
        <v>1</v>
      </c>
      <c r="N221" s="6">
        <v>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>
        <v>40</v>
      </c>
      <c r="B222" s="6">
        <v>55</v>
      </c>
      <c r="C222" s="6">
        <v>0.17197483</v>
      </c>
      <c r="D222" s="6" t="s">
        <v>84</v>
      </c>
      <c r="E222" s="6">
        <v>22</v>
      </c>
      <c r="F222" s="6">
        <v>5</v>
      </c>
      <c r="G222" s="6">
        <v>215</v>
      </c>
      <c r="H222" s="6" t="s">
        <v>49</v>
      </c>
      <c r="I222" s="6">
        <v>-0.29749999999999999</v>
      </c>
      <c r="J222" s="6">
        <v>0.27500000000000002</v>
      </c>
      <c r="K222" s="6">
        <v>114.81</v>
      </c>
      <c r="L222" s="6">
        <v>0.80600000000000005</v>
      </c>
      <c r="M222" s="6">
        <v>-1</v>
      </c>
      <c r="N222" s="6">
        <v>0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>
        <v>40</v>
      </c>
      <c r="B223" s="6">
        <v>56</v>
      </c>
      <c r="C223" s="6">
        <v>0.17260015000000001</v>
      </c>
      <c r="D223" s="6" t="s">
        <v>84</v>
      </c>
      <c r="E223" s="6">
        <v>22</v>
      </c>
      <c r="F223" s="6">
        <v>6</v>
      </c>
      <c r="G223" s="6">
        <v>216</v>
      </c>
      <c r="H223" s="6" t="s">
        <v>25</v>
      </c>
      <c r="I223" s="6">
        <v>-0.29749999999999999</v>
      </c>
      <c r="J223" s="6">
        <v>0.28499999999999998</v>
      </c>
      <c r="K223" s="6">
        <v>35.979999999999997</v>
      </c>
      <c r="L223" s="6">
        <v>2.5630000000000002</v>
      </c>
      <c r="M223" s="6">
        <v>1</v>
      </c>
      <c r="N223" s="6">
        <v>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>
        <v>40</v>
      </c>
      <c r="B224" s="6">
        <v>57</v>
      </c>
      <c r="C224" s="6">
        <v>0.17260015000000001</v>
      </c>
      <c r="D224" s="6" t="s">
        <v>84</v>
      </c>
      <c r="E224" s="6">
        <v>22</v>
      </c>
      <c r="F224" s="6">
        <v>7</v>
      </c>
      <c r="G224" s="6">
        <v>217</v>
      </c>
      <c r="H224" s="6" t="s">
        <v>49</v>
      </c>
      <c r="I224" s="6">
        <v>-0.29749999999999999</v>
      </c>
      <c r="J224" s="6">
        <v>0.30499999999999999</v>
      </c>
      <c r="K224" s="6">
        <v>114.81</v>
      </c>
      <c r="L224" s="6">
        <v>0.80300000000000005</v>
      </c>
      <c r="M224" s="6">
        <v>-1</v>
      </c>
      <c r="N224" s="6">
        <v>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>
        <v>40</v>
      </c>
      <c r="B225" s="6">
        <v>58</v>
      </c>
      <c r="C225" s="6">
        <v>0.17433725999999999</v>
      </c>
      <c r="D225" s="6" t="s">
        <v>85</v>
      </c>
      <c r="E225" s="6">
        <v>22</v>
      </c>
      <c r="F225" s="6">
        <v>8</v>
      </c>
      <c r="G225" s="6">
        <v>218</v>
      </c>
      <c r="H225" s="6" t="s">
        <v>25</v>
      </c>
      <c r="I225" s="6">
        <v>-0.29749999999999999</v>
      </c>
      <c r="J225" s="6">
        <v>0.315</v>
      </c>
      <c r="K225" s="6">
        <v>35.979999999999997</v>
      </c>
      <c r="L225" s="6">
        <v>2.5369999999999999</v>
      </c>
      <c r="M225" s="6">
        <v>-1</v>
      </c>
      <c r="N225" s="6">
        <v>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>
        <v>40</v>
      </c>
      <c r="B226" s="6">
        <v>59</v>
      </c>
      <c r="C226" s="6">
        <v>0.17151002000000001</v>
      </c>
      <c r="D226" s="6" t="s">
        <v>84</v>
      </c>
      <c r="E226" s="6">
        <v>22</v>
      </c>
      <c r="F226" s="6">
        <v>9</v>
      </c>
      <c r="G226" s="6">
        <v>219</v>
      </c>
      <c r="H226" s="6" t="s">
        <v>49</v>
      </c>
      <c r="I226" s="6">
        <v>-0.29749999999999999</v>
      </c>
      <c r="J226" s="6">
        <v>0.33500000000000002</v>
      </c>
      <c r="K226" s="6">
        <v>114.81</v>
      </c>
      <c r="L226" s="6">
        <v>0.80800000000000005</v>
      </c>
      <c r="M226" s="6">
        <v>1</v>
      </c>
      <c r="N226" s="6">
        <v>1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>
        <v>40</v>
      </c>
      <c r="B227" s="6">
        <v>60</v>
      </c>
      <c r="C227" s="6">
        <v>0.17309962000000001</v>
      </c>
      <c r="D227" s="6" t="s">
        <v>87</v>
      </c>
      <c r="E227" s="6">
        <v>22</v>
      </c>
      <c r="F227" s="6">
        <v>10</v>
      </c>
      <c r="G227" s="6">
        <v>220</v>
      </c>
      <c r="H227" s="6" t="s">
        <v>25</v>
      </c>
      <c r="I227" s="6">
        <v>-0.29749999999999999</v>
      </c>
      <c r="J227" s="6">
        <v>0.34499999999999997</v>
      </c>
      <c r="K227" s="6">
        <v>35.979999999999997</v>
      </c>
      <c r="L227" s="6">
        <v>2.5550000000000002</v>
      </c>
      <c r="M227" s="6">
        <v>1</v>
      </c>
      <c r="N227" s="6">
        <v>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>
        <v>40</v>
      </c>
      <c r="B228" s="6">
        <v>61</v>
      </c>
      <c r="C228" s="6">
        <v>0.17053466</v>
      </c>
      <c r="D228" s="6" t="s">
        <v>53</v>
      </c>
      <c r="E228" s="6">
        <v>23</v>
      </c>
      <c r="F228" s="6">
        <v>1</v>
      </c>
      <c r="G228" s="6">
        <v>221</v>
      </c>
      <c r="H228" s="6" t="s">
        <v>49</v>
      </c>
      <c r="I228" s="6">
        <v>-0.255</v>
      </c>
      <c r="J228" s="6">
        <v>6.5000000000000002E-2</v>
      </c>
      <c r="K228" s="6">
        <v>114.81</v>
      </c>
      <c r="L228" s="6">
        <v>0.81299999999999994</v>
      </c>
      <c r="M228" s="6">
        <v>1</v>
      </c>
      <c r="N228" s="6">
        <v>1</v>
      </c>
      <c r="O228" s="6"/>
      <c r="P228" s="6"/>
      <c r="Q228" s="6"/>
      <c r="R228" s="6" t="s">
        <v>72</v>
      </c>
      <c r="S228" s="6"/>
      <c r="T228" s="6"/>
      <c r="U228" s="6"/>
      <c r="V228" s="6"/>
    </row>
    <row r="229" spans="1:26" x14ac:dyDescent="0.25">
      <c r="A229" s="6">
        <v>40</v>
      </c>
      <c r="B229" s="6">
        <v>62</v>
      </c>
      <c r="C229" s="6">
        <v>0.17252171999999999</v>
      </c>
      <c r="D229" s="6" t="s">
        <v>84</v>
      </c>
      <c r="E229" s="6">
        <v>23</v>
      </c>
      <c r="F229" s="6">
        <v>2</v>
      </c>
      <c r="G229" s="6">
        <v>222</v>
      </c>
      <c r="H229" s="6" t="s">
        <v>25</v>
      </c>
      <c r="I229" s="6">
        <v>-0.255</v>
      </c>
      <c r="J229" s="6">
        <v>7.4999999999999997E-2</v>
      </c>
      <c r="K229" s="6">
        <v>35.979999999999997</v>
      </c>
      <c r="L229" s="6">
        <v>2.5640000000000001</v>
      </c>
      <c r="M229" s="6">
        <v>-1</v>
      </c>
      <c r="N229" s="6">
        <v>1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>
        <v>40</v>
      </c>
      <c r="B230" s="6">
        <v>63</v>
      </c>
      <c r="C230" s="6">
        <v>0.17412607999999999</v>
      </c>
      <c r="D230" s="6" t="s">
        <v>87</v>
      </c>
      <c r="E230" s="6">
        <v>23</v>
      </c>
      <c r="F230" s="6">
        <v>3</v>
      </c>
      <c r="G230" s="6">
        <v>223</v>
      </c>
      <c r="H230" s="6" t="s">
        <v>49</v>
      </c>
      <c r="I230" s="6">
        <v>-0.255</v>
      </c>
      <c r="J230" s="6">
        <v>9.5000000000000001E-2</v>
      </c>
      <c r="K230" s="6">
        <v>114.81</v>
      </c>
      <c r="L230" s="6">
        <v>0.79600000000000004</v>
      </c>
      <c r="M230" s="6">
        <v>1</v>
      </c>
      <c r="N230" s="6">
        <v>1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>
        <v>40</v>
      </c>
      <c r="B231" s="6">
        <v>64</v>
      </c>
      <c r="C231" s="6">
        <v>0.16983493999999999</v>
      </c>
      <c r="D231" s="6" t="s">
        <v>53</v>
      </c>
      <c r="E231" s="6">
        <v>23</v>
      </c>
      <c r="F231" s="6">
        <v>4</v>
      </c>
      <c r="G231" s="6">
        <v>224</v>
      </c>
      <c r="H231" s="6" t="s">
        <v>25</v>
      </c>
      <c r="I231" s="6">
        <v>-0.255</v>
      </c>
      <c r="J231" s="6">
        <v>0.105</v>
      </c>
      <c r="K231" s="6">
        <v>35.979999999999997</v>
      </c>
      <c r="L231" s="6">
        <v>2.6040000000000001</v>
      </c>
      <c r="M231" s="6">
        <v>1</v>
      </c>
      <c r="N231" s="6">
        <v>1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>
        <v>40</v>
      </c>
      <c r="B232" s="6">
        <v>65</v>
      </c>
      <c r="C232" s="6">
        <v>0.17653907999999999</v>
      </c>
      <c r="D232" s="6" t="s">
        <v>89</v>
      </c>
      <c r="E232" s="6">
        <v>23</v>
      </c>
      <c r="F232" s="6">
        <v>5</v>
      </c>
      <c r="G232" s="6">
        <v>225</v>
      </c>
      <c r="H232" s="6" t="s">
        <v>49</v>
      </c>
      <c r="I232" s="6">
        <v>-0.255</v>
      </c>
      <c r="J232" s="6">
        <v>0.125</v>
      </c>
      <c r="K232" s="6">
        <v>114.81</v>
      </c>
      <c r="L232" s="6">
        <v>0.78500000000000003</v>
      </c>
      <c r="M232" s="6">
        <v>-1</v>
      </c>
      <c r="N232" s="6">
        <v>1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>
        <v>40</v>
      </c>
      <c r="B233" s="6">
        <v>66</v>
      </c>
      <c r="C233" s="6">
        <v>0.17351693000000001</v>
      </c>
      <c r="D233" s="6" t="s">
        <v>87</v>
      </c>
      <c r="E233" s="6">
        <v>23</v>
      </c>
      <c r="F233" s="6">
        <v>6</v>
      </c>
      <c r="G233" s="6">
        <v>226</v>
      </c>
      <c r="H233" s="6" t="s">
        <v>25</v>
      </c>
      <c r="I233" s="6">
        <v>-0.255</v>
      </c>
      <c r="J233" s="6">
        <v>0.13500000000000001</v>
      </c>
      <c r="K233" s="6">
        <v>35.979999999999997</v>
      </c>
      <c r="L233" s="6">
        <v>2.5489999999999999</v>
      </c>
      <c r="M233" s="6">
        <v>-1</v>
      </c>
      <c r="N233" s="6">
        <v>1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>
        <v>40</v>
      </c>
      <c r="B234" s="6">
        <v>67</v>
      </c>
      <c r="C234" s="6">
        <v>0.17588931999999999</v>
      </c>
      <c r="D234" s="6" t="s">
        <v>89</v>
      </c>
      <c r="E234" s="6">
        <v>23</v>
      </c>
      <c r="F234" s="6">
        <v>7</v>
      </c>
      <c r="G234" s="6">
        <v>227</v>
      </c>
      <c r="H234" s="6" t="s">
        <v>49</v>
      </c>
      <c r="I234" s="6">
        <v>-0.255</v>
      </c>
      <c r="J234" s="6">
        <v>0.155</v>
      </c>
      <c r="K234" s="6">
        <v>114.81</v>
      </c>
      <c r="L234" s="6">
        <v>0.78800000000000003</v>
      </c>
      <c r="M234" s="6">
        <v>-1</v>
      </c>
      <c r="N234" s="6">
        <v>1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>
        <v>40</v>
      </c>
      <c r="B235" s="6">
        <v>68</v>
      </c>
      <c r="C235" s="6">
        <v>0.17618391999999999</v>
      </c>
      <c r="D235" s="6" t="s">
        <v>89</v>
      </c>
      <c r="E235" s="6">
        <v>23</v>
      </c>
      <c r="F235" s="6">
        <v>8</v>
      </c>
      <c r="G235" s="6">
        <v>228</v>
      </c>
      <c r="H235" s="6" t="s">
        <v>25</v>
      </c>
      <c r="I235" s="6">
        <v>-0.255</v>
      </c>
      <c r="J235" s="6">
        <v>0.16500000000000001</v>
      </c>
      <c r="K235" s="6">
        <v>35.979999999999997</v>
      </c>
      <c r="L235" s="6">
        <v>2.5110000000000001</v>
      </c>
      <c r="M235" s="6">
        <v>1</v>
      </c>
      <c r="N235" s="6">
        <v>1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>
        <v>40</v>
      </c>
      <c r="B236" s="6">
        <v>69</v>
      </c>
      <c r="C236" s="6">
        <v>0.17235105000000001</v>
      </c>
      <c r="D236" s="6" t="s">
        <v>84</v>
      </c>
      <c r="E236" s="6">
        <v>23</v>
      </c>
      <c r="F236" s="6">
        <v>9</v>
      </c>
      <c r="G236" s="6">
        <v>229</v>
      </c>
      <c r="H236" s="6" t="s">
        <v>49</v>
      </c>
      <c r="I236" s="6">
        <v>-0.255</v>
      </c>
      <c r="J236" s="6">
        <v>0.185</v>
      </c>
      <c r="K236" s="6">
        <v>114.81</v>
      </c>
      <c r="L236" s="6">
        <v>0.80400000000000005</v>
      </c>
      <c r="M236" s="6">
        <v>1</v>
      </c>
      <c r="N236" s="6">
        <v>1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>
        <v>40</v>
      </c>
      <c r="B237" s="6">
        <v>70</v>
      </c>
      <c r="C237" s="6">
        <v>0.17419958999999999</v>
      </c>
      <c r="D237" s="6" t="s">
        <v>87</v>
      </c>
      <c r="E237" s="6">
        <v>23</v>
      </c>
      <c r="F237" s="6">
        <v>10</v>
      </c>
      <c r="G237" s="6">
        <v>230</v>
      </c>
      <c r="H237" s="6" t="s">
        <v>25</v>
      </c>
      <c r="I237" s="6">
        <v>-0.255</v>
      </c>
      <c r="J237" s="6">
        <v>0.19500000000000001</v>
      </c>
      <c r="K237" s="6">
        <v>35.979999999999997</v>
      </c>
      <c r="L237" s="6">
        <v>2.5390000000000001</v>
      </c>
      <c r="M237" s="6">
        <v>-1</v>
      </c>
      <c r="N237" s="6">
        <v>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>
        <v>40</v>
      </c>
      <c r="B238" s="6">
        <v>71</v>
      </c>
      <c r="C238" s="6">
        <v>0.17550368999999999</v>
      </c>
      <c r="D238" s="6" t="s">
        <v>85</v>
      </c>
      <c r="E238" s="6">
        <v>24</v>
      </c>
      <c r="F238" s="6">
        <v>1</v>
      </c>
      <c r="G238" s="6">
        <v>231</v>
      </c>
      <c r="H238" s="6" t="s">
        <v>49</v>
      </c>
      <c r="I238" s="6">
        <v>-0.255</v>
      </c>
      <c r="J238" s="6">
        <v>0.215</v>
      </c>
      <c r="K238" s="6">
        <v>114.81</v>
      </c>
      <c r="L238" s="6">
        <v>0.79</v>
      </c>
      <c r="M238" s="6">
        <v>-1</v>
      </c>
      <c r="N238" s="6">
        <v>1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>
        <v>40</v>
      </c>
      <c r="B239" s="6">
        <v>72</v>
      </c>
      <c r="C239" s="6">
        <v>0.17091004000000001</v>
      </c>
      <c r="D239" s="6" t="s">
        <v>53</v>
      </c>
      <c r="E239" s="6">
        <v>24</v>
      </c>
      <c r="F239" s="6">
        <v>2</v>
      </c>
      <c r="G239" s="6">
        <v>232</v>
      </c>
      <c r="H239" s="6" t="s">
        <v>25</v>
      </c>
      <c r="I239" s="6">
        <v>-0.255</v>
      </c>
      <c r="J239" s="6">
        <v>0.22500000000000001</v>
      </c>
      <c r="K239" s="6">
        <v>35.979999999999997</v>
      </c>
      <c r="L239" s="6">
        <v>2.5880000000000001</v>
      </c>
      <c r="M239" s="6">
        <v>-1</v>
      </c>
      <c r="N239" s="6">
        <v>1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>
        <v>40</v>
      </c>
      <c r="B240" s="6">
        <v>73</v>
      </c>
      <c r="C240" s="6">
        <v>0.17109958</v>
      </c>
      <c r="D240" s="6" t="s">
        <v>84</v>
      </c>
      <c r="E240" s="6">
        <v>24</v>
      </c>
      <c r="F240" s="6">
        <v>3</v>
      </c>
      <c r="G240" s="6">
        <v>233</v>
      </c>
      <c r="H240" s="6" t="s">
        <v>49</v>
      </c>
      <c r="I240" s="6">
        <v>-0.255</v>
      </c>
      <c r="J240" s="6">
        <v>0.245</v>
      </c>
      <c r="K240" s="6">
        <v>114.81</v>
      </c>
      <c r="L240" s="6">
        <v>0.81</v>
      </c>
      <c r="M240" s="6">
        <v>1</v>
      </c>
      <c r="N240" s="6">
        <v>1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>
        <v>40</v>
      </c>
      <c r="B241" s="6">
        <v>74</v>
      </c>
      <c r="C241" s="6">
        <v>0.17491759000000001</v>
      </c>
      <c r="D241" s="6" t="s">
        <v>85</v>
      </c>
      <c r="E241" s="6">
        <v>24</v>
      </c>
      <c r="F241" s="6">
        <v>4</v>
      </c>
      <c r="G241" s="6">
        <v>234</v>
      </c>
      <c r="H241" s="6" t="s">
        <v>25</v>
      </c>
      <c r="I241" s="6">
        <v>-0.255</v>
      </c>
      <c r="J241" s="6">
        <v>0.255</v>
      </c>
      <c r="K241" s="6">
        <v>35.979999999999997</v>
      </c>
      <c r="L241" s="6">
        <v>2.5289999999999999</v>
      </c>
      <c r="M241" s="6">
        <v>1</v>
      </c>
      <c r="N241" s="6">
        <v>1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>
        <v>40</v>
      </c>
      <c r="B242" s="6">
        <v>75</v>
      </c>
      <c r="C242" s="6">
        <v>0.17309984</v>
      </c>
      <c r="D242" s="6" t="s">
        <v>87</v>
      </c>
      <c r="E242" s="6">
        <v>24</v>
      </c>
      <c r="F242" s="6">
        <v>5</v>
      </c>
      <c r="G242" s="6">
        <v>235</v>
      </c>
      <c r="H242" s="6" t="s">
        <v>49</v>
      </c>
      <c r="I242" s="6">
        <v>-0.255</v>
      </c>
      <c r="J242" s="6">
        <v>0.27500000000000002</v>
      </c>
      <c r="K242" s="6">
        <v>114.81</v>
      </c>
      <c r="L242" s="6">
        <v>0.80100000000000005</v>
      </c>
      <c r="M242" s="6">
        <v>1</v>
      </c>
      <c r="N242" s="6">
        <v>1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>
        <v>40</v>
      </c>
      <c r="B243" s="6">
        <v>76</v>
      </c>
      <c r="C243" s="6">
        <v>0.17358219999999999</v>
      </c>
      <c r="D243" s="6" t="s">
        <v>87</v>
      </c>
      <c r="E243" s="6">
        <v>24</v>
      </c>
      <c r="F243" s="6">
        <v>6</v>
      </c>
      <c r="G243" s="6">
        <v>236</v>
      </c>
      <c r="H243" s="6" t="s">
        <v>25</v>
      </c>
      <c r="I243" s="6">
        <v>-0.255</v>
      </c>
      <c r="J243" s="6">
        <v>0.28499999999999998</v>
      </c>
      <c r="K243" s="6">
        <v>35.979999999999997</v>
      </c>
      <c r="L243" s="6">
        <v>2.548</v>
      </c>
      <c r="M243" s="6">
        <v>1</v>
      </c>
      <c r="N243" s="6">
        <v>1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>
        <v>40</v>
      </c>
      <c r="B244" s="6">
        <v>77</v>
      </c>
      <c r="C244" s="6">
        <v>0.17457134999999999</v>
      </c>
      <c r="D244" s="6" t="s">
        <v>85</v>
      </c>
      <c r="E244" s="6">
        <v>24</v>
      </c>
      <c r="F244" s="6">
        <v>7</v>
      </c>
      <c r="G244" s="6">
        <v>237</v>
      </c>
      <c r="H244" s="6" t="s">
        <v>49</v>
      </c>
      <c r="I244" s="6">
        <v>-0.255</v>
      </c>
      <c r="J244" s="6">
        <v>0.30499999999999999</v>
      </c>
      <c r="K244" s="6">
        <v>114.81</v>
      </c>
      <c r="L244" s="6">
        <v>0.79400000000000004</v>
      </c>
      <c r="M244" s="6">
        <v>-1</v>
      </c>
      <c r="N244" s="6">
        <v>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>
        <v>40</v>
      </c>
      <c r="B245" s="6">
        <v>78</v>
      </c>
      <c r="C245" s="6">
        <v>0.17296133</v>
      </c>
      <c r="D245" s="6" t="s">
        <v>87</v>
      </c>
      <c r="E245" s="6">
        <v>24</v>
      </c>
      <c r="F245" s="6">
        <v>8</v>
      </c>
      <c r="G245" s="6">
        <v>238</v>
      </c>
      <c r="H245" s="6" t="s">
        <v>25</v>
      </c>
      <c r="I245" s="6">
        <v>-0.255</v>
      </c>
      <c r="J245" s="6">
        <v>0.315</v>
      </c>
      <c r="K245" s="6">
        <v>35.979999999999997</v>
      </c>
      <c r="L245" s="6">
        <v>2.5569999999999999</v>
      </c>
      <c r="M245" s="6">
        <v>1</v>
      </c>
      <c r="N245" s="6">
        <v>1</v>
      </c>
      <c r="O245" s="6"/>
      <c r="P245" s="6"/>
      <c r="Q245" s="6"/>
      <c r="R245" s="6" t="s">
        <v>73</v>
      </c>
      <c r="S245" s="6"/>
      <c r="T245" s="6"/>
      <c r="U245" s="6"/>
    </row>
    <row r="246" spans="1:26" x14ac:dyDescent="0.25">
      <c r="A246" s="6">
        <v>40</v>
      </c>
      <c r="B246" s="6">
        <v>79</v>
      </c>
      <c r="C246" s="6">
        <v>0.17626917</v>
      </c>
      <c r="D246" s="6" t="s">
        <v>89</v>
      </c>
      <c r="E246" s="6">
        <v>24</v>
      </c>
      <c r="F246" s="6">
        <v>9</v>
      </c>
      <c r="G246" s="6">
        <v>239</v>
      </c>
      <c r="H246" s="6" t="s">
        <v>49</v>
      </c>
      <c r="I246" s="6">
        <v>-0.255</v>
      </c>
      <c r="J246" s="6">
        <v>0.33500000000000002</v>
      </c>
      <c r="K246" s="6">
        <v>114.81</v>
      </c>
      <c r="L246" s="6">
        <v>0.78600000000000003</v>
      </c>
      <c r="M246" s="6">
        <v>1</v>
      </c>
      <c r="N246" s="6">
        <v>1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>
        <v>40</v>
      </c>
      <c r="B247" s="6">
        <v>80</v>
      </c>
      <c r="C247" s="6">
        <v>0.17657464</v>
      </c>
      <c r="D247" s="6" t="s">
        <v>89</v>
      </c>
      <c r="E247" s="6">
        <v>24</v>
      </c>
      <c r="F247" s="6">
        <v>10</v>
      </c>
      <c r="G247" s="6">
        <v>240</v>
      </c>
      <c r="H247" s="6" t="s">
        <v>25</v>
      </c>
      <c r="I247" s="6">
        <v>-0.255</v>
      </c>
      <c r="J247" s="6">
        <v>0.34499999999999997</v>
      </c>
      <c r="K247" s="6">
        <v>35.979999999999997</v>
      </c>
      <c r="L247" s="6">
        <v>2.5049999999999999</v>
      </c>
      <c r="M247" s="6">
        <v>1</v>
      </c>
      <c r="N247" s="6">
        <v>1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>
        <v>40</v>
      </c>
      <c r="B248" s="6">
        <v>81</v>
      </c>
      <c r="C248" s="6">
        <v>0.17147402</v>
      </c>
      <c r="D248" s="6" t="s">
        <v>84</v>
      </c>
      <c r="E248" s="6">
        <v>25</v>
      </c>
      <c r="F248" s="6">
        <v>1</v>
      </c>
      <c r="G248" s="6">
        <v>241</v>
      </c>
      <c r="H248" s="6" t="s">
        <v>49</v>
      </c>
      <c r="I248" s="6">
        <v>0.255</v>
      </c>
      <c r="J248" s="6">
        <v>6.5000000000000002E-2</v>
      </c>
      <c r="K248" s="6">
        <v>114.81</v>
      </c>
      <c r="L248" s="6">
        <v>0.80800000000000005</v>
      </c>
      <c r="M248" s="6">
        <v>1</v>
      </c>
      <c r="N248" s="6">
        <v>0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>
        <v>40</v>
      </c>
      <c r="B249" s="6">
        <v>82</v>
      </c>
      <c r="C249" s="6">
        <v>0.17396729</v>
      </c>
      <c r="D249" s="6" t="s">
        <v>87</v>
      </c>
      <c r="E249" s="6">
        <v>25</v>
      </c>
      <c r="F249" s="6">
        <v>2</v>
      </c>
      <c r="G249" s="6">
        <v>242</v>
      </c>
      <c r="H249" s="6" t="s">
        <v>25</v>
      </c>
      <c r="I249" s="6">
        <v>0.255</v>
      </c>
      <c r="J249" s="6">
        <v>7.4999999999999997E-2</v>
      </c>
      <c r="K249" s="6">
        <v>35.979999999999997</v>
      </c>
      <c r="L249" s="6">
        <v>2.5430000000000001</v>
      </c>
      <c r="M249" s="6">
        <v>-1</v>
      </c>
      <c r="N249" s="6">
        <v>0</v>
      </c>
      <c r="O249" s="6"/>
      <c r="P249" s="6"/>
      <c r="Q249" s="6"/>
      <c r="R249" s="6" t="s">
        <v>73</v>
      </c>
      <c r="S249" s="6"/>
      <c r="T249" s="6"/>
      <c r="U249" s="6"/>
    </row>
    <row r="250" spans="1:26" x14ac:dyDescent="0.25">
      <c r="A250" s="6">
        <v>40</v>
      </c>
      <c r="B250" s="6">
        <v>83</v>
      </c>
      <c r="C250" s="6">
        <v>0.17545406</v>
      </c>
      <c r="D250" s="6" t="s">
        <v>85</v>
      </c>
      <c r="E250" s="6">
        <v>25</v>
      </c>
      <c r="F250" s="6">
        <v>3</v>
      </c>
      <c r="G250" s="6">
        <v>243</v>
      </c>
      <c r="H250" s="6" t="s">
        <v>49</v>
      </c>
      <c r="I250" s="6">
        <v>0.255</v>
      </c>
      <c r="J250" s="6">
        <v>9.5000000000000001E-2</v>
      </c>
      <c r="K250" s="6">
        <v>114.81</v>
      </c>
      <c r="L250" s="6">
        <v>0.79</v>
      </c>
      <c r="M250" s="6">
        <v>1</v>
      </c>
      <c r="N250" s="6">
        <v>1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>
        <v>40</v>
      </c>
      <c r="B251" s="6">
        <v>84</v>
      </c>
      <c r="C251" s="6">
        <v>0.17257020000000001</v>
      </c>
      <c r="D251" s="6" t="s">
        <v>84</v>
      </c>
      <c r="E251" s="6">
        <v>25</v>
      </c>
      <c r="F251" s="6">
        <v>4</v>
      </c>
      <c r="G251" s="6">
        <v>244</v>
      </c>
      <c r="H251" s="6" t="s">
        <v>25</v>
      </c>
      <c r="I251" s="6">
        <v>0.255</v>
      </c>
      <c r="J251" s="6">
        <v>0.105</v>
      </c>
      <c r="K251" s="6">
        <v>35.979999999999997</v>
      </c>
      <c r="L251" s="6">
        <v>2.5630000000000002</v>
      </c>
      <c r="M251" s="6">
        <v>1</v>
      </c>
      <c r="N251" s="6">
        <v>1</v>
      </c>
      <c r="O251" s="6"/>
      <c r="P251" s="6"/>
      <c r="Q251" s="6"/>
      <c r="R251" s="6" t="s">
        <v>74</v>
      </c>
      <c r="S251" s="6"/>
      <c r="T251" s="6"/>
      <c r="U251" s="6"/>
      <c r="V251" s="6"/>
      <c r="W251" s="6"/>
    </row>
    <row r="252" spans="1:26" x14ac:dyDescent="0.25">
      <c r="A252" s="6">
        <v>40</v>
      </c>
      <c r="B252" s="6">
        <v>85</v>
      </c>
      <c r="C252" s="6">
        <v>0.17328852</v>
      </c>
      <c r="D252" s="6" t="s">
        <v>87</v>
      </c>
      <c r="E252" s="6">
        <v>25</v>
      </c>
      <c r="F252" s="6">
        <v>5</v>
      </c>
      <c r="G252" s="6">
        <v>245</v>
      </c>
      <c r="H252" s="6" t="s">
        <v>49</v>
      </c>
      <c r="I252" s="6">
        <v>0.255</v>
      </c>
      <c r="J252" s="6">
        <v>0.125</v>
      </c>
      <c r="K252" s="6">
        <v>114.81</v>
      </c>
      <c r="L252" s="6">
        <v>0.8</v>
      </c>
      <c r="M252" s="6">
        <v>1</v>
      </c>
      <c r="N252" s="6">
        <v>1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>
        <v>40</v>
      </c>
      <c r="B253" s="6">
        <v>86</v>
      </c>
      <c r="C253" s="6">
        <v>0.17717250000000001</v>
      </c>
      <c r="D253" s="6" t="s">
        <v>89</v>
      </c>
      <c r="E253" s="6">
        <v>25</v>
      </c>
      <c r="F253" s="6">
        <v>6</v>
      </c>
      <c r="G253" s="6">
        <v>246</v>
      </c>
      <c r="H253" s="6" t="s">
        <v>25</v>
      </c>
      <c r="I253" s="6">
        <v>0.255</v>
      </c>
      <c r="J253" s="6">
        <v>0.13500000000000001</v>
      </c>
      <c r="K253" s="6">
        <v>35.979999999999997</v>
      </c>
      <c r="L253" s="6">
        <v>2.4969999999999999</v>
      </c>
      <c r="M253" s="6">
        <v>-1</v>
      </c>
      <c r="N253" s="6">
        <v>1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>
        <v>40</v>
      </c>
      <c r="B254" s="6">
        <v>87</v>
      </c>
      <c r="C254" s="6">
        <v>0.17669667999999999</v>
      </c>
      <c r="D254" s="6" t="s">
        <v>89</v>
      </c>
      <c r="E254" s="6">
        <v>25</v>
      </c>
      <c r="F254" s="6">
        <v>7</v>
      </c>
      <c r="G254" s="6">
        <v>247</v>
      </c>
      <c r="H254" s="6" t="s">
        <v>49</v>
      </c>
      <c r="I254" s="6">
        <v>0.255</v>
      </c>
      <c r="J254" s="6">
        <v>0.155</v>
      </c>
      <c r="K254" s="6">
        <v>114.81</v>
      </c>
      <c r="L254" s="6">
        <v>0.78500000000000003</v>
      </c>
      <c r="M254" s="6">
        <v>-1</v>
      </c>
      <c r="N254" s="6">
        <v>0</v>
      </c>
      <c r="O254" s="6"/>
      <c r="P254" s="6"/>
      <c r="Q254" s="6"/>
      <c r="R254" s="6" t="s">
        <v>75</v>
      </c>
      <c r="S254" s="6"/>
      <c r="T254" s="6"/>
      <c r="U254" s="6"/>
      <c r="V254" s="6"/>
    </row>
    <row r="255" spans="1:26" x14ac:dyDescent="0.25">
      <c r="A255" s="6">
        <v>40</v>
      </c>
      <c r="B255" s="6">
        <v>88</v>
      </c>
      <c r="C255" s="6">
        <v>0.17628310999999999</v>
      </c>
      <c r="D255" s="6" t="s">
        <v>89</v>
      </c>
      <c r="E255" s="6">
        <v>25</v>
      </c>
      <c r="F255" s="6">
        <v>8</v>
      </c>
      <c r="G255" s="6">
        <v>248</v>
      </c>
      <c r="H255" s="6" t="s">
        <v>25</v>
      </c>
      <c r="I255" s="6">
        <v>0.255</v>
      </c>
      <c r="J255" s="6">
        <v>0.16500000000000001</v>
      </c>
      <c r="K255" s="6">
        <v>35.979999999999997</v>
      </c>
      <c r="L255" s="6">
        <v>2.5089999999999999</v>
      </c>
      <c r="M255" s="6">
        <v>1</v>
      </c>
      <c r="N255" s="6">
        <v>1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>
        <v>40</v>
      </c>
      <c r="B256" s="6">
        <v>89</v>
      </c>
      <c r="C256" s="6">
        <v>0.17175116000000001</v>
      </c>
      <c r="D256" s="6" t="s">
        <v>84</v>
      </c>
      <c r="E256" s="6">
        <v>25</v>
      </c>
      <c r="F256" s="6">
        <v>9</v>
      </c>
      <c r="G256" s="6">
        <v>249</v>
      </c>
      <c r="H256" s="6" t="s">
        <v>49</v>
      </c>
      <c r="I256" s="6">
        <v>0.255</v>
      </c>
      <c r="J256" s="6">
        <v>0.185</v>
      </c>
      <c r="K256" s="6">
        <v>114.81</v>
      </c>
      <c r="L256" s="6">
        <v>0.80700000000000005</v>
      </c>
      <c r="M256" s="6">
        <v>1</v>
      </c>
      <c r="N256" s="6">
        <v>1</v>
      </c>
      <c r="O256" s="6"/>
      <c r="P256" s="6"/>
      <c r="Q256" s="6"/>
      <c r="R256" s="6" t="s">
        <v>73</v>
      </c>
      <c r="S256" s="6"/>
      <c r="T256" s="6"/>
      <c r="U256" s="6"/>
    </row>
    <row r="257" spans="1:26" x14ac:dyDescent="0.25">
      <c r="A257" s="6">
        <v>40</v>
      </c>
      <c r="B257" s="6">
        <v>90</v>
      </c>
      <c r="C257" s="6">
        <v>0.17181363999999999</v>
      </c>
      <c r="D257" s="6" t="s">
        <v>84</v>
      </c>
      <c r="E257" s="6">
        <v>25</v>
      </c>
      <c r="F257" s="6">
        <v>10</v>
      </c>
      <c r="G257" s="6">
        <v>250</v>
      </c>
      <c r="H257" s="6" t="s">
        <v>25</v>
      </c>
      <c r="I257" s="6">
        <v>0.255</v>
      </c>
      <c r="J257" s="6">
        <v>0.19500000000000001</v>
      </c>
      <c r="K257" s="6">
        <v>35.979999999999997</v>
      </c>
      <c r="L257" s="6">
        <v>2.5739999999999998</v>
      </c>
      <c r="M257" s="6">
        <v>-1</v>
      </c>
      <c r="N257" s="6">
        <v>1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>
        <v>40</v>
      </c>
      <c r="B258" s="6">
        <v>91</v>
      </c>
      <c r="C258" s="6">
        <v>0.1720119</v>
      </c>
      <c r="D258" s="6" t="s">
        <v>84</v>
      </c>
      <c r="E258" s="6">
        <v>26</v>
      </c>
      <c r="F258" s="6">
        <v>1</v>
      </c>
      <c r="G258" s="6">
        <v>251</v>
      </c>
      <c r="H258" s="6" t="s">
        <v>49</v>
      </c>
      <c r="I258" s="6">
        <v>0.255</v>
      </c>
      <c r="J258" s="6">
        <v>0.215</v>
      </c>
      <c r="K258" s="6">
        <v>114.81</v>
      </c>
      <c r="L258" s="6">
        <v>0.80600000000000005</v>
      </c>
      <c r="M258" s="6">
        <v>1</v>
      </c>
      <c r="N258" s="6">
        <v>1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>
        <v>40</v>
      </c>
      <c r="B259" s="6">
        <v>92</v>
      </c>
      <c r="C259" s="6">
        <v>0.17670688000000001</v>
      </c>
      <c r="D259" s="6" t="s">
        <v>89</v>
      </c>
      <c r="E259" s="6">
        <v>26</v>
      </c>
      <c r="F259" s="6">
        <v>2</v>
      </c>
      <c r="G259" s="6">
        <v>252</v>
      </c>
      <c r="H259" s="6" t="s">
        <v>25</v>
      </c>
      <c r="I259" s="6">
        <v>0.255</v>
      </c>
      <c r="J259" s="6">
        <v>0.22500000000000001</v>
      </c>
      <c r="K259" s="6">
        <v>35.979999999999997</v>
      </c>
      <c r="L259" s="6">
        <v>2.5030000000000001</v>
      </c>
      <c r="M259" s="6">
        <v>1</v>
      </c>
      <c r="N259" s="6">
        <v>1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>
        <v>40</v>
      </c>
      <c r="B260" s="6">
        <v>93</v>
      </c>
      <c r="C260" s="6">
        <v>0.17589871000000001</v>
      </c>
      <c r="D260" s="6" t="s">
        <v>89</v>
      </c>
      <c r="E260" s="6">
        <v>26</v>
      </c>
      <c r="F260" s="6">
        <v>3</v>
      </c>
      <c r="G260" s="6">
        <v>253</v>
      </c>
      <c r="H260" s="6" t="s">
        <v>49</v>
      </c>
      <c r="I260" s="6">
        <v>0.255</v>
      </c>
      <c r="J260" s="6">
        <v>0.245</v>
      </c>
      <c r="K260" s="6">
        <v>114.81</v>
      </c>
      <c r="L260" s="6">
        <v>0.78800000000000003</v>
      </c>
      <c r="M260" s="6">
        <v>-1</v>
      </c>
      <c r="N260" s="6">
        <v>1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>
        <v>40</v>
      </c>
      <c r="B261" s="6">
        <v>94</v>
      </c>
      <c r="C261" s="6">
        <v>0.17606005999999999</v>
      </c>
      <c r="D261" s="6" t="s">
        <v>89</v>
      </c>
      <c r="E261" s="6">
        <v>26</v>
      </c>
      <c r="F261" s="6">
        <v>4</v>
      </c>
      <c r="G261" s="6">
        <v>254</v>
      </c>
      <c r="H261" s="6" t="s">
        <v>25</v>
      </c>
      <c r="I261" s="6">
        <v>0.255</v>
      </c>
      <c r="J261" s="6">
        <v>0.255</v>
      </c>
      <c r="K261" s="6">
        <v>35.979999999999997</v>
      </c>
      <c r="L261" s="6">
        <v>2.512</v>
      </c>
      <c r="M261" s="6">
        <v>1</v>
      </c>
      <c r="N261" s="6">
        <v>1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>
        <v>40</v>
      </c>
      <c r="B262" s="6">
        <v>95</v>
      </c>
      <c r="C262" s="6">
        <v>0.17676877999999999</v>
      </c>
      <c r="D262" s="6" t="s">
        <v>89</v>
      </c>
      <c r="E262" s="6">
        <v>26</v>
      </c>
      <c r="F262" s="6">
        <v>5</v>
      </c>
      <c r="G262" s="6">
        <v>255</v>
      </c>
      <c r="H262" s="6" t="s">
        <v>49</v>
      </c>
      <c r="I262" s="6">
        <v>0.255</v>
      </c>
      <c r="J262" s="6">
        <v>0.27500000000000002</v>
      </c>
      <c r="K262" s="6">
        <v>114.81</v>
      </c>
      <c r="L262" s="6">
        <v>0.78400000000000003</v>
      </c>
      <c r="M262" s="6">
        <v>-1</v>
      </c>
      <c r="N262" s="6">
        <v>1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>
        <v>40</v>
      </c>
      <c r="B263" s="6">
        <v>96</v>
      </c>
      <c r="C263" s="6">
        <v>0.17534327999999999</v>
      </c>
      <c r="D263" s="6" t="s">
        <v>85</v>
      </c>
      <c r="E263" s="6">
        <v>26</v>
      </c>
      <c r="F263" s="6">
        <v>6</v>
      </c>
      <c r="G263" s="6">
        <v>256</v>
      </c>
      <c r="H263" s="6" t="s">
        <v>25</v>
      </c>
      <c r="I263" s="6">
        <v>0.255</v>
      </c>
      <c r="J263" s="6">
        <v>0.28499999999999998</v>
      </c>
      <c r="K263" s="6">
        <v>35.979999999999997</v>
      </c>
      <c r="L263" s="6">
        <v>2.5230000000000001</v>
      </c>
      <c r="M263" s="6">
        <v>-1</v>
      </c>
      <c r="N263" s="6">
        <v>1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>
        <v>40</v>
      </c>
      <c r="B264" s="6">
        <v>97</v>
      </c>
      <c r="C264" s="6">
        <v>0.17503579999999999</v>
      </c>
      <c r="D264" s="6" t="s">
        <v>85</v>
      </c>
      <c r="E264" s="6">
        <v>26</v>
      </c>
      <c r="F264" s="6">
        <v>7</v>
      </c>
      <c r="G264" s="6">
        <v>257</v>
      </c>
      <c r="H264" s="6" t="s">
        <v>49</v>
      </c>
      <c r="I264" s="6">
        <v>0.255</v>
      </c>
      <c r="J264" s="6">
        <v>0.30499999999999999</v>
      </c>
      <c r="K264" s="6">
        <v>114.81</v>
      </c>
      <c r="L264" s="6">
        <v>0.79200000000000004</v>
      </c>
      <c r="M264" s="6">
        <v>-1</v>
      </c>
      <c r="N264" s="6">
        <v>0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>
        <v>40</v>
      </c>
      <c r="B265" s="6">
        <v>98</v>
      </c>
      <c r="C265" s="6">
        <v>0.1771382</v>
      </c>
      <c r="D265" s="6" t="s">
        <v>89</v>
      </c>
      <c r="E265" s="6">
        <v>26</v>
      </c>
      <c r="F265" s="6">
        <v>8</v>
      </c>
      <c r="G265" s="6">
        <v>258</v>
      </c>
      <c r="H265" s="6" t="s">
        <v>25</v>
      </c>
      <c r="I265" s="6">
        <v>0.255</v>
      </c>
      <c r="J265" s="6">
        <v>0.315</v>
      </c>
      <c r="K265" s="6">
        <v>35.979999999999997</v>
      </c>
      <c r="L265" s="6">
        <v>2.4969999999999999</v>
      </c>
      <c r="M265" s="6">
        <v>1</v>
      </c>
      <c r="N265" s="6">
        <v>1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>
        <v>40</v>
      </c>
      <c r="B266" s="6">
        <v>99</v>
      </c>
      <c r="C266" s="6">
        <v>0.17256957000000001</v>
      </c>
      <c r="D266" s="6" t="s">
        <v>84</v>
      </c>
      <c r="E266" s="6">
        <v>26</v>
      </c>
      <c r="F266" s="6">
        <v>9</v>
      </c>
      <c r="G266" s="6">
        <v>259</v>
      </c>
      <c r="H266" s="6" t="s">
        <v>49</v>
      </c>
      <c r="I266" s="6">
        <v>0.255</v>
      </c>
      <c r="J266" s="6">
        <v>0.33500000000000002</v>
      </c>
      <c r="K266" s="6">
        <v>114.81</v>
      </c>
      <c r="L266" s="6">
        <v>0.80300000000000005</v>
      </c>
      <c r="M266" s="6">
        <v>1</v>
      </c>
      <c r="N266" s="6">
        <v>1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>
        <v>40</v>
      </c>
      <c r="B267" s="6">
        <v>100</v>
      </c>
      <c r="C267" s="6">
        <v>0.17489239000000001</v>
      </c>
      <c r="D267" s="6" t="s">
        <v>85</v>
      </c>
      <c r="E267" s="6">
        <v>26</v>
      </c>
      <c r="F267" s="6">
        <v>10</v>
      </c>
      <c r="G267" s="6">
        <v>260</v>
      </c>
      <c r="H267" s="6" t="s">
        <v>25</v>
      </c>
      <c r="I267" s="6">
        <v>0.255</v>
      </c>
      <c r="J267" s="6">
        <v>0.34499999999999997</v>
      </c>
      <c r="K267" s="6">
        <v>35.979999999999997</v>
      </c>
      <c r="L267" s="6">
        <v>2.5289999999999999</v>
      </c>
      <c r="M267" s="6">
        <v>1</v>
      </c>
      <c r="N267" s="6">
        <v>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>
        <v>40</v>
      </c>
      <c r="B268" s="6">
        <v>101</v>
      </c>
      <c r="C268" s="6">
        <v>0.17517569999999999</v>
      </c>
      <c r="D268" s="6" t="s">
        <v>85</v>
      </c>
      <c r="E268" s="6">
        <v>27</v>
      </c>
      <c r="F268" s="6">
        <v>1</v>
      </c>
      <c r="G268" s="6">
        <v>261</v>
      </c>
      <c r="H268" s="6" t="s">
        <v>49</v>
      </c>
      <c r="I268" s="6">
        <v>0.29749999999999999</v>
      </c>
      <c r="J268" s="6">
        <v>6.5000000000000002E-2</v>
      </c>
      <c r="K268" s="6">
        <v>114.81</v>
      </c>
      <c r="L268" s="6">
        <v>0.79100000000000004</v>
      </c>
      <c r="M268" s="6">
        <v>-1</v>
      </c>
      <c r="N268" s="6">
        <v>1</v>
      </c>
      <c r="O268" s="6"/>
      <c r="P268" s="6"/>
      <c r="Q268" s="6"/>
      <c r="R268" s="6" t="s">
        <v>107</v>
      </c>
      <c r="S268" s="6"/>
      <c r="T268" s="6"/>
      <c r="U268" s="6"/>
    </row>
    <row r="269" spans="1:26" x14ac:dyDescent="0.25">
      <c r="A269" s="6">
        <v>40</v>
      </c>
      <c r="B269" s="6">
        <v>102</v>
      </c>
      <c r="C269" s="6">
        <v>0.17174801000000001</v>
      </c>
      <c r="D269" s="6" t="s">
        <v>84</v>
      </c>
      <c r="E269" s="6">
        <v>27</v>
      </c>
      <c r="F269" s="6">
        <v>2</v>
      </c>
      <c r="G269" s="6">
        <v>262</v>
      </c>
      <c r="H269" s="6" t="s">
        <v>25</v>
      </c>
      <c r="I269" s="6">
        <v>0.29749999999999999</v>
      </c>
      <c r="J269" s="6">
        <v>7.4999999999999997E-2</v>
      </c>
      <c r="K269" s="6">
        <v>35.979999999999997</v>
      </c>
      <c r="L269" s="6">
        <v>2.5750000000000002</v>
      </c>
      <c r="M269" s="6">
        <v>1</v>
      </c>
      <c r="N269" s="6">
        <v>1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>
        <v>40</v>
      </c>
      <c r="B270" s="6">
        <v>103</v>
      </c>
      <c r="C270" s="6">
        <v>0.17523718999999999</v>
      </c>
      <c r="D270" s="6" t="s">
        <v>85</v>
      </c>
      <c r="E270" s="6">
        <v>27</v>
      </c>
      <c r="F270" s="6">
        <v>3</v>
      </c>
      <c r="G270" s="6">
        <v>263</v>
      </c>
      <c r="H270" s="6" t="s">
        <v>49</v>
      </c>
      <c r="I270" s="6">
        <v>0.29749999999999999</v>
      </c>
      <c r="J270" s="6">
        <v>9.5000000000000001E-2</v>
      </c>
      <c r="K270" s="6">
        <v>114.81</v>
      </c>
      <c r="L270" s="6">
        <v>0.79100000000000004</v>
      </c>
      <c r="M270" s="6">
        <v>1</v>
      </c>
      <c r="N270" s="6">
        <v>1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>
        <v>40</v>
      </c>
      <c r="B271" s="6">
        <v>104</v>
      </c>
      <c r="C271" s="6">
        <v>0.17219561999999999</v>
      </c>
      <c r="D271" s="6" t="s">
        <v>84</v>
      </c>
      <c r="E271" s="6">
        <v>27</v>
      </c>
      <c r="F271" s="6">
        <v>4</v>
      </c>
      <c r="G271" s="6">
        <v>264</v>
      </c>
      <c r="H271" s="6" t="s">
        <v>25</v>
      </c>
      <c r="I271" s="6">
        <v>0.29749999999999999</v>
      </c>
      <c r="J271" s="6">
        <v>0.105</v>
      </c>
      <c r="K271" s="6">
        <v>35.979999999999997</v>
      </c>
      <c r="L271" s="6">
        <v>2.569</v>
      </c>
      <c r="M271" s="6">
        <v>-1</v>
      </c>
      <c r="N271" s="6">
        <v>1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>
        <v>40</v>
      </c>
      <c r="B272" s="6">
        <v>105</v>
      </c>
      <c r="C272" s="6">
        <v>0.17742733999999999</v>
      </c>
      <c r="D272" s="6" t="s">
        <v>89</v>
      </c>
      <c r="E272" s="6">
        <v>27</v>
      </c>
      <c r="F272" s="6">
        <v>5</v>
      </c>
      <c r="G272" s="6">
        <v>265</v>
      </c>
      <c r="H272" s="6" t="s">
        <v>49</v>
      </c>
      <c r="I272" s="6">
        <v>0.29749999999999999</v>
      </c>
      <c r="J272" s="6">
        <v>0.125</v>
      </c>
      <c r="K272" s="6">
        <v>114.81</v>
      </c>
      <c r="L272" s="6">
        <v>0.78100000000000003</v>
      </c>
      <c r="M272" s="6">
        <v>-1</v>
      </c>
      <c r="N272" s="6">
        <v>1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>
        <v>40</v>
      </c>
      <c r="B273" s="6">
        <v>106</v>
      </c>
      <c r="C273" s="6">
        <v>0.17768875000000001</v>
      </c>
      <c r="D273" s="6" t="s">
        <v>91</v>
      </c>
      <c r="E273" s="6">
        <v>27</v>
      </c>
      <c r="F273" s="6">
        <v>6</v>
      </c>
      <c r="G273" s="6">
        <v>266</v>
      </c>
      <c r="H273" s="6" t="s">
        <v>25</v>
      </c>
      <c r="I273" s="6">
        <v>0.29749999999999999</v>
      </c>
      <c r="J273" s="6">
        <v>0.13500000000000001</v>
      </c>
      <c r="K273" s="6">
        <v>35.979999999999997</v>
      </c>
      <c r="L273" s="6">
        <v>2.4889999999999999</v>
      </c>
      <c r="M273" s="6">
        <v>1</v>
      </c>
      <c r="N273" s="6">
        <v>1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>
        <v>40</v>
      </c>
      <c r="B274" s="6">
        <v>107</v>
      </c>
      <c r="C274" s="6">
        <v>0.17394457999999999</v>
      </c>
      <c r="D274" s="6" t="s">
        <v>87</v>
      </c>
      <c r="E274" s="6">
        <v>27</v>
      </c>
      <c r="F274" s="6">
        <v>7</v>
      </c>
      <c r="G274" s="6">
        <v>267</v>
      </c>
      <c r="H274" s="6" t="s">
        <v>49</v>
      </c>
      <c r="I274" s="6">
        <v>0.29749999999999999</v>
      </c>
      <c r="J274" s="6">
        <v>0.155</v>
      </c>
      <c r="K274" s="6">
        <v>114.81</v>
      </c>
      <c r="L274" s="6">
        <v>0.79700000000000004</v>
      </c>
      <c r="M274" s="6">
        <v>1</v>
      </c>
      <c r="N274" s="6">
        <v>1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>
        <v>40</v>
      </c>
      <c r="B275" s="6">
        <v>108</v>
      </c>
      <c r="C275" s="6">
        <v>0.17600209999999999</v>
      </c>
      <c r="D275" s="6" t="s">
        <v>89</v>
      </c>
      <c r="E275" s="6">
        <v>27</v>
      </c>
      <c r="F275" s="6">
        <v>8</v>
      </c>
      <c r="G275" s="6">
        <v>268</v>
      </c>
      <c r="H275" s="6" t="s">
        <v>25</v>
      </c>
      <c r="I275" s="6">
        <v>0.29749999999999999</v>
      </c>
      <c r="J275" s="6">
        <v>0.16500000000000001</v>
      </c>
      <c r="K275" s="6">
        <v>35.979999999999997</v>
      </c>
      <c r="L275" s="6">
        <v>2.5129999999999999</v>
      </c>
      <c r="M275" s="6">
        <v>-1</v>
      </c>
      <c r="N275" s="6">
        <v>1</v>
      </c>
      <c r="O275" s="6"/>
      <c r="P275" s="6"/>
      <c r="Q275" s="6"/>
      <c r="R275" s="6" t="s">
        <v>77</v>
      </c>
      <c r="S275" s="6"/>
      <c r="T275" s="6"/>
      <c r="U275" s="6"/>
      <c r="V275" s="6"/>
      <c r="W275" s="6"/>
    </row>
    <row r="276" spans="1:26" x14ac:dyDescent="0.25">
      <c r="A276" s="6">
        <v>40</v>
      </c>
      <c r="B276" s="6">
        <v>109</v>
      </c>
      <c r="C276" s="6">
        <v>0.17253355000000001</v>
      </c>
      <c r="D276" s="6" t="s">
        <v>84</v>
      </c>
      <c r="E276" s="6">
        <v>27</v>
      </c>
      <c r="F276" s="6">
        <v>9</v>
      </c>
      <c r="G276" s="6">
        <v>269</v>
      </c>
      <c r="H276" s="6" t="s">
        <v>49</v>
      </c>
      <c r="I276" s="6">
        <v>0.29749999999999999</v>
      </c>
      <c r="J276" s="6">
        <v>0.185</v>
      </c>
      <c r="K276" s="6">
        <v>114.81</v>
      </c>
      <c r="L276" s="6">
        <v>0.80300000000000005</v>
      </c>
      <c r="M276" s="6">
        <v>-1</v>
      </c>
      <c r="N276" s="6">
        <v>1</v>
      </c>
      <c r="O276" s="6"/>
      <c r="P276" s="6"/>
      <c r="Q276" s="6"/>
      <c r="R276" s="6" t="s">
        <v>74</v>
      </c>
      <c r="S276" s="6"/>
      <c r="T276" s="6"/>
      <c r="U276" s="6"/>
      <c r="V276" s="6"/>
      <c r="W276" s="6"/>
    </row>
    <row r="277" spans="1:26" x14ac:dyDescent="0.25">
      <c r="A277" s="6">
        <v>40</v>
      </c>
      <c r="B277" s="6">
        <v>110</v>
      </c>
      <c r="C277" s="6">
        <v>0.17492113000000001</v>
      </c>
      <c r="D277" s="6" t="s">
        <v>85</v>
      </c>
      <c r="E277" s="6">
        <v>27</v>
      </c>
      <c r="F277" s="6">
        <v>10</v>
      </c>
      <c r="G277" s="6">
        <v>270</v>
      </c>
      <c r="H277" s="6" t="s">
        <v>25</v>
      </c>
      <c r="I277" s="6">
        <v>0.29749999999999999</v>
      </c>
      <c r="J277" s="6">
        <v>0.19500000000000001</v>
      </c>
      <c r="K277" s="6">
        <v>35.979999999999997</v>
      </c>
      <c r="L277" s="6">
        <v>2.5289999999999999</v>
      </c>
      <c r="M277" s="6">
        <v>-1</v>
      </c>
      <c r="N277" s="6">
        <v>1</v>
      </c>
      <c r="O277" s="6"/>
      <c r="P277" s="6"/>
      <c r="Q277" s="6"/>
      <c r="R277" s="6" t="s">
        <v>107</v>
      </c>
      <c r="S277" s="6"/>
      <c r="T277" s="6"/>
      <c r="U277" s="6"/>
    </row>
    <row r="278" spans="1:26" x14ac:dyDescent="0.25">
      <c r="A278" s="6">
        <v>40</v>
      </c>
      <c r="B278" s="6">
        <v>111</v>
      </c>
      <c r="C278" s="6">
        <v>0.17869035999999999</v>
      </c>
      <c r="D278" s="6" t="s">
        <v>91</v>
      </c>
      <c r="E278" s="6">
        <v>28</v>
      </c>
      <c r="F278" s="6">
        <v>1</v>
      </c>
      <c r="G278" s="6">
        <v>271</v>
      </c>
      <c r="H278" s="6" t="s">
        <v>49</v>
      </c>
      <c r="I278" s="6">
        <v>0.29749999999999999</v>
      </c>
      <c r="J278" s="6">
        <v>0.215</v>
      </c>
      <c r="K278" s="6">
        <v>114.81</v>
      </c>
      <c r="L278" s="6">
        <v>0.77600000000000002</v>
      </c>
      <c r="M278" s="6">
        <v>-1</v>
      </c>
      <c r="N278" s="6">
        <v>1</v>
      </c>
      <c r="O278" s="6"/>
      <c r="P278" s="6"/>
      <c r="Q278" s="6"/>
      <c r="R278" s="6" t="s">
        <v>78</v>
      </c>
      <c r="S278" s="6"/>
      <c r="T278" s="6"/>
      <c r="U278" s="6"/>
      <c r="V278" s="6"/>
      <c r="W278" s="6"/>
      <c r="X278" s="6"/>
    </row>
    <row r="279" spans="1:26" x14ac:dyDescent="0.25">
      <c r="A279" s="6">
        <v>40</v>
      </c>
      <c r="B279" s="6">
        <v>112</v>
      </c>
      <c r="C279" s="6">
        <v>0.17703232999999999</v>
      </c>
      <c r="D279" s="6" t="s">
        <v>89</v>
      </c>
      <c r="E279" s="6">
        <v>28</v>
      </c>
      <c r="F279" s="6">
        <v>2</v>
      </c>
      <c r="G279" s="6">
        <v>272</v>
      </c>
      <c r="H279" s="6" t="s">
        <v>25</v>
      </c>
      <c r="I279" s="6">
        <v>0.29749999999999999</v>
      </c>
      <c r="J279" s="6">
        <v>0.22500000000000001</v>
      </c>
      <c r="K279" s="6">
        <v>35.979999999999997</v>
      </c>
      <c r="L279" s="6">
        <v>2.4990000000000001</v>
      </c>
      <c r="M279" s="6">
        <v>-1</v>
      </c>
      <c r="N279" s="6">
        <v>1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>
        <v>40</v>
      </c>
      <c r="B280" s="6">
        <v>113</v>
      </c>
      <c r="C280" s="6">
        <v>0.1709608</v>
      </c>
      <c r="D280" s="6" t="s">
        <v>53</v>
      </c>
      <c r="E280" s="6">
        <v>28</v>
      </c>
      <c r="F280" s="6">
        <v>3</v>
      </c>
      <c r="G280" s="6">
        <v>273</v>
      </c>
      <c r="H280" s="6" t="s">
        <v>49</v>
      </c>
      <c r="I280" s="6">
        <v>0.29749999999999999</v>
      </c>
      <c r="J280" s="6">
        <v>0.245</v>
      </c>
      <c r="K280" s="6">
        <v>114.81</v>
      </c>
      <c r="L280" s="6">
        <v>0.81100000000000005</v>
      </c>
      <c r="M280" s="6">
        <v>-1</v>
      </c>
      <c r="N280" s="6">
        <v>1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>
        <v>40</v>
      </c>
      <c r="B281" s="6">
        <v>114</v>
      </c>
      <c r="C281" s="6">
        <v>0.17117378</v>
      </c>
      <c r="D281" s="6" t="s">
        <v>84</v>
      </c>
      <c r="E281" s="6">
        <v>28</v>
      </c>
      <c r="F281" s="6">
        <v>4</v>
      </c>
      <c r="G281" s="6">
        <v>274</v>
      </c>
      <c r="H281" s="6" t="s">
        <v>25</v>
      </c>
      <c r="I281" s="6">
        <v>0.29749999999999999</v>
      </c>
      <c r="J281" s="6">
        <v>0.255</v>
      </c>
      <c r="K281" s="6">
        <v>35.979999999999997</v>
      </c>
      <c r="L281" s="6">
        <v>2.5840000000000001</v>
      </c>
      <c r="M281" s="6">
        <v>-1</v>
      </c>
      <c r="N281" s="6">
        <v>1</v>
      </c>
      <c r="O281" s="6"/>
      <c r="P281" s="6"/>
      <c r="Q281" s="6"/>
      <c r="R281" s="6" t="s">
        <v>79</v>
      </c>
      <c r="S281" s="6"/>
      <c r="T281" s="6"/>
      <c r="U281" s="6"/>
      <c r="V281" s="6"/>
      <c r="W281" s="6"/>
    </row>
    <row r="282" spans="1:26" x14ac:dyDescent="0.25">
      <c r="A282" s="6">
        <v>40</v>
      </c>
      <c r="B282" s="6">
        <v>115</v>
      </c>
      <c r="C282" s="6">
        <v>0.17132418999999999</v>
      </c>
      <c r="D282" s="6" t="s">
        <v>84</v>
      </c>
      <c r="E282" s="6">
        <v>28</v>
      </c>
      <c r="F282" s="6">
        <v>5</v>
      </c>
      <c r="G282" s="6">
        <v>275</v>
      </c>
      <c r="H282" s="6" t="s">
        <v>49</v>
      </c>
      <c r="I282" s="6">
        <v>0.29749999999999999</v>
      </c>
      <c r="J282" s="6">
        <v>0.27500000000000002</v>
      </c>
      <c r="K282" s="6">
        <v>114.81</v>
      </c>
      <c r="L282" s="6">
        <v>0.80900000000000005</v>
      </c>
      <c r="M282" s="6">
        <v>-1</v>
      </c>
      <c r="N282" s="6">
        <v>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>
        <v>40</v>
      </c>
      <c r="B283" s="6">
        <v>116</v>
      </c>
      <c r="C283" s="6">
        <v>0.17604581</v>
      </c>
      <c r="D283" s="6" t="s">
        <v>89</v>
      </c>
      <c r="E283" s="6">
        <v>28</v>
      </c>
      <c r="F283" s="6">
        <v>6</v>
      </c>
      <c r="G283" s="6">
        <v>276</v>
      </c>
      <c r="H283" s="6" t="s">
        <v>25</v>
      </c>
      <c r="I283" s="6">
        <v>0.29749999999999999</v>
      </c>
      <c r="J283" s="6">
        <v>0.28499999999999998</v>
      </c>
      <c r="K283" s="6">
        <v>35.979999999999997</v>
      </c>
      <c r="L283" s="6">
        <v>2.5129999999999999</v>
      </c>
      <c r="M283" s="6">
        <v>-1</v>
      </c>
      <c r="N283" s="6">
        <v>1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>
        <v>40</v>
      </c>
      <c r="B284" s="6">
        <v>117</v>
      </c>
      <c r="C284" s="6">
        <v>0.1751453</v>
      </c>
      <c r="D284" s="6" t="s">
        <v>85</v>
      </c>
      <c r="E284" s="6">
        <v>28</v>
      </c>
      <c r="F284" s="6">
        <v>7</v>
      </c>
      <c r="G284" s="6">
        <v>277</v>
      </c>
      <c r="H284" s="6" t="s">
        <v>49</v>
      </c>
      <c r="I284" s="6">
        <v>0.29749999999999999</v>
      </c>
      <c r="J284" s="6">
        <v>0.30499999999999999</v>
      </c>
      <c r="K284" s="6">
        <v>114.81</v>
      </c>
      <c r="L284" s="6">
        <v>0.79100000000000004</v>
      </c>
      <c r="M284" s="6">
        <v>-1</v>
      </c>
      <c r="N284" s="6">
        <v>0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>
        <v>40</v>
      </c>
      <c r="B285" s="6">
        <v>118</v>
      </c>
      <c r="C285" s="6">
        <v>0.17444170000000001</v>
      </c>
      <c r="D285" s="6" t="s">
        <v>85</v>
      </c>
      <c r="E285" s="6">
        <v>28</v>
      </c>
      <c r="F285" s="6">
        <v>8</v>
      </c>
      <c r="G285" s="6">
        <v>278</v>
      </c>
      <c r="H285" s="6" t="s">
        <v>25</v>
      </c>
      <c r="I285" s="6">
        <v>0.29749999999999999</v>
      </c>
      <c r="J285" s="6">
        <v>0.315</v>
      </c>
      <c r="K285" s="6">
        <v>35.979999999999997</v>
      </c>
      <c r="L285" s="6">
        <v>2.536</v>
      </c>
      <c r="M285" s="6">
        <v>-1</v>
      </c>
      <c r="N285" s="6">
        <v>1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>
        <v>40</v>
      </c>
      <c r="B286" s="6">
        <v>119</v>
      </c>
      <c r="C286" s="6">
        <v>0.17611489</v>
      </c>
      <c r="D286" s="6" t="s">
        <v>89</v>
      </c>
      <c r="E286" s="6">
        <v>28</v>
      </c>
      <c r="F286" s="6">
        <v>9</v>
      </c>
      <c r="G286" s="6">
        <v>279</v>
      </c>
      <c r="H286" s="6" t="s">
        <v>49</v>
      </c>
      <c r="I286" s="6">
        <v>0.29749999999999999</v>
      </c>
      <c r="J286" s="6">
        <v>0.33500000000000002</v>
      </c>
      <c r="K286" s="6">
        <v>114.81</v>
      </c>
      <c r="L286" s="6">
        <v>0.78700000000000003</v>
      </c>
      <c r="M286" s="6">
        <v>1</v>
      </c>
      <c r="N286" s="6">
        <v>1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>
        <v>40</v>
      </c>
      <c r="B287" s="6">
        <v>120</v>
      </c>
      <c r="C287" s="6">
        <v>0.1735681</v>
      </c>
      <c r="D287" s="6" t="s">
        <v>87</v>
      </c>
      <c r="E287" s="6">
        <v>28</v>
      </c>
      <c r="F287" s="6">
        <v>10</v>
      </c>
      <c r="G287" s="6">
        <v>280</v>
      </c>
      <c r="H287" s="6" t="s">
        <v>25</v>
      </c>
      <c r="I287" s="6">
        <v>0.29749999999999999</v>
      </c>
      <c r="J287" s="6">
        <v>0.34499999999999997</v>
      </c>
      <c r="K287" s="6">
        <v>35.979999999999997</v>
      </c>
      <c r="L287" s="6">
        <v>2.548</v>
      </c>
      <c r="M287" s="6">
        <v>1</v>
      </c>
      <c r="N287" s="6">
        <v>1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5D2B-2190-1D49-9A4E-B2718DA94EFB}">
  <dimension ref="A1:Z287"/>
  <sheetViews>
    <sheetView topLeftCell="A30" zoomScale="99" zoomScaleNormal="100" workbookViewId="0">
      <selection activeCell="N54" sqref="N54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 t="s">
        <v>94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1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-1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-1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95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-1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-1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-1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93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95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95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95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-0.03</v>
      </c>
      <c r="J42" s="3">
        <v>0.06</v>
      </c>
      <c r="K42" s="9">
        <v>114.81</v>
      </c>
      <c r="L42" s="10">
        <v>0.83299999999999996</v>
      </c>
      <c r="M42" s="3">
        <v>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-0.03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-0.03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-0.03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-0.03</v>
      </c>
      <c r="J46" s="3">
        <v>0.12</v>
      </c>
      <c r="K46" s="9">
        <v>114.81</v>
      </c>
      <c r="L46" s="10">
        <v>0.82899999999999996</v>
      </c>
      <c r="M46" s="3">
        <v>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-0.03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-0.03</v>
      </c>
      <c r="J48" s="3">
        <v>0.15</v>
      </c>
      <c r="K48" s="9">
        <v>114.81</v>
      </c>
      <c r="L48" s="10">
        <v>0.82399999999999995</v>
      </c>
      <c r="M48" s="3">
        <v>-1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-0.03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-0.03</v>
      </c>
      <c r="J50" s="3">
        <v>0.18</v>
      </c>
      <c r="K50" s="9">
        <v>114.81</v>
      </c>
      <c r="L50" s="10">
        <v>0.82599999999999996</v>
      </c>
      <c r="M50" s="3">
        <v>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-0.03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-0.03</v>
      </c>
      <c r="J52" s="3">
        <v>0.21</v>
      </c>
      <c r="K52" s="9">
        <v>114.81</v>
      </c>
      <c r="L52" s="10">
        <v>0.81699999999999995</v>
      </c>
      <c r="M52" s="3">
        <v>-1</v>
      </c>
      <c r="N52" s="3">
        <v>1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-0.03</v>
      </c>
      <c r="J53" s="3">
        <v>0.22</v>
      </c>
      <c r="K53" s="9">
        <v>35.979999999999997</v>
      </c>
      <c r="L53" s="10">
        <v>2.6150000000000002</v>
      </c>
      <c r="M53" s="3">
        <v>1</v>
      </c>
      <c r="N53" s="3">
        <v>1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-0.03</v>
      </c>
      <c r="J54" s="3">
        <v>0.24</v>
      </c>
      <c r="K54" s="9">
        <v>114.81</v>
      </c>
      <c r="L54" s="10">
        <v>0.82</v>
      </c>
      <c r="M54" s="3">
        <v>-1</v>
      </c>
      <c r="N54" s="3">
        <v>0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-0.03</v>
      </c>
      <c r="J55" s="3">
        <v>0.25</v>
      </c>
      <c r="K55" s="9">
        <v>35.979999999999997</v>
      </c>
      <c r="L55" s="10">
        <v>2.6459999999999999</v>
      </c>
      <c r="M55" s="3">
        <v>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-0.03</v>
      </c>
      <c r="J56" s="3">
        <v>0.27</v>
      </c>
      <c r="K56" s="9">
        <v>114.81</v>
      </c>
      <c r="L56" s="10">
        <v>0.80600000000000005</v>
      </c>
      <c r="M56" s="3">
        <v>-1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-0.03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-0.03</v>
      </c>
      <c r="J58" s="3">
        <v>0.3</v>
      </c>
      <c r="K58" s="9">
        <v>114.81</v>
      </c>
      <c r="L58" s="10">
        <v>0.80900000000000005</v>
      </c>
      <c r="M58" s="3">
        <v>-1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-0.03</v>
      </c>
      <c r="J59" s="3">
        <v>0.31</v>
      </c>
      <c r="K59" s="9">
        <v>35.979999999999997</v>
      </c>
      <c r="L59" s="10">
        <v>2.633</v>
      </c>
      <c r="M59" s="3">
        <v>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-0.03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-0.03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0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-0.01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-0.01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-0.01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-0.01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-0.01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-0.01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-0.01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0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-0.01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-0.01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0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-0.01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-0.01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-0.01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-0.01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-0.01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0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-0.01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-0.01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-0.01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0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-0.01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-0.01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-0.01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0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0.01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0.01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0.01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0.01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0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0.01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0.01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0.01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0.01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0.01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0.01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0.01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0.01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0.01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0.01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0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0.01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0.01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0.01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0.01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0.01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0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0.01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0.03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0.03</v>
      </c>
      <c r="J105" s="3">
        <v>7.0000000000000007E-2</v>
      </c>
      <c r="K105" s="9">
        <v>35.979999999999997</v>
      </c>
      <c r="L105" s="10">
        <v>2.6179999999999999</v>
      </c>
      <c r="M105" s="3">
        <v>-1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0.03</v>
      </c>
      <c r="J106" s="3">
        <v>0.09</v>
      </c>
      <c r="K106" s="9">
        <v>114.81</v>
      </c>
      <c r="L106" s="10">
        <v>0.82099999999999995</v>
      </c>
      <c r="M106" s="3">
        <v>-1</v>
      </c>
      <c r="N106" s="3">
        <v>0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0.03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0.03</v>
      </c>
      <c r="J108" s="3">
        <v>0.12</v>
      </c>
      <c r="K108" s="9">
        <v>114.81</v>
      </c>
      <c r="L108" s="10">
        <v>0.81599999999999995</v>
      </c>
      <c r="M108" s="3">
        <v>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0.03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0.03</v>
      </c>
      <c r="J110" s="3">
        <v>0.15</v>
      </c>
      <c r="K110" s="9">
        <v>114.81</v>
      </c>
      <c r="L110" s="10">
        <v>0.81899999999999995</v>
      </c>
      <c r="M110" s="3">
        <v>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0.03</v>
      </c>
      <c r="J111" s="3">
        <v>0.16</v>
      </c>
      <c r="K111" s="9">
        <v>35.979999999999997</v>
      </c>
      <c r="L111" s="10">
        <v>2.6</v>
      </c>
      <c r="M111" s="3">
        <v>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0.03</v>
      </c>
      <c r="J112" s="3">
        <v>0.18</v>
      </c>
      <c r="K112" s="9">
        <v>114.81</v>
      </c>
      <c r="L112" s="10">
        <v>0.83099999999999996</v>
      </c>
      <c r="M112" s="3">
        <v>1</v>
      </c>
      <c r="N112" s="3">
        <v>1</v>
      </c>
      <c r="O112" s="3">
        <v>93</v>
      </c>
      <c r="P112" s="3"/>
      <c r="Q112" s="3"/>
      <c r="R112" s="24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0.03</v>
      </c>
      <c r="J113" s="3">
        <v>0.19</v>
      </c>
      <c r="K113" s="9">
        <v>35.979999999999997</v>
      </c>
      <c r="L113" s="10">
        <v>2.589</v>
      </c>
      <c r="M113" s="3">
        <v>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0.03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0.03</v>
      </c>
      <c r="J115" s="3">
        <v>0.22</v>
      </c>
      <c r="K115" s="9">
        <v>35.979999999999997</v>
      </c>
      <c r="L115" s="10">
        <v>2.5840000000000001</v>
      </c>
      <c r="M115" s="3">
        <v>-1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0.03</v>
      </c>
      <c r="J117" s="3">
        <v>0.24</v>
      </c>
      <c r="K117" s="9">
        <v>114.81</v>
      </c>
      <c r="L117" s="10">
        <v>0.81299999999999994</v>
      </c>
      <c r="M117" s="3">
        <v>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0.03</v>
      </c>
      <c r="J119" s="3">
        <v>0.25</v>
      </c>
      <c r="K119" s="9">
        <v>35.979999999999997</v>
      </c>
      <c r="L119" s="10">
        <v>2.5960000000000001</v>
      </c>
      <c r="M119" s="3">
        <v>-1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0.03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0.03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0.03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0.03</v>
      </c>
      <c r="J124" s="3">
        <v>0.31</v>
      </c>
      <c r="K124" s="9">
        <v>35.979999999999997</v>
      </c>
      <c r="L124" s="10">
        <v>2.6139999999999999</v>
      </c>
      <c r="M124" s="3">
        <v>-1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0.03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0.03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-1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0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0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-1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-1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-1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1</v>
      </c>
      <c r="N188" s="3">
        <v>0</v>
      </c>
      <c r="O188" s="3">
        <v>173</v>
      </c>
      <c r="P188" s="3"/>
      <c r="Q188" s="3"/>
      <c r="R188" s="11" t="s">
        <v>95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1</v>
      </c>
      <c r="N189" s="3">
        <v>0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-1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-1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-1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1</v>
      </c>
      <c r="N204" s="3">
        <v>1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-1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-1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-1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-1</v>
      </c>
      <c r="N214" s="3">
        <v>1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-1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-1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0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0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-1</v>
      </c>
      <c r="N223" s="3">
        <v>0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0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-1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-1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-1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-1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1</v>
      </c>
      <c r="N248" s="3">
        <v>0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0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-1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-1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-1</v>
      </c>
      <c r="N268" s="3">
        <v>1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-1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-1</v>
      </c>
      <c r="N275" s="3">
        <v>1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1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-1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-1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-1</v>
      </c>
      <c r="N281" s="3">
        <v>1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-1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0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909A-C5FA-9E4E-9369-0B2D1D5EE4D3}">
  <dimension ref="A1:Z287"/>
  <sheetViews>
    <sheetView topLeftCell="A34" zoomScale="99" zoomScaleNormal="100" workbookViewId="0">
      <selection activeCell="J54" sqref="J54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 t="s">
        <v>94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1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-1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-1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95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-1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-1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-1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93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95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95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95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-0.03</v>
      </c>
      <c r="J42" s="3">
        <v>0.06</v>
      </c>
      <c r="K42" s="9">
        <v>114.81</v>
      </c>
      <c r="L42" s="10">
        <v>0.83299999999999996</v>
      </c>
      <c r="M42" s="3">
        <v>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-0.03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-0.03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-0.03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-0.03</v>
      </c>
      <c r="J46" s="3">
        <v>0.12</v>
      </c>
      <c r="K46" s="9">
        <v>114.81</v>
      </c>
      <c r="L46" s="10">
        <v>0.82899999999999996</v>
      </c>
      <c r="M46" s="3">
        <v>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-0.03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-0.03</v>
      </c>
      <c r="J48" s="3">
        <v>0.15</v>
      </c>
      <c r="K48" s="9">
        <v>114.81</v>
      </c>
      <c r="L48" s="10">
        <v>0.82399999999999995</v>
      </c>
      <c r="M48" s="3">
        <v>-1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-0.03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-0.03</v>
      </c>
      <c r="J50" s="3">
        <v>0.18</v>
      </c>
      <c r="K50" s="9">
        <v>114.81</v>
      </c>
      <c r="L50" s="10">
        <v>0.82599999999999996</v>
      </c>
      <c r="M50" s="3">
        <v>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-0.03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-0.03</v>
      </c>
      <c r="J52" s="3">
        <v>0.21</v>
      </c>
      <c r="K52" s="9">
        <v>114.81</v>
      </c>
      <c r="L52" s="10">
        <v>0.81699999999999995</v>
      </c>
      <c r="M52" s="3">
        <v>-1</v>
      </c>
      <c r="N52" s="3">
        <v>1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-0.03</v>
      </c>
      <c r="J53" s="3">
        <v>0.22</v>
      </c>
      <c r="K53" s="9">
        <v>35.979999999999997</v>
      </c>
      <c r="L53" s="10">
        <v>2.6150000000000002</v>
      </c>
      <c r="M53" s="3">
        <v>1</v>
      </c>
      <c r="N53" s="3">
        <v>1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-0.03</v>
      </c>
      <c r="J54" s="3">
        <v>0.24</v>
      </c>
      <c r="K54" s="9">
        <v>114.81</v>
      </c>
      <c r="L54" s="10">
        <v>0.82</v>
      </c>
      <c r="M54" s="3">
        <v>-1</v>
      </c>
      <c r="N54" s="3">
        <v>0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-0.03</v>
      </c>
      <c r="J55" s="3">
        <v>0.25</v>
      </c>
      <c r="K55" s="9">
        <v>35.979999999999997</v>
      </c>
      <c r="L55" s="10">
        <v>2.6459999999999999</v>
      </c>
      <c r="M55" s="3">
        <v>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-0.03</v>
      </c>
      <c r="J56" s="3">
        <v>0.27</v>
      </c>
      <c r="K56" s="9">
        <v>114.81</v>
      </c>
      <c r="L56" s="10">
        <v>0.80600000000000005</v>
      </c>
      <c r="M56" s="3">
        <v>-1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-0.03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-0.03</v>
      </c>
      <c r="J58" s="3">
        <v>0.3</v>
      </c>
      <c r="K58" s="9">
        <v>114.81</v>
      </c>
      <c r="L58" s="10">
        <v>0.80900000000000005</v>
      </c>
      <c r="M58" s="3">
        <v>-1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-0.03</v>
      </c>
      <c r="J59" s="3">
        <v>0.31</v>
      </c>
      <c r="K59" s="9">
        <v>35.979999999999997</v>
      </c>
      <c r="L59" s="10">
        <v>2.633</v>
      </c>
      <c r="M59" s="3">
        <v>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-0.03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-0.03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0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-0.01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-0.01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-0.01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-0.01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-0.01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-0.01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-0.01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0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-0.01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-0.01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0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-0.01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-0.01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-0.01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-0.01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-0.01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0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-0.01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-0.01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-0.01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0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-0.01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-0.01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-0.01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0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0.01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0.01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0.01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0.01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0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0.01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0.01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0.01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0.01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0.01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0.01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0.01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0.01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0.01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0.01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0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0.01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0.01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0.01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0.01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0.01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0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0.01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0.03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0.03</v>
      </c>
      <c r="J105" s="3">
        <v>7.0000000000000007E-2</v>
      </c>
      <c r="K105" s="9">
        <v>35.979999999999997</v>
      </c>
      <c r="L105" s="10">
        <v>2.6179999999999999</v>
      </c>
      <c r="M105" s="3">
        <v>-1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0.03</v>
      </c>
      <c r="J106" s="3">
        <v>0.09</v>
      </c>
      <c r="K106" s="9">
        <v>114.81</v>
      </c>
      <c r="L106" s="10">
        <v>0.82099999999999995</v>
      </c>
      <c r="M106" s="3">
        <v>-1</v>
      </c>
      <c r="N106" s="3">
        <v>0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0.03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0.03</v>
      </c>
      <c r="J108" s="3">
        <v>0.12</v>
      </c>
      <c r="K108" s="9">
        <v>114.81</v>
      </c>
      <c r="L108" s="10">
        <v>0.81599999999999995</v>
      </c>
      <c r="M108" s="3">
        <v>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0.03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0.03</v>
      </c>
      <c r="J110" s="3">
        <v>0.15</v>
      </c>
      <c r="K110" s="9">
        <v>114.81</v>
      </c>
      <c r="L110" s="10">
        <v>0.81899999999999995</v>
      </c>
      <c r="M110" s="3">
        <v>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0.03</v>
      </c>
      <c r="J111" s="3">
        <v>0.16</v>
      </c>
      <c r="K111" s="9">
        <v>35.979999999999997</v>
      </c>
      <c r="L111" s="10">
        <v>2.6</v>
      </c>
      <c r="M111" s="3">
        <v>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0.03</v>
      </c>
      <c r="J112" s="3">
        <v>0.18</v>
      </c>
      <c r="K112" s="9">
        <v>114.81</v>
      </c>
      <c r="L112" s="10">
        <v>0.83099999999999996</v>
      </c>
      <c r="M112" s="3">
        <v>1</v>
      </c>
      <c r="N112" s="3">
        <v>1</v>
      </c>
      <c r="O112" s="3">
        <v>93</v>
      </c>
      <c r="P112" s="3"/>
      <c r="Q112" s="3"/>
      <c r="R112" s="24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0.03</v>
      </c>
      <c r="J113" s="3">
        <v>0.19</v>
      </c>
      <c r="K113" s="9">
        <v>35.979999999999997</v>
      </c>
      <c r="L113" s="10">
        <v>2.589</v>
      </c>
      <c r="M113" s="3">
        <v>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0.03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0.03</v>
      </c>
      <c r="J115" s="3">
        <v>0.22</v>
      </c>
      <c r="K115" s="9">
        <v>35.979999999999997</v>
      </c>
      <c r="L115" s="10">
        <v>2.5840000000000001</v>
      </c>
      <c r="M115" s="3">
        <v>-1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0.03</v>
      </c>
      <c r="J117" s="3">
        <v>0.24</v>
      </c>
      <c r="K117" s="9">
        <v>114.81</v>
      </c>
      <c r="L117" s="10">
        <v>0.81299999999999994</v>
      </c>
      <c r="M117" s="3">
        <v>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0.03</v>
      </c>
      <c r="J119" s="3">
        <v>0.25</v>
      </c>
      <c r="K119" s="9">
        <v>35.979999999999997</v>
      </c>
      <c r="L119" s="10">
        <v>2.5960000000000001</v>
      </c>
      <c r="M119" s="3">
        <v>-1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0.03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0.03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0.03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0.03</v>
      </c>
      <c r="J124" s="3">
        <v>0.31</v>
      </c>
      <c r="K124" s="9">
        <v>35.979999999999997</v>
      </c>
      <c r="L124" s="10">
        <v>2.6139999999999999</v>
      </c>
      <c r="M124" s="3">
        <v>-1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0.03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0.03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-1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0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0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-1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-1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-1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1</v>
      </c>
      <c r="N188" s="3">
        <v>0</v>
      </c>
      <c r="O188" s="3">
        <v>173</v>
      </c>
      <c r="P188" s="3"/>
      <c r="Q188" s="3"/>
      <c r="R188" s="11" t="s">
        <v>95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1</v>
      </c>
      <c r="N189" s="3">
        <v>0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-1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-1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-1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1</v>
      </c>
      <c r="N204" s="3">
        <v>1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-1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-1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-1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-1</v>
      </c>
      <c r="N214" s="3">
        <v>1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-1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-1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0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0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-1</v>
      </c>
      <c r="N223" s="3">
        <v>0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0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-1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-1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-1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-1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1</v>
      </c>
      <c r="N248" s="3">
        <v>0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0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-1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-1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-1</v>
      </c>
      <c r="N268" s="3">
        <v>1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-1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-1</v>
      </c>
      <c r="N275" s="3">
        <v>1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1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-1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-1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-1</v>
      </c>
      <c r="N281" s="3">
        <v>1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-1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0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7597-9B34-9749-BF4E-909BC8F658A8}">
  <dimension ref="A1:Z287"/>
  <sheetViews>
    <sheetView zoomScale="99" zoomScaleNormal="100" workbookViewId="0">
      <selection activeCell="M262" sqref="M262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 t="s">
        <v>94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1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-1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-1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95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-1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-1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-1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93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95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95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95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-0.03</v>
      </c>
      <c r="J42" s="3">
        <v>0.06</v>
      </c>
      <c r="K42" s="9">
        <v>114.81</v>
      </c>
      <c r="L42" s="10">
        <v>0.83299999999999996</v>
      </c>
      <c r="M42" s="3">
        <v>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-0.03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-0.03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-0.03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-0.03</v>
      </c>
      <c r="J46" s="3">
        <v>0.12</v>
      </c>
      <c r="K46" s="9">
        <v>114.81</v>
      </c>
      <c r="L46" s="10">
        <v>0.82899999999999996</v>
      </c>
      <c r="M46" s="3">
        <v>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-0.03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-0.03</v>
      </c>
      <c r="J48" s="3">
        <v>0.15</v>
      </c>
      <c r="K48" s="9">
        <v>114.81</v>
      </c>
      <c r="L48" s="10">
        <v>0.82399999999999995</v>
      </c>
      <c r="M48" s="3">
        <v>-1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-0.03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-0.03</v>
      </c>
      <c r="J50" s="3">
        <v>0.18</v>
      </c>
      <c r="K50" s="9">
        <v>114.81</v>
      </c>
      <c r="L50" s="10">
        <v>0.82599999999999996</v>
      </c>
      <c r="M50" s="3">
        <v>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-0.03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-0.03</v>
      </c>
      <c r="J52" s="3">
        <v>0.21</v>
      </c>
      <c r="K52" s="9">
        <v>114.81</v>
      </c>
      <c r="L52" s="10">
        <v>0.81699999999999995</v>
      </c>
      <c r="M52" s="3">
        <v>-1</v>
      </c>
      <c r="N52" s="3">
        <v>1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-0.03</v>
      </c>
      <c r="J53" s="3">
        <v>0.22</v>
      </c>
      <c r="K53" s="9">
        <v>35.979999999999997</v>
      </c>
      <c r="L53" s="10">
        <v>2.6150000000000002</v>
      </c>
      <c r="M53" s="3">
        <v>1</v>
      </c>
      <c r="N53" s="3">
        <v>1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-0.03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-0.03</v>
      </c>
      <c r="J55" s="3">
        <v>0.25</v>
      </c>
      <c r="K55" s="9">
        <v>35.979999999999997</v>
      </c>
      <c r="L55" s="10">
        <v>2.6459999999999999</v>
      </c>
      <c r="M55" s="3">
        <v>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-0.03</v>
      </c>
      <c r="J56" s="3">
        <v>0.27</v>
      </c>
      <c r="K56" s="9">
        <v>114.81</v>
      </c>
      <c r="L56" s="10">
        <v>0.80600000000000005</v>
      </c>
      <c r="M56" s="3">
        <v>-1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-0.03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-0.03</v>
      </c>
      <c r="J58" s="3">
        <v>0.3</v>
      </c>
      <c r="K58" s="9">
        <v>114.81</v>
      </c>
      <c r="L58" s="10">
        <v>0.80900000000000005</v>
      </c>
      <c r="M58" s="3">
        <v>-1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-0.03</v>
      </c>
      <c r="J59" s="3">
        <v>0.31</v>
      </c>
      <c r="K59" s="9">
        <v>35.979999999999997</v>
      </c>
      <c r="L59" s="10">
        <v>2.633</v>
      </c>
      <c r="M59" s="3">
        <v>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-0.03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-0.03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0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-0.01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-0.01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-0.01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-0.01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-0.01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-0.01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-0.01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0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-0.01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-0.01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0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-0.01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-0.01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-0.01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-0.01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-0.01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0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-0.01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-0.01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-0.01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0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-0.01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-0.01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-0.01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0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0.01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0.01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0.01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0.01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0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0.01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0.01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0.01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0.01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0.01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0.01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0.01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0.01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0.01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0.01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0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0.01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0.01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0.01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0.01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0.01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0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0.01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0.03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0.03</v>
      </c>
      <c r="J105" s="3">
        <v>7.0000000000000007E-2</v>
      </c>
      <c r="K105" s="9">
        <v>35.979999999999997</v>
      </c>
      <c r="L105" s="10">
        <v>2.6179999999999999</v>
      </c>
      <c r="M105" s="3">
        <v>-1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0.03</v>
      </c>
      <c r="J106" s="3">
        <v>0.09</v>
      </c>
      <c r="K106" s="9">
        <v>114.81</v>
      </c>
      <c r="L106" s="10">
        <v>0.82099999999999995</v>
      </c>
      <c r="M106" s="3">
        <v>-1</v>
      </c>
      <c r="N106" s="3">
        <v>0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0.03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0.03</v>
      </c>
      <c r="J108" s="3">
        <v>0.12</v>
      </c>
      <c r="K108" s="9">
        <v>114.81</v>
      </c>
      <c r="L108" s="10">
        <v>0.81599999999999995</v>
      </c>
      <c r="M108" s="3">
        <v>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0.03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0.03</v>
      </c>
      <c r="J110" s="3">
        <v>0.15</v>
      </c>
      <c r="K110" s="9">
        <v>114.81</v>
      </c>
      <c r="L110" s="10">
        <v>0.81899999999999995</v>
      </c>
      <c r="M110" s="3">
        <v>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0.03</v>
      </c>
      <c r="J111" s="3">
        <v>0.16</v>
      </c>
      <c r="K111" s="9">
        <v>35.979999999999997</v>
      </c>
      <c r="L111" s="10">
        <v>2.6</v>
      </c>
      <c r="M111" s="3">
        <v>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0.03</v>
      </c>
      <c r="J112" s="3">
        <v>0.18</v>
      </c>
      <c r="K112" s="9">
        <v>114.81</v>
      </c>
      <c r="L112" s="10">
        <v>0.83099999999999996</v>
      </c>
      <c r="M112" s="3">
        <v>1</v>
      </c>
      <c r="N112" s="3">
        <v>1</v>
      </c>
      <c r="O112" s="3">
        <v>93</v>
      </c>
      <c r="P112" s="3"/>
      <c r="Q112" s="3"/>
      <c r="R112" s="24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0.03</v>
      </c>
      <c r="J113" s="3">
        <v>0.19</v>
      </c>
      <c r="K113" s="9">
        <v>35.979999999999997</v>
      </c>
      <c r="L113" s="10">
        <v>2.589</v>
      </c>
      <c r="M113" s="3">
        <v>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0.03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0.03</v>
      </c>
      <c r="J115" s="3">
        <v>0.22</v>
      </c>
      <c r="K115" s="9">
        <v>35.979999999999997</v>
      </c>
      <c r="L115" s="10">
        <v>2.5840000000000001</v>
      </c>
      <c r="M115" s="3">
        <v>-1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0.03</v>
      </c>
      <c r="J117" s="3">
        <v>0.24</v>
      </c>
      <c r="K117" s="9">
        <v>114.81</v>
      </c>
      <c r="L117" s="10">
        <v>0.81299999999999994</v>
      </c>
      <c r="M117" s="3">
        <v>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0.03</v>
      </c>
      <c r="J119" s="3">
        <v>0.25</v>
      </c>
      <c r="K119" s="9">
        <v>35.979999999999997</v>
      </c>
      <c r="L119" s="10">
        <v>2.5960000000000001</v>
      </c>
      <c r="M119" s="3">
        <v>-1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0.03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0.03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0.03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0.03</v>
      </c>
      <c r="J124" s="3">
        <v>0.31</v>
      </c>
      <c r="K124" s="9">
        <v>35.979999999999997</v>
      </c>
      <c r="L124" s="10">
        <v>2.6139999999999999</v>
      </c>
      <c r="M124" s="3">
        <v>-1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0.03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0.03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-1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-1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-1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-1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1</v>
      </c>
      <c r="N188" s="3">
        <v>0</v>
      </c>
      <c r="O188" s="3">
        <v>173</v>
      </c>
      <c r="P188" s="3"/>
      <c r="Q188" s="3"/>
      <c r="R188" s="11" t="s">
        <v>95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1</v>
      </c>
      <c r="N189" s="3">
        <v>0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-1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-1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-1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1</v>
      </c>
      <c r="N204" s="3">
        <v>1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-1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-1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-1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-1</v>
      </c>
      <c r="N214" s="3">
        <v>1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-1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-1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0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0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-1</v>
      </c>
      <c r="N223" s="3">
        <v>0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0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-1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-1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-1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-1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1</v>
      </c>
      <c r="N248" s="3">
        <v>0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0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-1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-1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-1</v>
      </c>
      <c r="N268" s="3">
        <v>1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-1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-1</v>
      </c>
      <c r="N275" s="3">
        <v>1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1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-1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-1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-1</v>
      </c>
      <c r="N281" s="3">
        <v>1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-1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0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29DB-95FC-7E41-AD57-5BF3A8B8ACF6}">
  <dimension ref="A1:Z287"/>
  <sheetViews>
    <sheetView topLeftCell="A73" zoomScale="99" zoomScaleNormal="100" workbookViewId="0">
      <selection activeCell="N106" sqref="N106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 t="s">
        <v>94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1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-1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0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-1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95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-1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-1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-1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93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95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0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95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95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-0.03</v>
      </c>
      <c r="J42" s="3">
        <v>0.06</v>
      </c>
      <c r="K42" s="9">
        <v>114.81</v>
      </c>
      <c r="L42" s="10">
        <v>0.83299999999999996</v>
      </c>
      <c r="M42" s="3">
        <v>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-0.03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-0.03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-0.03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-0.03</v>
      </c>
      <c r="J46" s="3">
        <v>0.12</v>
      </c>
      <c r="K46" s="9">
        <v>114.81</v>
      </c>
      <c r="L46" s="10">
        <v>0.82899999999999996</v>
      </c>
      <c r="M46" s="3">
        <v>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-0.03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-0.03</v>
      </c>
      <c r="J48" s="3">
        <v>0.15</v>
      </c>
      <c r="K48" s="9">
        <v>114.81</v>
      </c>
      <c r="L48" s="10">
        <v>0.82399999999999995</v>
      </c>
      <c r="M48" s="3">
        <v>-1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-0.03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-0.03</v>
      </c>
      <c r="J50" s="3">
        <v>0.18</v>
      </c>
      <c r="K50" s="9">
        <v>114.81</v>
      </c>
      <c r="L50" s="10">
        <v>0.82599999999999996</v>
      </c>
      <c r="M50" s="3">
        <v>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-0.03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-0.03</v>
      </c>
      <c r="J52" s="3">
        <v>0.21</v>
      </c>
      <c r="K52" s="9">
        <v>114.81</v>
      </c>
      <c r="L52" s="10">
        <v>0.81699999999999995</v>
      </c>
      <c r="M52" s="3">
        <v>-1</v>
      </c>
      <c r="N52" s="3">
        <v>1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-0.03</v>
      </c>
      <c r="J53" s="3">
        <v>0.22</v>
      </c>
      <c r="K53" s="9">
        <v>35.979999999999997</v>
      </c>
      <c r="L53" s="10">
        <v>2.6150000000000002</v>
      </c>
      <c r="M53" s="3">
        <v>1</v>
      </c>
      <c r="N53" s="3">
        <v>1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-0.03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-0.03</v>
      </c>
      <c r="J55" s="3">
        <v>0.25</v>
      </c>
      <c r="K55" s="9">
        <v>35.979999999999997</v>
      </c>
      <c r="L55" s="10">
        <v>2.6459999999999999</v>
      </c>
      <c r="M55" s="3">
        <v>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-0.03</v>
      </c>
      <c r="J56" s="3">
        <v>0.27</v>
      </c>
      <c r="K56" s="9">
        <v>114.81</v>
      </c>
      <c r="L56" s="10">
        <v>0.80600000000000005</v>
      </c>
      <c r="M56" s="3">
        <v>-1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-0.03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-0.03</v>
      </c>
      <c r="J58" s="3">
        <v>0.3</v>
      </c>
      <c r="K58" s="9">
        <v>114.81</v>
      </c>
      <c r="L58" s="10">
        <v>0.80900000000000005</v>
      </c>
      <c r="M58" s="3">
        <v>-1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-0.03</v>
      </c>
      <c r="J59" s="3">
        <v>0.31</v>
      </c>
      <c r="K59" s="9">
        <v>35.979999999999997</v>
      </c>
      <c r="L59" s="10">
        <v>2.633</v>
      </c>
      <c r="M59" s="3">
        <v>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-0.03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-0.03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0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-0.01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-0.01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-0.01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-0.01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-0.01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-0.01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-0.01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0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-0.01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-0.01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0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-0.01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-0.01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-0.01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-0.01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-0.01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0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-0.01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-0.01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-0.01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0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-0.01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-0.01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-0.01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0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0.01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0.01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0.01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0.01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0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0.01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0.01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0.01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0.01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0.01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0.01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0.01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0.01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0.01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0.01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0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0.01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0.01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0.01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0.01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0.01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0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0.01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0.03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0.03</v>
      </c>
      <c r="J105" s="3">
        <v>7.0000000000000007E-2</v>
      </c>
      <c r="K105" s="9">
        <v>35.979999999999997</v>
      </c>
      <c r="L105" s="10">
        <v>2.6179999999999999</v>
      </c>
      <c r="M105" s="3">
        <v>-1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0.03</v>
      </c>
      <c r="J106" s="3">
        <v>0.09</v>
      </c>
      <c r="K106" s="9">
        <v>114.81</v>
      </c>
      <c r="L106" s="10">
        <v>0.82099999999999995</v>
      </c>
      <c r="M106" s="3">
        <v>-1</v>
      </c>
      <c r="N106" s="3">
        <v>0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0.03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0.03</v>
      </c>
      <c r="J108" s="3">
        <v>0.12</v>
      </c>
      <c r="K108" s="9">
        <v>114.81</v>
      </c>
      <c r="L108" s="10">
        <v>0.81599999999999995</v>
      </c>
      <c r="M108" s="3">
        <v>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0.03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0.03</v>
      </c>
      <c r="J110" s="3">
        <v>0.15</v>
      </c>
      <c r="K110" s="9">
        <v>114.81</v>
      </c>
      <c r="L110" s="10">
        <v>0.81899999999999995</v>
      </c>
      <c r="M110" s="3">
        <v>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0.03</v>
      </c>
      <c r="J111" s="3">
        <v>0.16</v>
      </c>
      <c r="K111" s="9">
        <v>35.979999999999997</v>
      </c>
      <c r="L111" s="10">
        <v>2.6</v>
      </c>
      <c r="M111" s="3">
        <v>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0.03</v>
      </c>
      <c r="J112" s="3">
        <v>0.18</v>
      </c>
      <c r="K112" s="9">
        <v>114.81</v>
      </c>
      <c r="L112" s="10">
        <v>0.83099999999999996</v>
      </c>
      <c r="M112" s="3">
        <v>1</v>
      </c>
      <c r="N112" s="3">
        <v>1</v>
      </c>
      <c r="O112" s="3">
        <v>93</v>
      </c>
      <c r="P112" s="3"/>
      <c r="Q112" s="3"/>
      <c r="R112" s="24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0.03</v>
      </c>
      <c r="J113" s="3">
        <v>0.19</v>
      </c>
      <c r="K113" s="9">
        <v>35.979999999999997</v>
      </c>
      <c r="L113" s="10">
        <v>2.589</v>
      </c>
      <c r="M113" s="3">
        <v>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0.03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0.03</v>
      </c>
      <c r="J115" s="3">
        <v>0.22</v>
      </c>
      <c r="K115" s="9">
        <v>35.979999999999997</v>
      </c>
      <c r="L115" s="10">
        <v>2.5840000000000001</v>
      </c>
      <c r="M115" s="3">
        <v>-1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0.03</v>
      </c>
      <c r="J117" s="3">
        <v>0.24</v>
      </c>
      <c r="K117" s="9">
        <v>114.81</v>
      </c>
      <c r="L117" s="10">
        <v>0.81299999999999994</v>
      </c>
      <c r="M117" s="3">
        <v>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0.03</v>
      </c>
      <c r="J119" s="3">
        <v>0.25</v>
      </c>
      <c r="K119" s="9">
        <v>35.979999999999997</v>
      </c>
      <c r="L119" s="10">
        <v>2.5960000000000001</v>
      </c>
      <c r="M119" s="3">
        <v>-1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0.03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0.03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0.03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0.03</v>
      </c>
      <c r="J124" s="3">
        <v>0.31</v>
      </c>
      <c r="K124" s="9">
        <v>35.979999999999997</v>
      </c>
      <c r="L124" s="10">
        <v>2.6139999999999999</v>
      </c>
      <c r="M124" s="3">
        <v>-1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0.03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0.03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0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-1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-1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-1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0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-1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1</v>
      </c>
      <c r="N188" s="3">
        <v>0</v>
      </c>
      <c r="O188" s="3">
        <v>173</v>
      </c>
      <c r="P188" s="3"/>
      <c r="Q188" s="3"/>
      <c r="R188" s="11" t="s">
        <v>95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1</v>
      </c>
      <c r="N189" s="3">
        <v>0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0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-1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-1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-1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-1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-1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-1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-1</v>
      </c>
      <c r="N214" s="3">
        <v>1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-1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-1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0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-1</v>
      </c>
      <c r="N223" s="3">
        <v>0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0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-1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-1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-1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-1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1</v>
      </c>
      <c r="N248" s="3">
        <v>0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0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-1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-1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0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-1</v>
      </c>
      <c r="N268" s="3">
        <v>1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-1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-1</v>
      </c>
      <c r="N275" s="3">
        <v>1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1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-1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-1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-1</v>
      </c>
      <c r="N281" s="3">
        <v>1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-1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0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907D-2A9E-9E4E-9237-5FC7C6FF56DF}">
  <dimension ref="A1:Z287"/>
  <sheetViews>
    <sheetView topLeftCell="A53" zoomScale="99" zoomScaleNormal="100" workbookViewId="0">
      <selection activeCell="N69" sqref="N69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 t="s">
        <v>94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1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-1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-1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95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-1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-1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-1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93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95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0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95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95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-0.03</v>
      </c>
      <c r="J42" s="3">
        <v>0.06</v>
      </c>
      <c r="K42" s="9">
        <v>114.81</v>
      </c>
      <c r="L42" s="10">
        <v>0.83299999999999996</v>
      </c>
      <c r="M42" s="3">
        <v>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-0.03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-0.03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-0.03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-0.03</v>
      </c>
      <c r="J46" s="3">
        <v>0.12</v>
      </c>
      <c r="K46" s="9">
        <v>114.81</v>
      </c>
      <c r="L46" s="10">
        <v>0.82899999999999996</v>
      </c>
      <c r="M46" s="3">
        <v>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-0.03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-0.03</v>
      </c>
      <c r="J48" s="3">
        <v>0.15</v>
      </c>
      <c r="K48" s="9">
        <v>114.81</v>
      </c>
      <c r="L48" s="10">
        <v>0.82399999999999995</v>
      </c>
      <c r="M48" s="3">
        <v>-1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-0.03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-0.03</v>
      </c>
      <c r="J50" s="3">
        <v>0.18</v>
      </c>
      <c r="K50" s="9">
        <v>114.81</v>
      </c>
      <c r="L50" s="10">
        <v>0.82599999999999996</v>
      </c>
      <c r="M50" s="3">
        <v>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-0.03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-0.03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0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-0.03</v>
      </c>
      <c r="J53" s="3">
        <v>0.22</v>
      </c>
      <c r="K53" s="9">
        <v>35.979999999999997</v>
      </c>
      <c r="L53" s="10">
        <v>2.6150000000000002</v>
      </c>
      <c r="M53" s="3">
        <v>1</v>
      </c>
      <c r="N53" s="3">
        <v>1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-0.03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-0.03</v>
      </c>
      <c r="J55" s="3">
        <v>0.25</v>
      </c>
      <c r="K55" s="9">
        <v>35.979999999999997</v>
      </c>
      <c r="L55" s="10">
        <v>2.6459999999999999</v>
      </c>
      <c r="M55" s="3">
        <v>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-0.03</v>
      </c>
      <c r="J56" s="3">
        <v>0.27</v>
      </c>
      <c r="K56" s="9">
        <v>114.81</v>
      </c>
      <c r="L56" s="10">
        <v>0.80600000000000005</v>
      </c>
      <c r="M56" s="3">
        <v>-1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-0.03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-0.03</v>
      </c>
      <c r="J58" s="3">
        <v>0.3</v>
      </c>
      <c r="K58" s="9">
        <v>114.81</v>
      </c>
      <c r="L58" s="10">
        <v>0.80900000000000005</v>
      </c>
      <c r="M58" s="3">
        <v>-1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-0.03</v>
      </c>
      <c r="J59" s="3">
        <v>0.31</v>
      </c>
      <c r="K59" s="9">
        <v>35.979999999999997</v>
      </c>
      <c r="L59" s="10">
        <v>2.633</v>
      </c>
      <c r="M59" s="3">
        <v>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-0.03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-0.03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0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-0.01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-0.01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-0.01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-0.01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-0.01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-0.01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-0.01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0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-0.01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-0.01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-0.01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-0.01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-0.01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-0.01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-0.01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-0.01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-0.01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-0.01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-0.01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-0.01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-0.01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0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0.01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0.01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0.01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0.01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0.01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0.01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0.01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0.01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0.01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0.01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0.01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0.01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0.01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0.01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0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0.01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0.01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0.01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0.01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0.01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0.01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0.03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0.03</v>
      </c>
      <c r="J105" s="3">
        <v>7.0000000000000007E-2</v>
      </c>
      <c r="K105" s="9">
        <v>35.979999999999997</v>
      </c>
      <c r="L105" s="10">
        <v>2.6179999999999999</v>
      </c>
      <c r="M105" s="3">
        <v>-1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0.03</v>
      </c>
      <c r="J106" s="3">
        <v>0.09</v>
      </c>
      <c r="K106" s="9">
        <v>114.81</v>
      </c>
      <c r="L106" s="10">
        <v>0.82099999999999995</v>
      </c>
      <c r="M106" s="3">
        <v>-1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0.03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0.03</v>
      </c>
      <c r="J108" s="3">
        <v>0.12</v>
      </c>
      <c r="K108" s="9">
        <v>114.81</v>
      </c>
      <c r="L108" s="10">
        <v>0.81599999999999995</v>
      </c>
      <c r="M108" s="3">
        <v>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0.03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0.03</v>
      </c>
      <c r="J110" s="3">
        <v>0.15</v>
      </c>
      <c r="K110" s="9">
        <v>114.81</v>
      </c>
      <c r="L110" s="10">
        <v>0.81899999999999995</v>
      </c>
      <c r="M110" s="3">
        <v>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0.03</v>
      </c>
      <c r="J111" s="3">
        <v>0.16</v>
      </c>
      <c r="K111" s="9">
        <v>35.979999999999997</v>
      </c>
      <c r="L111" s="10">
        <v>2.6</v>
      </c>
      <c r="M111" s="3">
        <v>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0.03</v>
      </c>
      <c r="J112" s="3">
        <v>0.18</v>
      </c>
      <c r="K112" s="9">
        <v>114.81</v>
      </c>
      <c r="L112" s="10">
        <v>0.83099999999999996</v>
      </c>
      <c r="M112" s="3">
        <v>1</v>
      </c>
      <c r="N112" s="3">
        <v>1</v>
      </c>
      <c r="O112" s="3">
        <v>93</v>
      </c>
      <c r="P112" s="3"/>
      <c r="Q112" s="3"/>
      <c r="R112" s="24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0.03</v>
      </c>
      <c r="J113" s="3">
        <v>0.19</v>
      </c>
      <c r="K113" s="9">
        <v>35.979999999999997</v>
      </c>
      <c r="L113" s="10">
        <v>2.589</v>
      </c>
      <c r="M113" s="3">
        <v>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0.03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0.03</v>
      </c>
      <c r="J115" s="3">
        <v>0.22</v>
      </c>
      <c r="K115" s="9">
        <v>35.979999999999997</v>
      </c>
      <c r="L115" s="10">
        <v>2.5840000000000001</v>
      </c>
      <c r="M115" s="3">
        <v>-1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0.03</v>
      </c>
      <c r="J117" s="3">
        <v>0.24</v>
      </c>
      <c r="K117" s="9">
        <v>114.81</v>
      </c>
      <c r="L117" s="10">
        <v>0.81299999999999994</v>
      </c>
      <c r="M117" s="3">
        <v>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0.03</v>
      </c>
      <c r="J119" s="3">
        <v>0.25</v>
      </c>
      <c r="K119" s="9">
        <v>35.979999999999997</v>
      </c>
      <c r="L119" s="10">
        <v>2.5960000000000001</v>
      </c>
      <c r="M119" s="3">
        <v>-1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0.03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0.03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0.03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0.03</v>
      </c>
      <c r="J124" s="3">
        <v>0.31</v>
      </c>
      <c r="K124" s="9">
        <v>35.979999999999997</v>
      </c>
      <c r="L124" s="10">
        <v>2.6139999999999999</v>
      </c>
      <c r="M124" s="3">
        <v>-1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0.03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0.03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0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-1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-1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-1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0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-1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1</v>
      </c>
      <c r="N188" s="3">
        <v>0</v>
      </c>
      <c r="O188" s="3">
        <v>173</v>
      </c>
      <c r="P188" s="3"/>
      <c r="Q188" s="3"/>
      <c r="R188" s="11" t="s">
        <v>95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1</v>
      </c>
      <c r="N189" s="3">
        <v>0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0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-1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-1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-1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-1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-1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-1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-1</v>
      </c>
      <c r="N214" s="3">
        <v>1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-1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-1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0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-1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0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-1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-1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-1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-1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1</v>
      </c>
      <c r="N248" s="3">
        <v>0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0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1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-1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-1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0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-1</v>
      </c>
      <c r="N268" s="3">
        <v>1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-1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-1</v>
      </c>
      <c r="N275" s="3">
        <v>1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1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-1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-1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-1</v>
      </c>
      <c r="N281" s="3">
        <v>1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-1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0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7271-2A32-3540-A9EC-C0599EE4CA52}">
  <dimension ref="A1:Z287"/>
  <sheetViews>
    <sheetView zoomScale="99" zoomScaleNormal="100" workbookViewId="0">
      <selection activeCell="C162" sqref="C162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 t="s">
        <v>94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1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-1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-1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95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-1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-1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-1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93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95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0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95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95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-0.03</v>
      </c>
      <c r="J42" s="3">
        <v>0.06</v>
      </c>
      <c r="K42" s="9">
        <v>114.81</v>
      </c>
      <c r="L42" s="10">
        <v>0.83299999999999996</v>
      </c>
      <c r="M42" s="3">
        <v>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-0.03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-0.03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-0.03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-0.03</v>
      </c>
      <c r="J46" s="3">
        <v>0.12</v>
      </c>
      <c r="K46" s="9">
        <v>114.81</v>
      </c>
      <c r="L46" s="10">
        <v>0.82899999999999996</v>
      </c>
      <c r="M46" s="3">
        <v>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-0.03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-0.03</v>
      </c>
      <c r="J48" s="3">
        <v>0.15</v>
      </c>
      <c r="K48" s="9">
        <v>114.81</v>
      </c>
      <c r="L48" s="10">
        <v>0.82399999999999995</v>
      </c>
      <c r="M48" s="3">
        <v>-1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-0.03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-0.03</v>
      </c>
      <c r="J50" s="3">
        <v>0.18</v>
      </c>
      <c r="K50" s="9">
        <v>114.81</v>
      </c>
      <c r="L50" s="10">
        <v>0.82599999999999996</v>
      </c>
      <c r="M50" s="3">
        <v>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-0.03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-0.03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0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-0.03</v>
      </c>
      <c r="J53" s="3">
        <v>0.22</v>
      </c>
      <c r="K53" s="9">
        <v>35.979999999999997</v>
      </c>
      <c r="L53" s="10">
        <v>2.6150000000000002</v>
      </c>
      <c r="M53" s="3">
        <v>1</v>
      </c>
      <c r="N53" s="3">
        <v>1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-0.03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-0.03</v>
      </c>
      <c r="J55" s="3">
        <v>0.25</v>
      </c>
      <c r="K55" s="9">
        <v>35.979999999999997</v>
      </c>
      <c r="L55" s="10">
        <v>2.6459999999999999</v>
      </c>
      <c r="M55" s="3">
        <v>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-0.03</v>
      </c>
      <c r="J56" s="3">
        <v>0.27</v>
      </c>
      <c r="K56" s="9">
        <v>114.81</v>
      </c>
      <c r="L56" s="10">
        <v>0.80600000000000005</v>
      </c>
      <c r="M56" s="3">
        <v>-1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-0.03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-0.03</v>
      </c>
      <c r="J58" s="3">
        <v>0.3</v>
      </c>
      <c r="K58" s="9">
        <v>114.81</v>
      </c>
      <c r="L58" s="10">
        <v>0.80900000000000005</v>
      </c>
      <c r="M58" s="3">
        <v>-1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-0.03</v>
      </c>
      <c r="J59" s="3">
        <v>0.31</v>
      </c>
      <c r="K59" s="9">
        <v>35.979999999999997</v>
      </c>
      <c r="L59" s="10">
        <v>2.633</v>
      </c>
      <c r="M59" s="3">
        <v>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-0.03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-0.03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0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-0.01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-0.01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-0.01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-0.01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-0.01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-0.01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-0.01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1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-0.01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-0.01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-0.01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-0.01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-0.01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-0.01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-0.01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-0.01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-0.01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-0.01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-0.01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-0.01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-0.01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0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0.01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0.01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0.01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0.01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0.01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0.01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0.01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0.01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0.01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0.01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0.01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0.01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0.01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0.01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0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0.01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0.01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0.01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0.01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0.01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0.01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0.03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0.03</v>
      </c>
      <c r="J105" s="3">
        <v>7.0000000000000007E-2</v>
      </c>
      <c r="K105" s="9">
        <v>35.979999999999997</v>
      </c>
      <c r="L105" s="10">
        <v>2.6179999999999999</v>
      </c>
      <c r="M105" s="3">
        <v>-1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0.03</v>
      </c>
      <c r="J106" s="3">
        <v>0.09</v>
      </c>
      <c r="K106" s="9">
        <v>114.81</v>
      </c>
      <c r="L106" s="10">
        <v>0.82099999999999995</v>
      </c>
      <c r="M106" s="3">
        <v>-1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0.03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0.03</v>
      </c>
      <c r="J108" s="3">
        <v>0.12</v>
      </c>
      <c r="K108" s="9">
        <v>114.81</v>
      </c>
      <c r="L108" s="10">
        <v>0.81599999999999995</v>
      </c>
      <c r="M108" s="3">
        <v>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0.03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0.03</v>
      </c>
      <c r="J110" s="3">
        <v>0.15</v>
      </c>
      <c r="K110" s="9">
        <v>114.81</v>
      </c>
      <c r="L110" s="10">
        <v>0.81899999999999995</v>
      </c>
      <c r="M110" s="3">
        <v>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0.03</v>
      </c>
      <c r="J111" s="3">
        <v>0.16</v>
      </c>
      <c r="K111" s="9">
        <v>35.979999999999997</v>
      </c>
      <c r="L111" s="10">
        <v>2.6</v>
      </c>
      <c r="M111" s="3">
        <v>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0.03</v>
      </c>
      <c r="J112" s="3">
        <v>0.18</v>
      </c>
      <c r="K112" s="9">
        <v>114.81</v>
      </c>
      <c r="L112" s="10">
        <v>0.83099999999999996</v>
      </c>
      <c r="M112" s="3">
        <v>1</v>
      </c>
      <c r="N112" s="3">
        <v>1</v>
      </c>
      <c r="O112" s="3">
        <v>93</v>
      </c>
      <c r="P112" s="3"/>
      <c r="Q112" s="3"/>
      <c r="R112" s="24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0.03</v>
      </c>
      <c r="J113" s="3">
        <v>0.19</v>
      </c>
      <c r="K113" s="9">
        <v>35.979999999999997</v>
      </c>
      <c r="L113" s="10">
        <v>2.589</v>
      </c>
      <c r="M113" s="3">
        <v>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0.03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0.03</v>
      </c>
      <c r="J115" s="3">
        <v>0.22</v>
      </c>
      <c r="K115" s="9">
        <v>35.979999999999997</v>
      </c>
      <c r="L115" s="10">
        <v>2.5840000000000001</v>
      </c>
      <c r="M115" s="3">
        <v>-1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0.03</v>
      </c>
      <c r="J117" s="3">
        <v>0.24</v>
      </c>
      <c r="K117" s="9">
        <v>114.81</v>
      </c>
      <c r="L117" s="10">
        <v>0.81299999999999994</v>
      </c>
      <c r="M117" s="3">
        <v>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0.03</v>
      </c>
      <c r="J119" s="3">
        <v>0.25</v>
      </c>
      <c r="K119" s="9">
        <v>35.979999999999997</v>
      </c>
      <c r="L119" s="10">
        <v>2.5960000000000001</v>
      </c>
      <c r="M119" s="3">
        <v>-1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0.03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0.03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0.03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0.03</v>
      </c>
      <c r="J124" s="3">
        <v>0.31</v>
      </c>
      <c r="K124" s="9">
        <v>35.979999999999997</v>
      </c>
      <c r="L124" s="10">
        <v>2.6139999999999999</v>
      </c>
      <c r="M124" s="3">
        <v>-1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0.03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0.03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0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1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-1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-1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-1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0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-1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1</v>
      </c>
      <c r="N188" s="3">
        <v>0</v>
      </c>
      <c r="O188" s="3">
        <v>173</v>
      </c>
      <c r="P188" s="3"/>
      <c r="Q188" s="3"/>
      <c r="R188" s="11" t="s">
        <v>95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1</v>
      </c>
      <c r="N189" s="3">
        <v>0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0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-1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-1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-1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-1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-1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-1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-1</v>
      </c>
      <c r="N214" s="3">
        <v>1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-1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-1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0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-1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0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-1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-1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-1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-1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1</v>
      </c>
      <c r="N248" s="3">
        <v>0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0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1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-1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-1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0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-1</v>
      </c>
      <c r="N268" s="3">
        <v>1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-1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-1</v>
      </c>
      <c r="N275" s="3">
        <v>1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1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-1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-1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-1</v>
      </c>
      <c r="N281" s="3">
        <v>1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-1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0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D26A-7939-2444-A1AE-098DF9A43541}">
  <dimension ref="A1:Z287"/>
  <sheetViews>
    <sheetView topLeftCell="A94" zoomScale="99" zoomScaleNormal="100" workbookViewId="0">
      <selection activeCell="D120" sqref="D120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-1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-1</v>
      </c>
      <c r="N4" s="3">
        <v>0</v>
      </c>
      <c r="O4" s="3">
        <v>182</v>
      </c>
      <c r="P4" s="3">
        <v>184</v>
      </c>
      <c r="Q4" s="3">
        <v>185</v>
      </c>
      <c r="R4" s="11" t="s">
        <v>94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-1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0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-1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95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93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95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0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95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95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-0.03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-0.03</v>
      </c>
      <c r="J43" s="3">
        <v>7.0000000000000007E-2</v>
      </c>
      <c r="K43" s="9">
        <v>35.979999999999997</v>
      </c>
      <c r="L43" s="10">
        <v>2.6070000000000002</v>
      </c>
      <c r="M43" s="3">
        <v>-1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-0.03</v>
      </c>
      <c r="J44" s="3">
        <v>0.09</v>
      </c>
      <c r="K44" s="9">
        <v>114.81</v>
      </c>
      <c r="L44" s="10">
        <v>0.83099999999999996</v>
      </c>
      <c r="M44" s="3">
        <v>-1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-0.03</v>
      </c>
      <c r="J45" s="3">
        <v>0.1</v>
      </c>
      <c r="K45" s="9">
        <v>35.979999999999997</v>
      </c>
      <c r="L45" s="10">
        <v>2.6080000000000001</v>
      </c>
      <c r="M45" s="3">
        <v>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-0.03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-0.03</v>
      </c>
      <c r="J47" s="3">
        <v>0.13</v>
      </c>
      <c r="K47" s="9">
        <v>35.979999999999997</v>
      </c>
      <c r="L47" s="10">
        <v>2.609</v>
      </c>
      <c r="M47" s="3">
        <v>-1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-0.03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-0.03</v>
      </c>
      <c r="J49" s="3">
        <v>0.16</v>
      </c>
      <c r="K49" s="9">
        <v>35.979999999999997</v>
      </c>
      <c r="L49" s="10">
        <v>2.6469999999999998</v>
      </c>
      <c r="M49" s="3">
        <v>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-0.03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-0.03</v>
      </c>
      <c r="J51" s="3">
        <v>0.19</v>
      </c>
      <c r="K51" s="9">
        <v>35.979999999999997</v>
      </c>
      <c r="L51" s="10">
        <v>2.6150000000000002</v>
      </c>
      <c r="M51" s="3">
        <v>-1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-0.03</v>
      </c>
      <c r="J52" s="3">
        <v>0.21</v>
      </c>
      <c r="K52" s="9">
        <v>114.81</v>
      </c>
      <c r="L52" s="10">
        <v>0.81699999999999995</v>
      </c>
      <c r="M52" s="3">
        <v>-1</v>
      </c>
      <c r="N52" s="3">
        <v>1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-0.03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0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-0.03</v>
      </c>
      <c r="J54" s="3">
        <v>0.24</v>
      </c>
      <c r="K54" s="9">
        <v>114.81</v>
      </c>
      <c r="L54" s="10">
        <v>0.82</v>
      </c>
      <c r="M54" s="3">
        <v>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-0.03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-0.03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-0.03</v>
      </c>
      <c r="J57" s="3">
        <v>0.28000000000000003</v>
      </c>
      <c r="K57" s="9">
        <v>35.979999999999997</v>
      </c>
      <c r="L57" s="10">
        <v>2.5979999999999999</v>
      </c>
      <c r="M57" s="3">
        <v>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-0.03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-0.03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-0.03</v>
      </c>
      <c r="J60" s="3">
        <v>0.33</v>
      </c>
      <c r="K60" s="9">
        <v>114.81</v>
      </c>
      <c r="L60" s="10">
        <v>0.81100000000000005</v>
      </c>
      <c r="M60" s="3">
        <v>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-0.03</v>
      </c>
      <c r="J61" s="3">
        <v>0.34</v>
      </c>
      <c r="K61" s="9">
        <v>35.979999999999997</v>
      </c>
      <c r="L61" s="10">
        <v>2.6269999999999998</v>
      </c>
      <c r="M61" s="3">
        <v>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-0.01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-0.01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-0.01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-0.01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-0.01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-0.01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-0.01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1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-0.01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-0.01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-0.01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-0.01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-0.01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-0.01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-0.01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-0.01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-0.01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-0.01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-0.01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-0.01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-0.01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0.01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0.01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0.01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0.01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0.01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0.01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0.01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0.01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0.01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0.01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0.01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0.01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0.01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0.01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0.01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0.01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0.01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0.01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0.01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0.01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0.03</v>
      </c>
      <c r="J104" s="3">
        <v>0.06</v>
      </c>
      <c r="K104" s="9">
        <v>114.81</v>
      </c>
      <c r="L104" s="10">
        <v>0.82499999999999996</v>
      </c>
      <c r="M104" s="3">
        <v>-1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0.03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0.03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0.03</v>
      </c>
      <c r="J107" s="3">
        <v>0.1</v>
      </c>
      <c r="K107" s="9">
        <v>35.979999999999997</v>
      </c>
      <c r="L107" s="10">
        <v>2.6259999999999999</v>
      </c>
      <c r="M107" s="3">
        <v>-1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0.03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0.03</v>
      </c>
      <c r="J109" s="3">
        <v>0.13</v>
      </c>
      <c r="K109" s="9">
        <v>35.979999999999997</v>
      </c>
      <c r="L109" s="10">
        <v>2.6480000000000001</v>
      </c>
      <c r="M109" s="3">
        <v>-1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0.03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0.03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0.03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24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0.03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0.03</v>
      </c>
      <c r="J114" s="3">
        <v>0.21</v>
      </c>
      <c r="K114" s="9">
        <v>114.81</v>
      </c>
      <c r="L114" s="10">
        <v>0.82499999999999996</v>
      </c>
      <c r="M114" s="3">
        <v>-1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0.03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0.03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0.03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0.03</v>
      </c>
      <c r="J121" s="3">
        <v>0.27</v>
      </c>
      <c r="K121" s="9">
        <v>114.81</v>
      </c>
      <c r="L121" s="10">
        <v>0.81499999999999995</v>
      </c>
      <c r="M121" s="3">
        <v>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0.03</v>
      </c>
      <c r="J122" s="3">
        <v>0.28000000000000003</v>
      </c>
      <c r="K122" s="9">
        <v>35.979999999999997</v>
      </c>
      <c r="L122" s="10">
        <v>2.597</v>
      </c>
      <c r="M122" s="3">
        <v>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0.03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0.03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0.03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0.03</v>
      </c>
      <c r="J126" s="3">
        <v>0.34</v>
      </c>
      <c r="K126" s="9">
        <v>35.979999999999997</v>
      </c>
      <c r="L126" s="10">
        <v>2.601</v>
      </c>
      <c r="M126" s="3">
        <v>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1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-1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-1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-1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-1</v>
      </c>
      <c r="N161" s="3">
        <v>1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-1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-1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-1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-1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-1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-1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-1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11" t="s">
        <v>95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-1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1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0.18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0.19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0.19500000000000001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0.20499999999999999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0.21</v>
      </c>
      <c r="K212" s="9">
        <v>114.81</v>
      </c>
      <c r="L212" s="10">
        <v>0.81699999999999995</v>
      </c>
      <c r="M212" s="3">
        <v>1</v>
      </c>
      <c r="N212" s="3">
        <v>0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0.22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0.22500000000000001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0.23499999999999999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0.24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0.25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0.255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0.26500000000000001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0.27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0.28000000000000003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0.28499999999999998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0.29499999999999998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0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0.315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0.32500000000000001</v>
      </c>
      <c r="K227" s="9">
        <v>35.979999999999997</v>
      </c>
      <c r="L227" s="10">
        <v>2.5550000000000002</v>
      </c>
      <c r="M227" s="3">
        <v>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0.18</v>
      </c>
      <c r="K228" s="9">
        <v>114.81</v>
      </c>
      <c r="L228" s="10">
        <v>0.81299999999999994</v>
      </c>
      <c r="M228" s="3">
        <v>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0.19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0.19500000000000001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0.20499999999999999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0.21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0.22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0.22500000000000001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0.23499999999999999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0.24</v>
      </c>
      <c r="K236" s="9">
        <v>114.81</v>
      </c>
      <c r="L236" s="10">
        <v>0.80400000000000005</v>
      </c>
      <c r="M236" s="3">
        <v>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0.25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0.255</v>
      </c>
      <c r="K238" s="9">
        <v>114.81</v>
      </c>
      <c r="L238" s="10">
        <v>0.79</v>
      </c>
      <c r="M238" s="3">
        <v>-1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0.26500000000000001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0.27</v>
      </c>
      <c r="K240" s="9">
        <v>114.81</v>
      </c>
      <c r="L240" s="10">
        <v>0.81</v>
      </c>
      <c r="M240" s="3">
        <v>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0.28000000000000003</v>
      </c>
      <c r="K241" s="9">
        <v>35.979999999999997</v>
      </c>
      <c r="L241" s="10">
        <v>2.5289999999999999</v>
      </c>
      <c r="M241" s="3">
        <v>1</v>
      </c>
      <c r="N241" s="3">
        <v>0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0.28499999999999998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0.29499999999999998</v>
      </c>
      <c r="K243" s="9">
        <v>35.979999999999997</v>
      </c>
      <c r="L243" s="10">
        <v>2.548</v>
      </c>
      <c r="M243" s="3">
        <v>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0.315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0.32500000000000001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0.18</v>
      </c>
      <c r="K248" s="9">
        <v>114.81</v>
      </c>
      <c r="L248" s="10">
        <v>0.80800000000000005</v>
      </c>
      <c r="M248" s="3">
        <v>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0.19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0.19500000000000001</v>
      </c>
      <c r="K250" s="9">
        <v>114.81</v>
      </c>
      <c r="L250" s="10">
        <v>0.79</v>
      </c>
      <c r="M250" s="3">
        <v>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0.20499999999999999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0.21</v>
      </c>
      <c r="K252" s="9">
        <v>114.81</v>
      </c>
      <c r="L252" s="10">
        <v>0.8</v>
      </c>
      <c r="M252" s="3">
        <v>-1</v>
      </c>
      <c r="N252" s="3">
        <v>0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0.22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0.22500000000000001</v>
      </c>
      <c r="K254" s="9">
        <v>114.81</v>
      </c>
      <c r="L254" s="10">
        <v>0.78500000000000003</v>
      </c>
      <c r="M254" s="3">
        <v>-1</v>
      </c>
      <c r="N254" s="3">
        <v>1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0.23499999999999999</v>
      </c>
      <c r="K255" s="9">
        <v>35.979999999999997</v>
      </c>
      <c r="L255" s="10">
        <v>2.5089999999999999</v>
      </c>
      <c r="M255" s="3">
        <v>1</v>
      </c>
      <c r="N255" s="3">
        <v>0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0.24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0.25</v>
      </c>
      <c r="K257" s="9">
        <v>35.979999999999997</v>
      </c>
      <c r="L257" s="10">
        <v>2.5739999999999998</v>
      </c>
      <c r="M257" s="3">
        <v>-1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0.255</v>
      </c>
      <c r="K258" s="9">
        <v>114.81</v>
      </c>
      <c r="L258" s="10">
        <v>0.80600000000000005</v>
      </c>
      <c r="M258" s="3">
        <v>-1</v>
      </c>
      <c r="N258" s="3">
        <v>0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0.26500000000000001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0.27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0.28000000000000003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0.28499999999999998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0.29499999999999998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0.315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0.32500000000000001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0.18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0.19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0.19500000000000001</v>
      </c>
      <c r="K270" s="9">
        <v>114.81</v>
      </c>
      <c r="L270" s="10">
        <v>0.79100000000000004</v>
      </c>
      <c r="M270" s="3">
        <v>-1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0.20499999999999999</v>
      </c>
      <c r="K271" s="9">
        <v>35.979999999999997</v>
      </c>
      <c r="L271" s="10">
        <v>2.569</v>
      </c>
      <c r="M271" s="3">
        <v>-1</v>
      </c>
      <c r="N271" s="3">
        <v>0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0.21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0.22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0.22500000000000001</v>
      </c>
      <c r="K274" s="9">
        <v>114.81</v>
      </c>
      <c r="L274" s="10">
        <v>0.79700000000000004</v>
      </c>
      <c r="M274" s="3">
        <v>1</v>
      </c>
      <c r="N274" s="3">
        <v>0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0.23499999999999999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0.24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0.25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0.255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0.26500000000000001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0.27</v>
      </c>
      <c r="K280" s="9">
        <v>114.81</v>
      </c>
      <c r="L280" s="10">
        <v>0.81100000000000005</v>
      </c>
      <c r="M280" s="3">
        <v>1</v>
      </c>
      <c r="N280" s="3">
        <v>0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0.28000000000000003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0.28499999999999998</v>
      </c>
      <c r="K282" s="9">
        <v>114.81</v>
      </c>
      <c r="L282" s="10">
        <v>0.80900000000000005</v>
      </c>
      <c r="M282" s="3">
        <v>1</v>
      </c>
      <c r="N282" s="3">
        <v>0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0.29499999999999998</v>
      </c>
      <c r="K283" s="9">
        <v>35.979999999999997</v>
      </c>
      <c r="L283" s="10">
        <v>2.5129999999999999</v>
      </c>
      <c r="M283" s="3">
        <v>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0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0.315</v>
      </c>
      <c r="K286" s="9">
        <v>114.81</v>
      </c>
      <c r="L286" s="10">
        <v>0.78700000000000003</v>
      </c>
      <c r="M286" s="3">
        <v>-1</v>
      </c>
      <c r="N286" s="3">
        <v>0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0.32500000000000001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1A39-9B2B-0C44-BB28-1CCE565FD7F9}">
  <dimension ref="A1:Z287"/>
  <sheetViews>
    <sheetView workbookViewId="0">
      <selection activeCell="K9" sqref="K9"/>
    </sheetView>
  </sheetViews>
  <sheetFormatPr baseColWidth="10" defaultRowHeight="18" x14ac:dyDescent="0.25"/>
  <cols>
    <col min="1" max="16384" width="10.83203125" style="19"/>
  </cols>
  <sheetData>
    <row r="1" spans="1:26" x14ac:dyDescent="0.25">
      <c r="A1" s="18" t="s">
        <v>29</v>
      </c>
      <c r="B1" s="18" t="s">
        <v>14</v>
      </c>
      <c r="C1" s="18" t="s">
        <v>30</v>
      </c>
      <c r="D1" s="18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  <c r="L1" s="18" t="s">
        <v>39</v>
      </c>
      <c r="M1" s="18" t="s">
        <v>40</v>
      </c>
      <c r="N1" s="18" t="s">
        <v>41</v>
      </c>
      <c r="O1" s="18" t="s">
        <v>42</v>
      </c>
      <c r="P1" s="18" t="s">
        <v>43</v>
      </c>
      <c r="Q1" s="18" t="s">
        <v>44</v>
      </c>
      <c r="R1" s="18" t="s">
        <v>54</v>
      </c>
      <c r="S1" s="18" t="s">
        <v>45</v>
      </c>
      <c r="T1" s="18" t="s">
        <v>46</v>
      </c>
      <c r="U1" s="18" t="s">
        <v>34</v>
      </c>
      <c r="V1" s="18" t="s">
        <v>47</v>
      </c>
      <c r="W1" s="18" t="s">
        <v>48</v>
      </c>
      <c r="X1" s="18" t="s">
        <v>14</v>
      </c>
      <c r="Y1" s="18" t="s">
        <v>51</v>
      </c>
      <c r="Z1" s="18" t="s">
        <v>52</v>
      </c>
    </row>
    <row r="2" spans="1:26" x14ac:dyDescent="0.25">
      <c r="A2" s="18">
        <v>39</v>
      </c>
      <c r="B2" s="18">
        <v>1</v>
      </c>
      <c r="C2" s="18">
        <v>0.16563971999999999</v>
      </c>
      <c r="D2" s="20" t="s">
        <v>92</v>
      </c>
      <c r="E2" s="18">
        <v>3</v>
      </c>
      <c r="F2" s="18">
        <v>1</v>
      </c>
      <c r="G2" s="18">
        <v>21</v>
      </c>
      <c r="H2" s="18" t="s">
        <v>49</v>
      </c>
      <c r="I2" s="18">
        <v>-0.1275</v>
      </c>
      <c r="J2" s="18">
        <v>0.06</v>
      </c>
      <c r="K2" s="21">
        <v>114.81</v>
      </c>
      <c r="L2" s="22">
        <v>0.83699999999999997</v>
      </c>
      <c r="M2" s="18">
        <v>-1</v>
      </c>
      <c r="N2" s="18">
        <v>1</v>
      </c>
      <c r="O2" s="18">
        <v>180</v>
      </c>
      <c r="P2" s="18">
        <v>180</v>
      </c>
      <c r="Q2" s="18">
        <v>181</v>
      </c>
      <c r="R2" s="18" t="s">
        <v>55</v>
      </c>
      <c r="S2" s="21">
        <v>114.81</v>
      </c>
      <c r="T2" s="21">
        <v>35.979999999999997</v>
      </c>
      <c r="U2" s="18">
        <v>1</v>
      </c>
      <c r="V2" s="18">
        <v>1</v>
      </c>
      <c r="W2" s="18"/>
      <c r="X2" s="18">
        <v>180</v>
      </c>
      <c r="Y2" s="18"/>
      <c r="Z2" s="18"/>
    </row>
    <row r="3" spans="1:26" x14ac:dyDescent="0.25">
      <c r="A3" s="18">
        <v>39</v>
      </c>
      <c r="B3" s="18">
        <v>2</v>
      </c>
      <c r="C3" s="18">
        <v>0.16930972</v>
      </c>
      <c r="D3" s="20" t="s">
        <v>81</v>
      </c>
      <c r="E3" s="18">
        <v>3</v>
      </c>
      <c r="F3" s="18">
        <v>2</v>
      </c>
      <c r="G3" s="18">
        <v>22</v>
      </c>
      <c r="H3" s="18" t="s">
        <v>25</v>
      </c>
      <c r="I3" s="18">
        <v>-0.1275</v>
      </c>
      <c r="J3" s="18">
        <v>7.0000000000000007E-2</v>
      </c>
      <c r="K3" s="21">
        <v>35.979999999999997</v>
      </c>
      <c r="L3" s="22">
        <v>2.6120000000000001</v>
      </c>
      <c r="M3" s="18">
        <v>1</v>
      </c>
      <c r="N3" s="18">
        <v>1</v>
      </c>
      <c r="O3" s="18">
        <v>181</v>
      </c>
      <c r="P3" s="18">
        <v>182</v>
      </c>
      <c r="Q3" s="18">
        <v>183</v>
      </c>
      <c r="R3" s="23"/>
      <c r="S3" s="18"/>
      <c r="T3" s="18"/>
      <c r="U3" s="18">
        <v>2</v>
      </c>
      <c r="V3" s="18"/>
      <c r="W3" s="18">
        <v>1</v>
      </c>
      <c r="X3" s="18">
        <v>181</v>
      </c>
      <c r="Y3" s="18"/>
      <c r="Z3" s="18"/>
    </row>
    <row r="4" spans="1:26" x14ac:dyDescent="0.25">
      <c r="A4" s="18">
        <v>39</v>
      </c>
      <c r="B4" s="18">
        <v>3</v>
      </c>
      <c r="C4" s="18">
        <v>0.16608422</v>
      </c>
      <c r="D4" s="20" t="s">
        <v>80</v>
      </c>
      <c r="E4" s="18">
        <v>3</v>
      </c>
      <c r="F4" s="18">
        <v>3</v>
      </c>
      <c r="G4" s="18">
        <v>23</v>
      </c>
      <c r="H4" s="18" t="s">
        <v>49</v>
      </c>
      <c r="I4" s="18">
        <v>-0.1275</v>
      </c>
      <c r="J4" s="18">
        <v>0.09</v>
      </c>
      <c r="K4" s="21">
        <v>114.81</v>
      </c>
      <c r="L4" s="22">
        <v>0.83499999999999996</v>
      </c>
      <c r="M4" s="18">
        <v>-1</v>
      </c>
      <c r="N4" s="18">
        <v>0</v>
      </c>
      <c r="O4" s="18">
        <v>182</v>
      </c>
      <c r="P4" s="18">
        <v>184</v>
      </c>
      <c r="Q4" s="18">
        <v>185</v>
      </c>
      <c r="R4" s="23"/>
      <c r="S4" s="18"/>
      <c r="T4" s="18"/>
      <c r="U4" s="18">
        <v>3</v>
      </c>
      <c r="V4" s="18">
        <v>2</v>
      </c>
      <c r="W4" s="18"/>
      <c r="X4" s="18">
        <v>182</v>
      </c>
      <c r="Y4" s="18"/>
      <c r="Z4" s="18"/>
    </row>
    <row r="5" spans="1:26" x14ac:dyDescent="0.25">
      <c r="A5" s="18">
        <v>39</v>
      </c>
      <c r="B5" s="18">
        <v>4</v>
      </c>
      <c r="C5" s="18">
        <v>0.16908277999999999</v>
      </c>
      <c r="D5" s="20" t="s">
        <v>81</v>
      </c>
      <c r="E5" s="18">
        <v>3</v>
      </c>
      <c r="F5" s="18">
        <v>4</v>
      </c>
      <c r="G5" s="18">
        <v>24</v>
      </c>
      <c r="H5" s="18" t="s">
        <v>25</v>
      </c>
      <c r="I5" s="18">
        <v>-0.1275</v>
      </c>
      <c r="J5" s="18">
        <v>0.1</v>
      </c>
      <c r="K5" s="21">
        <v>35.979999999999997</v>
      </c>
      <c r="L5" s="22">
        <v>2.6160000000000001</v>
      </c>
      <c r="M5" s="18">
        <v>1</v>
      </c>
      <c r="N5" s="18">
        <v>0</v>
      </c>
      <c r="O5" s="18">
        <v>183</v>
      </c>
      <c r="P5" s="18">
        <v>186</v>
      </c>
      <c r="Q5" s="18"/>
      <c r="R5" s="23"/>
      <c r="S5" s="18"/>
      <c r="T5" s="18"/>
      <c r="U5" s="18">
        <v>4</v>
      </c>
      <c r="V5" s="18"/>
      <c r="W5" s="18">
        <v>2</v>
      </c>
      <c r="X5" s="18">
        <v>183</v>
      </c>
      <c r="Y5" s="18"/>
      <c r="Z5" s="18"/>
    </row>
    <row r="6" spans="1:26" x14ac:dyDescent="0.25">
      <c r="A6" s="18">
        <v>39</v>
      </c>
      <c r="B6" s="18">
        <v>5</v>
      </c>
      <c r="C6" s="18">
        <v>0.16902587999999999</v>
      </c>
      <c r="D6" s="20" t="s">
        <v>81</v>
      </c>
      <c r="E6" s="18">
        <v>3</v>
      </c>
      <c r="F6" s="18">
        <v>5</v>
      </c>
      <c r="G6" s="18">
        <v>25</v>
      </c>
      <c r="H6" s="18" t="s">
        <v>49</v>
      </c>
      <c r="I6" s="18">
        <v>-0.1275</v>
      </c>
      <c r="J6" s="18">
        <v>0.12</v>
      </c>
      <c r="K6" s="21">
        <v>114.81</v>
      </c>
      <c r="L6" s="22">
        <v>0.82</v>
      </c>
      <c r="M6" s="18">
        <v>-1</v>
      </c>
      <c r="N6" s="18">
        <v>1</v>
      </c>
      <c r="O6" s="18">
        <v>184</v>
      </c>
      <c r="P6" s="18">
        <v>187</v>
      </c>
      <c r="Q6" s="18"/>
      <c r="R6" s="23"/>
      <c r="S6" s="18"/>
      <c r="T6" s="18"/>
      <c r="U6" s="18">
        <v>5</v>
      </c>
      <c r="V6" s="18">
        <v>3</v>
      </c>
      <c r="W6" s="18"/>
      <c r="X6" s="18">
        <v>184</v>
      </c>
      <c r="Y6" s="18"/>
      <c r="Z6" s="18"/>
    </row>
    <row r="7" spans="1:26" x14ac:dyDescent="0.25">
      <c r="A7" s="18">
        <v>39</v>
      </c>
      <c r="B7" s="18">
        <v>6</v>
      </c>
      <c r="C7" s="18">
        <v>0.1657816</v>
      </c>
      <c r="D7" s="20" t="s">
        <v>80</v>
      </c>
      <c r="E7" s="18">
        <v>3</v>
      </c>
      <c r="F7" s="18">
        <v>6</v>
      </c>
      <c r="G7" s="18">
        <v>26</v>
      </c>
      <c r="H7" s="18" t="s">
        <v>25</v>
      </c>
      <c r="I7" s="18">
        <v>-0.1275</v>
      </c>
      <c r="J7" s="18">
        <v>0.13</v>
      </c>
      <c r="K7" s="21">
        <v>35.979999999999997</v>
      </c>
      <c r="L7" s="22">
        <v>2.6680000000000001</v>
      </c>
      <c r="M7" s="18">
        <v>1</v>
      </c>
      <c r="N7" s="18">
        <v>0</v>
      </c>
      <c r="O7" s="18">
        <v>185</v>
      </c>
      <c r="P7" s="18">
        <v>188</v>
      </c>
      <c r="Q7" s="18"/>
      <c r="R7" s="18" t="s">
        <v>56</v>
      </c>
      <c r="S7" s="18"/>
      <c r="T7" s="18"/>
      <c r="U7" s="18">
        <v>6</v>
      </c>
      <c r="V7" s="18"/>
      <c r="W7" s="18">
        <v>3</v>
      </c>
      <c r="X7" s="18">
        <v>185</v>
      </c>
      <c r="Y7" s="18"/>
      <c r="Z7" s="18"/>
    </row>
    <row r="8" spans="1:26" x14ac:dyDescent="0.25">
      <c r="A8" s="18">
        <v>39</v>
      </c>
      <c r="B8" s="18">
        <v>7</v>
      </c>
      <c r="C8" s="18">
        <v>0.16931752</v>
      </c>
      <c r="D8" s="20" t="s">
        <v>81</v>
      </c>
      <c r="E8" s="18">
        <v>3</v>
      </c>
      <c r="F8" s="18">
        <v>7</v>
      </c>
      <c r="G8" s="18">
        <v>27</v>
      </c>
      <c r="H8" s="18" t="s">
        <v>49</v>
      </c>
      <c r="I8" s="18">
        <v>-0.1275</v>
      </c>
      <c r="J8" s="18">
        <v>0.15</v>
      </c>
      <c r="K8" s="21">
        <v>114.81</v>
      </c>
      <c r="L8" s="22">
        <v>0.81899999999999995</v>
      </c>
      <c r="M8" s="18">
        <v>1</v>
      </c>
      <c r="N8" s="18">
        <v>1</v>
      </c>
      <c r="O8" s="18">
        <v>186</v>
      </c>
      <c r="P8" s="18">
        <v>189</v>
      </c>
      <c r="Q8" s="18"/>
      <c r="R8" s="23"/>
      <c r="S8" s="18"/>
      <c r="T8" s="18"/>
      <c r="U8" s="18">
        <v>7</v>
      </c>
      <c r="V8" s="18">
        <v>4</v>
      </c>
      <c r="W8" s="18"/>
      <c r="X8" s="18">
        <v>186</v>
      </c>
      <c r="Y8" s="18"/>
      <c r="Z8" s="18"/>
    </row>
    <row r="9" spans="1:26" x14ac:dyDescent="0.25">
      <c r="A9" s="18">
        <v>39</v>
      </c>
      <c r="B9" s="18">
        <v>8</v>
      </c>
      <c r="C9" s="18">
        <v>0.16973882000000001</v>
      </c>
      <c r="D9" s="20" t="s">
        <v>53</v>
      </c>
      <c r="E9" s="18">
        <v>3</v>
      </c>
      <c r="F9" s="18">
        <v>8</v>
      </c>
      <c r="G9" s="18">
        <v>28</v>
      </c>
      <c r="H9" s="18" t="s">
        <v>25</v>
      </c>
      <c r="I9" s="18">
        <v>-0.1275</v>
      </c>
      <c r="J9" s="18">
        <v>0.16</v>
      </c>
      <c r="K9" s="21">
        <v>35.979999999999997</v>
      </c>
      <c r="L9" s="22">
        <v>2.6059999999999999</v>
      </c>
      <c r="M9" s="18">
        <v>1</v>
      </c>
      <c r="N9" s="18">
        <v>0</v>
      </c>
      <c r="O9" s="18"/>
      <c r="P9" s="18">
        <v>190</v>
      </c>
      <c r="Q9" s="18"/>
      <c r="R9" s="23"/>
      <c r="S9" s="18"/>
      <c r="T9" s="18"/>
      <c r="U9" s="18">
        <v>9</v>
      </c>
      <c r="V9" s="18">
        <v>5</v>
      </c>
      <c r="W9" s="18"/>
      <c r="X9" s="18">
        <v>187</v>
      </c>
      <c r="Y9" s="18"/>
      <c r="Z9" s="18"/>
    </row>
    <row r="10" spans="1:26" x14ac:dyDescent="0.25">
      <c r="A10" s="18">
        <v>39</v>
      </c>
      <c r="B10" s="18">
        <v>9</v>
      </c>
      <c r="C10" s="18">
        <v>0.16671438</v>
      </c>
      <c r="D10" s="20" t="s">
        <v>82</v>
      </c>
      <c r="E10" s="18">
        <v>3</v>
      </c>
      <c r="F10" s="18">
        <v>9</v>
      </c>
      <c r="G10" s="18">
        <v>29</v>
      </c>
      <c r="H10" s="18" t="s">
        <v>49</v>
      </c>
      <c r="I10" s="18">
        <v>-0.1275</v>
      </c>
      <c r="J10" s="18">
        <v>0.18</v>
      </c>
      <c r="K10" s="21">
        <v>114.81</v>
      </c>
      <c r="L10" s="22">
        <v>0.83099999999999996</v>
      </c>
      <c r="M10" s="18">
        <v>-1</v>
      </c>
      <c r="N10" s="18">
        <v>1</v>
      </c>
      <c r="O10" s="18">
        <v>187</v>
      </c>
      <c r="P10" s="18">
        <v>191</v>
      </c>
      <c r="Q10" s="18"/>
      <c r="R10" s="23"/>
      <c r="S10" s="18"/>
      <c r="T10" s="18"/>
      <c r="U10" s="18">
        <v>11</v>
      </c>
      <c r="V10" s="18">
        <v>6</v>
      </c>
      <c r="W10" s="18"/>
      <c r="X10" s="18">
        <v>188</v>
      </c>
      <c r="Y10" s="18"/>
      <c r="Z10" s="18"/>
    </row>
    <row r="11" spans="1:26" x14ac:dyDescent="0.25">
      <c r="A11" s="18">
        <v>39</v>
      </c>
      <c r="B11" s="18">
        <v>10</v>
      </c>
      <c r="C11" s="18">
        <v>0.16868031</v>
      </c>
      <c r="D11" s="20" t="s">
        <v>81</v>
      </c>
      <c r="E11" s="18">
        <v>3</v>
      </c>
      <c r="F11" s="18">
        <v>10</v>
      </c>
      <c r="G11" s="18">
        <v>30</v>
      </c>
      <c r="H11" s="18" t="s">
        <v>25</v>
      </c>
      <c r="I11" s="18">
        <v>-0.1275</v>
      </c>
      <c r="J11" s="18">
        <v>0.19</v>
      </c>
      <c r="K11" s="21">
        <v>35.979999999999997</v>
      </c>
      <c r="L11" s="22">
        <v>2.6219999999999999</v>
      </c>
      <c r="M11" s="18">
        <v>-1</v>
      </c>
      <c r="N11" s="18">
        <v>0</v>
      </c>
      <c r="O11" s="18"/>
      <c r="P11" s="18">
        <v>192</v>
      </c>
      <c r="Q11" s="18"/>
      <c r="R11" s="18" t="s">
        <v>56</v>
      </c>
      <c r="S11" s="18"/>
      <c r="T11" s="18"/>
      <c r="U11" s="18">
        <v>13</v>
      </c>
      <c r="V11" s="18">
        <v>7</v>
      </c>
      <c r="W11" s="18"/>
      <c r="X11" s="18">
        <v>189</v>
      </c>
      <c r="Y11" s="18"/>
      <c r="Z11" s="18"/>
    </row>
    <row r="12" spans="1:26" x14ac:dyDescent="0.25">
      <c r="A12" s="18">
        <v>39</v>
      </c>
      <c r="B12" s="18">
        <v>11</v>
      </c>
      <c r="C12" s="18">
        <v>0.12399594</v>
      </c>
      <c r="D12" s="20" t="s">
        <v>83</v>
      </c>
      <c r="E12" s="18">
        <v>4</v>
      </c>
      <c r="F12" s="18">
        <v>1</v>
      </c>
      <c r="G12" s="18">
        <v>31</v>
      </c>
      <c r="H12" s="18" t="s">
        <v>49</v>
      </c>
      <c r="I12" s="18">
        <v>-0.1275</v>
      </c>
      <c r="J12" s="18">
        <v>0.21</v>
      </c>
      <c r="K12" s="21">
        <v>114.81</v>
      </c>
      <c r="L12" s="22">
        <v>1.1180000000000001</v>
      </c>
      <c r="M12" s="18">
        <v>0</v>
      </c>
      <c r="N12" s="18">
        <v>0</v>
      </c>
      <c r="O12" s="18">
        <v>188</v>
      </c>
      <c r="P12" s="18">
        <v>1</v>
      </c>
      <c r="Q12" s="18">
        <v>2</v>
      </c>
      <c r="R12" s="18" t="s">
        <v>56</v>
      </c>
      <c r="S12" s="18"/>
      <c r="T12" s="18"/>
      <c r="U12" s="18">
        <v>15</v>
      </c>
      <c r="V12" s="18">
        <v>8</v>
      </c>
      <c r="W12" s="18"/>
      <c r="X12" s="18">
        <v>190</v>
      </c>
      <c r="Y12" s="18"/>
      <c r="Z12" s="18"/>
    </row>
    <row r="13" spans="1:26" x14ac:dyDescent="0.25">
      <c r="A13" s="18">
        <v>39</v>
      </c>
      <c r="B13" s="18">
        <v>12</v>
      </c>
      <c r="C13" s="18">
        <v>0.16761690000000001</v>
      </c>
      <c r="D13" s="20" t="s">
        <v>82</v>
      </c>
      <c r="E13" s="18">
        <v>4</v>
      </c>
      <c r="F13" s="18">
        <v>2</v>
      </c>
      <c r="G13" s="18">
        <v>32</v>
      </c>
      <c r="H13" s="18" t="s">
        <v>25</v>
      </c>
      <c r="I13" s="18">
        <v>-0.1275</v>
      </c>
      <c r="J13" s="18">
        <v>0.22</v>
      </c>
      <c r="K13" s="21">
        <v>35.979999999999997</v>
      </c>
      <c r="L13" s="22">
        <v>2.6389999999999998</v>
      </c>
      <c r="M13" s="18">
        <v>-1</v>
      </c>
      <c r="N13" s="18">
        <v>1</v>
      </c>
      <c r="O13" s="18"/>
      <c r="P13" s="18">
        <v>3</v>
      </c>
      <c r="Q13" s="18">
        <v>4</v>
      </c>
      <c r="R13" s="23"/>
      <c r="S13" s="18"/>
      <c r="T13" s="18"/>
      <c r="U13" s="18">
        <v>17</v>
      </c>
      <c r="V13" s="18">
        <v>9</v>
      </c>
      <c r="W13" s="18"/>
      <c r="X13" s="18">
        <v>191</v>
      </c>
      <c r="Y13" s="18"/>
      <c r="Z13" s="18"/>
    </row>
    <row r="14" spans="1:26" x14ac:dyDescent="0.25">
      <c r="A14" s="18">
        <v>39</v>
      </c>
      <c r="B14" s="18">
        <v>13</v>
      </c>
      <c r="C14" s="18">
        <v>0.16626850000000001</v>
      </c>
      <c r="D14" s="20" t="s">
        <v>80</v>
      </c>
      <c r="E14" s="18">
        <v>4</v>
      </c>
      <c r="F14" s="18">
        <v>3</v>
      </c>
      <c r="G14" s="18">
        <v>33</v>
      </c>
      <c r="H14" s="18" t="s">
        <v>49</v>
      </c>
      <c r="I14" s="18">
        <v>-0.1275</v>
      </c>
      <c r="J14" s="18">
        <v>0.24</v>
      </c>
      <c r="K14" s="21">
        <v>114.81</v>
      </c>
      <c r="L14" s="22">
        <v>0.83399999999999996</v>
      </c>
      <c r="M14" s="18">
        <v>1</v>
      </c>
      <c r="N14" s="18">
        <v>1</v>
      </c>
      <c r="O14" s="18">
        <v>189</v>
      </c>
      <c r="P14" s="18">
        <v>5</v>
      </c>
      <c r="Q14" s="18">
        <v>6</v>
      </c>
      <c r="R14" s="23"/>
      <c r="S14" s="18"/>
      <c r="T14" s="18"/>
      <c r="U14" s="18">
        <v>19</v>
      </c>
      <c r="V14" s="18">
        <v>10</v>
      </c>
      <c r="W14" s="18"/>
      <c r="X14" s="18">
        <v>192</v>
      </c>
      <c r="Y14" s="18"/>
      <c r="Z14" s="18"/>
    </row>
    <row r="15" spans="1:26" x14ac:dyDescent="0.25">
      <c r="A15" s="18">
        <v>39</v>
      </c>
      <c r="B15" s="18">
        <v>14</v>
      </c>
      <c r="C15" s="18">
        <v>0.17006545000000001</v>
      </c>
      <c r="D15" s="20" t="s">
        <v>53</v>
      </c>
      <c r="E15" s="18">
        <v>4</v>
      </c>
      <c r="F15" s="18">
        <v>4</v>
      </c>
      <c r="G15" s="18">
        <v>34</v>
      </c>
      <c r="H15" s="18" t="s">
        <v>25</v>
      </c>
      <c r="I15" s="18">
        <v>-0.1275</v>
      </c>
      <c r="J15" s="18">
        <v>0.25</v>
      </c>
      <c r="K15" s="21">
        <v>35.979999999999997</v>
      </c>
      <c r="L15" s="22">
        <v>2.601</v>
      </c>
      <c r="M15" s="18">
        <v>1</v>
      </c>
      <c r="N15" s="18">
        <v>1</v>
      </c>
      <c r="O15" s="18"/>
      <c r="P15" s="18">
        <v>7</v>
      </c>
      <c r="Q15" s="18">
        <v>8</v>
      </c>
      <c r="R15" s="18" t="s">
        <v>58</v>
      </c>
      <c r="S15" s="18"/>
      <c r="T15" s="18"/>
      <c r="U15" s="18">
        <v>21</v>
      </c>
      <c r="V15" s="18">
        <v>11</v>
      </c>
      <c r="W15" s="18"/>
      <c r="X15" s="18">
        <v>1</v>
      </c>
      <c r="Y15" s="18"/>
      <c r="Z15" s="18"/>
    </row>
    <row r="16" spans="1:26" x14ac:dyDescent="0.25">
      <c r="A16" s="18">
        <v>39</v>
      </c>
      <c r="B16" s="18">
        <v>15</v>
      </c>
      <c r="C16" s="18">
        <v>0.16624702</v>
      </c>
      <c r="D16" s="20" t="s">
        <v>80</v>
      </c>
      <c r="E16" s="18">
        <v>4</v>
      </c>
      <c r="F16" s="18">
        <v>5</v>
      </c>
      <c r="G16" s="18">
        <v>35</v>
      </c>
      <c r="H16" s="18" t="s">
        <v>49</v>
      </c>
      <c r="I16" s="18">
        <v>-0.1275</v>
      </c>
      <c r="J16" s="18">
        <v>0.27</v>
      </c>
      <c r="K16" s="21">
        <v>114.81</v>
      </c>
      <c r="L16" s="22">
        <v>0.83399999999999996</v>
      </c>
      <c r="M16" s="18">
        <v>1</v>
      </c>
      <c r="N16" s="18">
        <v>1</v>
      </c>
      <c r="O16" s="18">
        <v>190</v>
      </c>
      <c r="P16" s="18">
        <v>9</v>
      </c>
      <c r="Q16" s="18">
        <v>10</v>
      </c>
      <c r="R16" s="23"/>
      <c r="S16" s="18"/>
      <c r="T16" s="18"/>
      <c r="U16" s="18">
        <v>22</v>
      </c>
      <c r="V16" s="18"/>
      <c r="W16" s="18">
        <v>11</v>
      </c>
      <c r="X16" s="18">
        <v>2</v>
      </c>
      <c r="Y16" s="18"/>
      <c r="Z16" s="18"/>
    </row>
    <row r="17" spans="1:26" x14ac:dyDescent="0.25">
      <c r="A17" s="18">
        <v>39</v>
      </c>
      <c r="B17" s="18">
        <v>16</v>
      </c>
      <c r="C17" s="18">
        <v>0.16981167999999999</v>
      </c>
      <c r="D17" s="20" t="s">
        <v>53</v>
      </c>
      <c r="E17" s="18">
        <v>4</v>
      </c>
      <c r="F17" s="18">
        <v>6</v>
      </c>
      <c r="G17" s="18">
        <v>36</v>
      </c>
      <c r="H17" s="18" t="s">
        <v>25</v>
      </c>
      <c r="I17" s="18">
        <v>-0.1275</v>
      </c>
      <c r="J17" s="18">
        <v>0.28000000000000003</v>
      </c>
      <c r="K17" s="21">
        <v>35.979999999999997</v>
      </c>
      <c r="L17" s="22">
        <v>2.605</v>
      </c>
      <c r="M17" s="18">
        <v>1</v>
      </c>
      <c r="N17" s="18">
        <v>1</v>
      </c>
      <c r="O17" s="18"/>
      <c r="P17" s="18">
        <v>11</v>
      </c>
      <c r="Q17" s="18">
        <v>12</v>
      </c>
      <c r="R17" s="23"/>
      <c r="S17" s="18"/>
      <c r="T17" s="18"/>
      <c r="U17" s="18">
        <v>23</v>
      </c>
      <c r="V17" s="18">
        <v>12</v>
      </c>
      <c r="W17" s="18"/>
      <c r="X17" s="18">
        <v>3</v>
      </c>
      <c r="Y17" s="18"/>
      <c r="Z17" s="18"/>
    </row>
    <row r="18" spans="1:26" x14ac:dyDescent="0.25">
      <c r="A18" s="18">
        <v>39</v>
      </c>
      <c r="B18" s="18">
        <v>17</v>
      </c>
      <c r="C18" s="18">
        <v>0.16776526</v>
      </c>
      <c r="D18" s="20" t="s">
        <v>82</v>
      </c>
      <c r="E18" s="18">
        <v>4</v>
      </c>
      <c r="F18" s="18">
        <v>7</v>
      </c>
      <c r="G18" s="18">
        <v>37</v>
      </c>
      <c r="H18" s="18" t="s">
        <v>49</v>
      </c>
      <c r="I18" s="18">
        <v>-0.1275</v>
      </c>
      <c r="J18" s="18">
        <v>0.3</v>
      </c>
      <c r="K18" s="21">
        <v>114.81</v>
      </c>
      <c r="L18" s="22">
        <v>0.82599999999999996</v>
      </c>
      <c r="M18" s="18">
        <v>-1</v>
      </c>
      <c r="N18" s="18">
        <v>0</v>
      </c>
      <c r="O18" s="18">
        <v>191</v>
      </c>
      <c r="P18" s="18">
        <v>13</v>
      </c>
      <c r="Q18" s="18">
        <v>14</v>
      </c>
      <c r="R18" s="23"/>
      <c r="S18" s="18"/>
      <c r="T18" s="18"/>
      <c r="U18" s="18">
        <v>24</v>
      </c>
      <c r="V18" s="18"/>
      <c r="W18" s="18">
        <v>12</v>
      </c>
      <c r="X18" s="18">
        <v>4</v>
      </c>
      <c r="Y18" s="18"/>
      <c r="Z18" s="18"/>
    </row>
    <row r="19" spans="1:26" x14ac:dyDescent="0.25">
      <c r="A19" s="18">
        <v>39</v>
      </c>
      <c r="B19" s="18">
        <v>18</v>
      </c>
      <c r="C19" s="18">
        <v>0.16783840999999999</v>
      </c>
      <c r="D19" s="20" t="s">
        <v>82</v>
      </c>
      <c r="E19" s="18">
        <v>4</v>
      </c>
      <c r="F19" s="18">
        <v>8</v>
      </c>
      <c r="G19" s="18">
        <v>38</v>
      </c>
      <c r="H19" s="18" t="s">
        <v>25</v>
      </c>
      <c r="I19" s="18">
        <v>-0.1275</v>
      </c>
      <c r="J19" s="18">
        <v>0.31</v>
      </c>
      <c r="K19" s="21">
        <v>35.979999999999997</v>
      </c>
      <c r="L19" s="22">
        <v>2.6349999999999998</v>
      </c>
      <c r="M19" s="18">
        <v>1</v>
      </c>
      <c r="N19" s="18">
        <v>1</v>
      </c>
      <c r="O19" s="18"/>
      <c r="P19" s="18">
        <v>15</v>
      </c>
      <c r="Q19" s="18">
        <v>16</v>
      </c>
      <c r="R19" s="23"/>
      <c r="S19" s="18"/>
      <c r="T19" s="18"/>
      <c r="U19" s="18">
        <v>25</v>
      </c>
      <c r="V19" s="18">
        <v>13</v>
      </c>
      <c r="W19" s="18"/>
      <c r="X19" s="18">
        <v>5</v>
      </c>
      <c r="Y19" s="18"/>
      <c r="Z19" s="18"/>
    </row>
    <row r="20" spans="1:26" x14ac:dyDescent="0.25">
      <c r="A20" s="18">
        <v>39</v>
      </c>
      <c r="B20" s="18">
        <v>19</v>
      </c>
      <c r="C20" s="18">
        <v>0.16839153000000001</v>
      </c>
      <c r="D20" s="20" t="s">
        <v>81</v>
      </c>
      <c r="E20" s="18">
        <v>4</v>
      </c>
      <c r="F20" s="18">
        <v>9</v>
      </c>
      <c r="G20" s="18">
        <v>39</v>
      </c>
      <c r="H20" s="18" t="s">
        <v>49</v>
      </c>
      <c r="I20" s="18">
        <v>-0.1275</v>
      </c>
      <c r="J20" s="18">
        <v>0.33</v>
      </c>
      <c r="K20" s="21">
        <v>114.81</v>
      </c>
      <c r="L20" s="22">
        <v>0.82299999999999995</v>
      </c>
      <c r="M20" s="18">
        <v>-1</v>
      </c>
      <c r="N20" s="18">
        <v>1</v>
      </c>
      <c r="O20" s="18">
        <v>192</v>
      </c>
      <c r="P20" s="18">
        <v>17</v>
      </c>
      <c r="Q20" s="18">
        <v>18</v>
      </c>
      <c r="R20" s="23"/>
      <c r="S20" s="18"/>
      <c r="T20" s="18"/>
      <c r="U20" s="18">
        <v>26</v>
      </c>
      <c r="V20" s="18"/>
      <c r="W20" s="18">
        <v>13</v>
      </c>
      <c r="X20" s="18">
        <v>6</v>
      </c>
      <c r="Y20" s="18"/>
      <c r="Z20" s="18"/>
    </row>
    <row r="21" spans="1:26" x14ac:dyDescent="0.25">
      <c r="A21" s="18">
        <v>39</v>
      </c>
      <c r="B21" s="18">
        <v>20</v>
      </c>
      <c r="C21" s="18">
        <v>0.17005635999999999</v>
      </c>
      <c r="D21" s="20" t="s">
        <v>53</v>
      </c>
      <c r="E21" s="18">
        <v>4</v>
      </c>
      <c r="F21" s="18">
        <v>10</v>
      </c>
      <c r="G21" s="18">
        <v>40</v>
      </c>
      <c r="H21" s="18" t="s">
        <v>25</v>
      </c>
      <c r="I21" s="18">
        <v>-0.1275</v>
      </c>
      <c r="J21" s="18">
        <v>0.34</v>
      </c>
      <c r="K21" s="21">
        <v>35.979999999999997</v>
      </c>
      <c r="L21" s="22">
        <v>2.601</v>
      </c>
      <c r="M21" s="18">
        <v>-1</v>
      </c>
      <c r="N21" s="18">
        <v>1</v>
      </c>
      <c r="O21" s="18"/>
      <c r="P21" s="18">
        <v>19</v>
      </c>
      <c r="Q21" s="18">
        <v>20</v>
      </c>
      <c r="R21" s="23"/>
      <c r="S21" s="18"/>
      <c r="T21" s="18"/>
      <c r="U21" s="18">
        <v>27</v>
      </c>
      <c r="V21" s="18">
        <v>14</v>
      </c>
      <c r="W21" s="18"/>
      <c r="X21" s="18">
        <v>7</v>
      </c>
      <c r="Y21" s="18"/>
      <c r="Z21" s="18"/>
    </row>
    <row r="22" spans="1:26" x14ac:dyDescent="0.25">
      <c r="A22" s="18">
        <v>39</v>
      </c>
      <c r="B22" s="18">
        <v>21</v>
      </c>
      <c r="C22" s="18">
        <v>0.17243401999999999</v>
      </c>
      <c r="D22" s="20" t="s">
        <v>84</v>
      </c>
      <c r="E22" s="18">
        <v>5</v>
      </c>
      <c r="F22" s="18">
        <v>1</v>
      </c>
      <c r="G22" s="18">
        <v>41</v>
      </c>
      <c r="H22" s="18" t="s">
        <v>49</v>
      </c>
      <c r="I22" s="18">
        <v>-8.5000000000000006E-2</v>
      </c>
      <c r="J22" s="18">
        <v>0.06</v>
      </c>
      <c r="K22" s="21">
        <v>114.81</v>
      </c>
      <c r="L22" s="22">
        <v>0.80400000000000005</v>
      </c>
      <c r="M22" s="18">
        <v>-1</v>
      </c>
      <c r="N22" s="18">
        <v>1</v>
      </c>
      <c r="O22" s="18">
        <v>1</v>
      </c>
      <c r="P22" s="18">
        <v>21</v>
      </c>
      <c r="Q22" s="18"/>
      <c r="R22" s="23"/>
      <c r="S22" s="18"/>
      <c r="T22" s="18"/>
      <c r="U22" s="18">
        <v>28</v>
      </c>
      <c r="V22" s="18"/>
      <c r="W22" s="18">
        <v>14</v>
      </c>
      <c r="X22" s="18">
        <v>8</v>
      </c>
      <c r="Y22" s="18"/>
      <c r="Z22" s="18"/>
    </row>
    <row r="23" spans="1:26" x14ac:dyDescent="0.25">
      <c r="A23" s="18">
        <v>39</v>
      </c>
      <c r="B23" s="18">
        <v>22</v>
      </c>
      <c r="C23" s="18">
        <v>0.17163228999999999</v>
      </c>
      <c r="D23" s="20" t="s">
        <v>93</v>
      </c>
      <c r="E23" s="18">
        <v>5</v>
      </c>
      <c r="F23" s="18">
        <v>3</v>
      </c>
      <c r="G23" s="18">
        <v>43</v>
      </c>
      <c r="H23" s="18" t="s">
        <v>49</v>
      </c>
      <c r="I23" s="18">
        <v>-8.5000000000000006E-2</v>
      </c>
      <c r="J23" s="18">
        <v>0.09</v>
      </c>
      <c r="K23" s="21">
        <v>114.81</v>
      </c>
      <c r="L23" s="22">
        <v>0.80800000000000005</v>
      </c>
      <c r="M23" s="18">
        <v>0</v>
      </c>
      <c r="N23" s="18">
        <v>0</v>
      </c>
      <c r="O23" s="18">
        <v>2</v>
      </c>
      <c r="P23" s="18">
        <v>22</v>
      </c>
      <c r="Q23" s="18">
        <v>23</v>
      </c>
      <c r="R23" s="18" t="s">
        <v>59</v>
      </c>
      <c r="S23" s="18"/>
      <c r="T23" s="18"/>
      <c r="U23" s="18">
        <v>29</v>
      </c>
      <c r="V23" s="18">
        <v>15</v>
      </c>
      <c r="W23" s="18"/>
      <c r="X23" s="18">
        <v>9</v>
      </c>
      <c r="Y23" s="18"/>
      <c r="Z23" s="18"/>
    </row>
    <row r="24" spans="1:26" x14ac:dyDescent="0.25">
      <c r="A24" s="18">
        <v>39</v>
      </c>
      <c r="B24" s="18">
        <v>23</v>
      </c>
      <c r="C24" s="18">
        <v>0.17522239000000001</v>
      </c>
      <c r="D24" s="20" t="s">
        <v>85</v>
      </c>
      <c r="E24" s="18">
        <v>5</v>
      </c>
      <c r="F24" s="18">
        <v>4</v>
      </c>
      <c r="G24" s="18">
        <v>44</v>
      </c>
      <c r="H24" s="18" t="s">
        <v>25</v>
      </c>
      <c r="I24" s="18">
        <v>-8.5000000000000006E-2</v>
      </c>
      <c r="J24" s="18">
        <v>0.1</v>
      </c>
      <c r="K24" s="21">
        <v>35.979999999999997</v>
      </c>
      <c r="L24" s="22">
        <v>2.524</v>
      </c>
      <c r="M24" s="18">
        <v>1</v>
      </c>
      <c r="N24" s="18">
        <v>1</v>
      </c>
      <c r="O24" s="18">
        <v>3</v>
      </c>
      <c r="P24" s="18">
        <v>24</v>
      </c>
      <c r="Q24" s="18">
        <v>25</v>
      </c>
      <c r="R24" s="23"/>
      <c r="S24" s="18"/>
      <c r="T24" s="18"/>
      <c r="U24" s="18">
        <v>30</v>
      </c>
      <c r="V24" s="18"/>
      <c r="W24" s="18">
        <v>15</v>
      </c>
      <c r="X24" s="18">
        <v>10</v>
      </c>
      <c r="Y24" s="18"/>
      <c r="Z24" s="18"/>
    </row>
    <row r="25" spans="1:26" x14ac:dyDescent="0.25">
      <c r="A25" s="18">
        <v>39</v>
      </c>
      <c r="B25" s="18">
        <v>24</v>
      </c>
      <c r="C25" s="18">
        <v>0.17182897</v>
      </c>
      <c r="D25" s="20" t="s">
        <v>84</v>
      </c>
      <c r="E25" s="18">
        <v>5</v>
      </c>
      <c r="F25" s="18">
        <v>5</v>
      </c>
      <c r="G25" s="18">
        <v>45</v>
      </c>
      <c r="H25" s="18" t="s">
        <v>49</v>
      </c>
      <c r="I25" s="18">
        <v>-8.5000000000000006E-2</v>
      </c>
      <c r="J25" s="18">
        <v>0.12</v>
      </c>
      <c r="K25" s="21">
        <v>114.81</v>
      </c>
      <c r="L25" s="22">
        <v>0.80700000000000005</v>
      </c>
      <c r="M25" s="18">
        <v>-1</v>
      </c>
      <c r="N25" s="18">
        <v>1</v>
      </c>
      <c r="O25" s="18">
        <v>4</v>
      </c>
      <c r="P25" s="18">
        <v>26</v>
      </c>
      <c r="Q25" s="18">
        <v>27</v>
      </c>
      <c r="R25" s="23"/>
      <c r="S25" s="18"/>
      <c r="T25" s="18"/>
      <c r="U25" s="18">
        <v>31</v>
      </c>
      <c r="V25" s="18">
        <v>16</v>
      </c>
      <c r="W25" s="18"/>
      <c r="X25" s="18">
        <v>11</v>
      </c>
      <c r="Y25" s="18"/>
      <c r="Z25" s="18"/>
    </row>
    <row r="26" spans="1:26" x14ac:dyDescent="0.25">
      <c r="A26" s="18">
        <v>39</v>
      </c>
      <c r="B26" s="18">
        <v>25</v>
      </c>
      <c r="C26" s="18">
        <v>0.16859603000000001</v>
      </c>
      <c r="D26" s="20" t="s">
        <v>81</v>
      </c>
      <c r="E26" s="18">
        <v>5</v>
      </c>
      <c r="F26" s="18">
        <v>6</v>
      </c>
      <c r="G26" s="18">
        <v>46</v>
      </c>
      <c r="H26" s="18" t="s">
        <v>25</v>
      </c>
      <c r="I26" s="18">
        <v>-8.5000000000000006E-2</v>
      </c>
      <c r="J26" s="18">
        <v>0.13</v>
      </c>
      <c r="K26" s="21">
        <v>35.979999999999997</v>
      </c>
      <c r="L26" s="22">
        <v>2.6240000000000001</v>
      </c>
      <c r="M26" s="18">
        <v>1</v>
      </c>
      <c r="N26" s="18">
        <v>0</v>
      </c>
      <c r="O26" s="18">
        <v>5</v>
      </c>
      <c r="P26" s="18">
        <v>28</v>
      </c>
      <c r="Q26" s="18">
        <v>30</v>
      </c>
      <c r="R26" s="23"/>
      <c r="S26" s="18"/>
      <c r="T26" s="18"/>
      <c r="U26" s="18">
        <v>32</v>
      </c>
      <c r="V26" s="18"/>
      <c r="W26" s="18">
        <v>16</v>
      </c>
      <c r="X26" s="18">
        <v>12</v>
      </c>
      <c r="Y26" s="18"/>
      <c r="Z26" s="18"/>
    </row>
    <row r="27" spans="1:26" x14ac:dyDescent="0.25">
      <c r="A27" s="18">
        <v>39</v>
      </c>
      <c r="B27" s="18">
        <v>26</v>
      </c>
      <c r="C27" s="18">
        <v>0.17138993999999999</v>
      </c>
      <c r="D27" s="20" t="s">
        <v>84</v>
      </c>
      <c r="E27" s="18">
        <v>5</v>
      </c>
      <c r="F27" s="18">
        <v>7</v>
      </c>
      <c r="G27" s="18">
        <v>47</v>
      </c>
      <c r="H27" s="18" t="s">
        <v>49</v>
      </c>
      <c r="I27" s="18">
        <v>-8.5000000000000006E-2</v>
      </c>
      <c r="J27" s="18">
        <v>0.15</v>
      </c>
      <c r="K27" s="21">
        <v>114.81</v>
      </c>
      <c r="L27" s="22">
        <v>0.80900000000000005</v>
      </c>
      <c r="M27" s="18">
        <v>1</v>
      </c>
      <c r="N27" s="18">
        <v>1</v>
      </c>
      <c r="O27" s="18">
        <v>6</v>
      </c>
      <c r="P27" s="18">
        <v>31</v>
      </c>
      <c r="Q27" s="18">
        <v>32</v>
      </c>
      <c r="R27" s="23"/>
      <c r="S27" s="18"/>
      <c r="T27" s="18"/>
      <c r="U27" s="18">
        <v>33</v>
      </c>
      <c r="V27" s="18">
        <v>17</v>
      </c>
      <c r="W27" s="18"/>
      <c r="X27" s="18">
        <v>13</v>
      </c>
      <c r="Y27" s="18"/>
      <c r="Z27" s="18"/>
    </row>
    <row r="28" spans="1:26" x14ac:dyDescent="0.25">
      <c r="A28" s="18">
        <v>39</v>
      </c>
      <c r="B28" s="18">
        <v>27</v>
      </c>
      <c r="C28" s="18">
        <v>0.16893531000000001</v>
      </c>
      <c r="D28" s="20" t="s">
        <v>81</v>
      </c>
      <c r="E28" s="18">
        <v>5</v>
      </c>
      <c r="F28" s="18">
        <v>8</v>
      </c>
      <c r="G28" s="18">
        <v>48</v>
      </c>
      <c r="H28" s="18" t="s">
        <v>25</v>
      </c>
      <c r="I28" s="18">
        <v>-8.5000000000000006E-2</v>
      </c>
      <c r="J28" s="18">
        <v>0.16</v>
      </c>
      <c r="K28" s="21">
        <v>35.979999999999997</v>
      </c>
      <c r="L28" s="22">
        <v>2.6179999999999999</v>
      </c>
      <c r="M28" s="18">
        <v>1</v>
      </c>
      <c r="N28" s="18">
        <v>1</v>
      </c>
      <c r="O28" s="18">
        <v>7</v>
      </c>
      <c r="P28" s="18">
        <v>33</v>
      </c>
      <c r="Q28" s="18">
        <v>34</v>
      </c>
      <c r="R28" s="18" t="s">
        <v>60</v>
      </c>
      <c r="S28" s="18"/>
      <c r="T28" s="18"/>
      <c r="U28" s="18">
        <v>34</v>
      </c>
      <c r="V28" s="18"/>
      <c r="W28" s="18">
        <v>17</v>
      </c>
      <c r="X28" s="18">
        <v>14</v>
      </c>
      <c r="Y28" s="18"/>
      <c r="Z28" s="18"/>
    </row>
    <row r="29" spans="1:26" x14ac:dyDescent="0.25">
      <c r="A29" s="18">
        <v>39</v>
      </c>
      <c r="B29" s="18">
        <v>28</v>
      </c>
      <c r="C29" s="18">
        <v>0.16891149</v>
      </c>
      <c r="D29" s="20" t="s">
        <v>81</v>
      </c>
      <c r="E29" s="18">
        <v>5</v>
      </c>
      <c r="F29" s="18">
        <v>9</v>
      </c>
      <c r="G29" s="18">
        <v>49</v>
      </c>
      <c r="H29" s="18" t="s">
        <v>49</v>
      </c>
      <c r="I29" s="18">
        <v>-8.5000000000000006E-2</v>
      </c>
      <c r="J29" s="18">
        <v>0.18</v>
      </c>
      <c r="K29" s="21">
        <v>114.81</v>
      </c>
      <c r="L29" s="22">
        <v>0.82099999999999995</v>
      </c>
      <c r="M29" s="18">
        <v>1</v>
      </c>
      <c r="N29" s="18">
        <v>1</v>
      </c>
      <c r="O29" s="18">
        <v>8</v>
      </c>
      <c r="P29" s="18">
        <v>35</v>
      </c>
      <c r="Q29" s="18">
        <v>36</v>
      </c>
      <c r="R29" s="23"/>
      <c r="S29" s="18"/>
      <c r="T29" s="18"/>
      <c r="U29" s="18">
        <v>35</v>
      </c>
      <c r="V29" s="18">
        <v>18</v>
      </c>
      <c r="W29" s="18"/>
      <c r="X29" s="18">
        <v>15</v>
      </c>
      <c r="Y29" s="18"/>
      <c r="Z29" s="18"/>
    </row>
    <row r="30" spans="1:26" x14ac:dyDescent="0.25">
      <c r="A30" s="18">
        <v>39</v>
      </c>
      <c r="B30" s="18">
        <v>29</v>
      </c>
      <c r="C30" s="18"/>
      <c r="D30" s="20"/>
      <c r="E30" s="18">
        <v>5</v>
      </c>
      <c r="F30" s="18">
        <v>2</v>
      </c>
      <c r="G30" s="18">
        <v>42</v>
      </c>
      <c r="H30" s="18" t="s">
        <v>25</v>
      </c>
      <c r="I30" s="18">
        <v>-8.5000000000000006E-2</v>
      </c>
      <c r="J30" s="18">
        <v>7.0000000000000007E-2</v>
      </c>
      <c r="K30" s="18">
        <v>0</v>
      </c>
      <c r="L30" s="18">
        <v>0</v>
      </c>
      <c r="M30" s="18">
        <v>0</v>
      </c>
      <c r="N30" s="18">
        <v>0</v>
      </c>
      <c r="O30" s="18">
        <v>9</v>
      </c>
      <c r="P30" s="18">
        <v>37</v>
      </c>
      <c r="Q30" s="18">
        <v>38</v>
      </c>
      <c r="R30" s="23" t="s">
        <v>61</v>
      </c>
      <c r="S30" s="18"/>
      <c r="T30" s="18"/>
      <c r="U30" s="18">
        <v>36</v>
      </c>
      <c r="V30" s="18"/>
      <c r="W30" s="18">
        <v>18</v>
      </c>
      <c r="X30" s="18">
        <v>16</v>
      </c>
      <c r="Y30" s="18"/>
      <c r="Z30" s="18"/>
    </row>
    <row r="31" spans="1:26" x14ac:dyDescent="0.25">
      <c r="A31" s="18">
        <v>39</v>
      </c>
      <c r="B31" s="18">
        <v>30</v>
      </c>
      <c r="C31" s="18">
        <v>0.16690257999999999</v>
      </c>
      <c r="D31" s="20" t="s">
        <v>82</v>
      </c>
      <c r="E31" s="18">
        <v>5</v>
      </c>
      <c r="F31" s="18">
        <v>10</v>
      </c>
      <c r="G31" s="18">
        <v>50</v>
      </c>
      <c r="H31" s="18" t="s">
        <v>25</v>
      </c>
      <c r="I31" s="18">
        <v>-8.5000000000000006E-2</v>
      </c>
      <c r="J31" s="18">
        <v>0.19</v>
      </c>
      <c r="K31" s="21">
        <v>35.979999999999997</v>
      </c>
      <c r="L31" s="22">
        <v>2.65</v>
      </c>
      <c r="M31" s="18">
        <v>-1</v>
      </c>
      <c r="N31" s="18">
        <v>1</v>
      </c>
      <c r="O31" s="18">
        <v>10</v>
      </c>
      <c r="P31" s="18">
        <v>39</v>
      </c>
      <c r="Q31" s="18">
        <v>40</v>
      </c>
      <c r="R31" s="23"/>
      <c r="S31" s="18"/>
      <c r="T31" s="18"/>
      <c r="U31" s="18">
        <v>37</v>
      </c>
      <c r="V31" s="18">
        <v>19</v>
      </c>
      <c r="W31" s="18"/>
      <c r="X31" s="18">
        <v>17</v>
      </c>
      <c r="Y31" s="18"/>
      <c r="Z31" s="18"/>
    </row>
    <row r="32" spans="1:26" x14ac:dyDescent="0.25">
      <c r="A32" s="18">
        <v>39</v>
      </c>
      <c r="B32" s="18">
        <v>31</v>
      </c>
      <c r="C32" s="18">
        <v>0.16912188</v>
      </c>
      <c r="D32" s="20" t="s">
        <v>81</v>
      </c>
      <c r="E32" s="18">
        <v>6</v>
      </c>
      <c r="F32" s="18">
        <v>1</v>
      </c>
      <c r="G32" s="18">
        <v>51</v>
      </c>
      <c r="H32" s="18" t="s">
        <v>49</v>
      </c>
      <c r="I32" s="18">
        <v>-8.5000000000000006E-2</v>
      </c>
      <c r="J32" s="18">
        <v>0.21</v>
      </c>
      <c r="K32" s="21">
        <v>114.81</v>
      </c>
      <c r="L32" s="22">
        <v>0.82</v>
      </c>
      <c r="M32" s="18">
        <v>0</v>
      </c>
      <c r="N32" s="18">
        <v>0</v>
      </c>
      <c r="O32" s="18">
        <v>11</v>
      </c>
      <c r="P32" s="18">
        <v>41</v>
      </c>
      <c r="Q32" s="18">
        <v>42</v>
      </c>
      <c r="R32" s="18" t="s">
        <v>62</v>
      </c>
      <c r="S32" s="18"/>
      <c r="T32" s="18"/>
      <c r="U32" s="18">
        <v>38</v>
      </c>
      <c r="V32" s="18"/>
      <c r="W32" s="18">
        <v>19</v>
      </c>
      <c r="X32" s="18">
        <v>18</v>
      </c>
      <c r="Y32" s="18"/>
      <c r="Z32" s="18"/>
    </row>
    <row r="33" spans="1:26" x14ac:dyDescent="0.25">
      <c r="A33" s="18">
        <v>39</v>
      </c>
      <c r="B33" s="18">
        <v>32</v>
      </c>
      <c r="C33" s="18">
        <v>0.16788797</v>
      </c>
      <c r="D33" s="20" t="s">
        <v>82</v>
      </c>
      <c r="E33" s="18">
        <v>6</v>
      </c>
      <c r="F33" s="18">
        <v>2</v>
      </c>
      <c r="G33" s="18">
        <v>52</v>
      </c>
      <c r="H33" s="18" t="s">
        <v>25</v>
      </c>
      <c r="I33" s="18">
        <v>-8.5000000000000006E-2</v>
      </c>
      <c r="J33" s="18">
        <v>0.22</v>
      </c>
      <c r="K33" s="21">
        <v>35.979999999999997</v>
      </c>
      <c r="L33" s="22">
        <v>2.6349999999999998</v>
      </c>
      <c r="M33" s="18">
        <v>-1</v>
      </c>
      <c r="N33" s="18">
        <v>1</v>
      </c>
      <c r="O33" s="18">
        <v>12</v>
      </c>
      <c r="P33" s="18">
        <v>43</v>
      </c>
      <c r="Q33" s="18">
        <v>44</v>
      </c>
      <c r="R33" s="23"/>
      <c r="S33" s="18"/>
      <c r="T33" s="18"/>
      <c r="U33" s="18">
        <v>39</v>
      </c>
      <c r="V33" s="18">
        <v>20</v>
      </c>
      <c r="W33" s="18"/>
      <c r="X33" s="18">
        <v>19</v>
      </c>
      <c r="Y33" s="18"/>
      <c r="Z33" s="18"/>
    </row>
    <row r="34" spans="1:26" x14ac:dyDescent="0.25">
      <c r="A34" s="18">
        <v>39</v>
      </c>
      <c r="B34" s="18">
        <v>33</v>
      </c>
      <c r="C34" s="18">
        <v>0.16933228</v>
      </c>
      <c r="D34" s="20" t="s">
        <v>81</v>
      </c>
      <c r="E34" s="18">
        <v>6</v>
      </c>
      <c r="F34" s="18">
        <v>3</v>
      </c>
      <c r="G34" s="18">
        <v>53</v>
      </c>
      <c r="H34" s="18" t="s">
        <v>49</v>
      </c>
      <c r="I34" s="18">
        <v>-8.5000000000000006E-2</v>
      </c>
      <c r="J34" s="18">
        <v>0.24</v>
      </c>
      <c r="K34" s="21">
        <v>114.81</v>
      </c>
      <c r="L34" s="22">
        <v>0.81899999999999995</v>
      </c>
      <c r="M34" s="18">
        <v>-1</v>
      </c>
      <c r="N34" s="18">
        <v>0</v>
      </c>
      <c r="O34" s="18">
        <v>13</v>
      </c>
      <c r="P34" s="18">
        <v>45</v>
      </c>
      <c r="Q34" s="18">
        <v>46</v>
      </c>
      <c r="R34" s="18" t="s">
        <v>56</v>
      </c>
      <c r="S34" s="18"/>
      <c r="T34" s="18"/>
      <c r="U34" s="18">
        <v>40</v>
      </c>
      <c r="V34" s="18"/>
      <c r="W34" s="18">
        <v>20</v>
      </c>
      <c r="X34" s="18">
        <v>20</v>
      </c>
      <c r="Y34" s="18"/>
      <c r="Z34" s="18"/>
    </row>
    <row r="35" spans="1:26" x14ac:dyDescent="0.25">
      <c r="A35" s="18">
        <v>39</v>
      </c>
      <c r="B35" s="18">
        <v>34</v>
      </c>
      <c r="C35" s="18">
        <v>0.16888017999999999</v>
      </c>
      <c r="D35" s="20" t="s">
        <v>81</v>
      </c>
      <c r="E35" s="18">
        <v>6</v>
      </c>
      <c r="F35" s="18">
        <v>4</v>
      </c>
      <c r="G35" s="18">
        <v>54</v>
      </c>
      <c r="H35" s="18" t="s">
        <v>25</v>
      </c>
      <c r="I35" s="18">
        <v>-8.5000000000000006E-2</v>
      </c>
      <c r="J35" s="18">
        <v>0.25</v>
      </c>
      <c r="K35" s="21">
        <v>35.979999999999997</v>
      </c>
      <c r="L35" s="22">
        <v>2.6190000000000002</v>
      </c>
      <c r="M35" s="18">
        <v>-1</v>
      </c>
      <c r="N35" s="18">
        <v>0</v>
      </c>
      <c r="O35" s="18">
        <v>14</v>
      </c>
      <c r="P35" s="18">
        <v>47</v>
      </c>
      <c r="Q35" s="18">
        <v>48</v>
      </c>
      <c r="R35" s="18" t="s">
        <v>63</v>
      </c>
      <c r="S35" s="18"/>
      <c r="T35" s="18"/>
      <c r="U35" s="18">
        <v>41</v>
      </c>
      <c r="V35" s="18">
        <v>21</v>
      </c>
      <c r="W35" s="18"/>
      <c r="X35" s="18">
        <v>21</v>
      </c>
      <c r="Y35" s="18"/>
      <c r="Z35" s="18"/>
    </row>
    <row r="36" spans="1:26" x14ac:dyDescent="0.25">
      <c r="A36" s="18">
        <v>39</v>
      </c>
      <c r="B36" s="18">
        <v>35</v>
      </c>
      <c r="C36" s="18">
        <v>0.16980894999999999</v>
      </c>
      <c r="D36" s="20" t="s">
        <v>53</v>
      </c>
      <c r="E36" s="18">
        <v>6</v>
      </c>
      <c r="F36" s="18">
        <v>5</v>
      </c>
      <c r="G36" s="18">
        <v>55</v>
      </c>
      <c r="H36" s="18" t="s">
        <v>49</v>
      </c>
      <c r="I36" s="18">
        <v>-8.5000000000000006E-2</v>
      </c>
      <c r="J36" s="18">
        <v>0.27</v>
      </c>
      <c r="K36" s="21">
        <v>114.81</v>
      </c>
      <c r="L36" s="22">
        <v>0.81599999999999995</v>
      </c>
      <c r="M36" s="18">
        <v>1</v>
      </c>
      <c r="N36" s="18">
        <v>0</v>
      </c>
      <c r="O36" s="18">
        <v>15</v>
      </c>
      <c r="P36" s="18">
        <v>49</v>
      </c>
      <c r="Q36" s="18">
        <v>50</v>
      </c>
      <c r="R36" s="23"/>
      <c r="S36" s="18"/>
      <c r="T36" s="18"/>
      <c r="U36" s="18">
        <v>43</v>
      </c>
      <c r="V36" s="18">
        <v>22</v>
      </c>
      <c r="W36" s="18"/>
      <c r="X36" s="18">
        <v>22</v>
      </c>
      <c r="Y36" s="18"/>
      <c r="Z36" s="18"/>
    </row>
    <row r="37" spans="1:26" x14ac:dyDescent="0.25">
      <c r="A37" s="18">
        <v>39</v>
      </c>
      <c r="B37" s="18">
        <v>36</v>
      </c>
      <c r="C37" s="18">
        <v>0.17052433</v>
      </c>
      <c r="D37" s="20" t="s">
        <v>53</v>
      </c>
      <c r="E37" s="18">
        <v>6</v>
      </c>
      <c r="F37" s="18">
        <v>6</v>
      </c>
      <c r="G37" s="18">
        <v>56</v>
      </c>
      <c r="H37" s="18" t="s">
        <v>25</v>
      </c>
      <c r="I37" s="18">
        <v>-8.5000000000000006E-2</v>
      </c>
      <c r="J37" s="18">
        <v>0.28000000000000003</v>
      </c>
      <c r="K37" s="21">
        <v>35.979999999999997</v>
      </c>
      <c r="L37" s="22">
        <v>2.5939999999999999</v>
      </c>
      <c r="M37" s="18">
        <v>1</v>
      </c>
      <c r="N37" s="18">
        <v>1</v>
      </c>
      <c r="O37" s="18">
        <v>16</v>
      </c>
      <c r="P37" s="18">
        <v>51</v>
      </c>
      <c r="Q37" s="18">
        <v>52</v>
      </c>
      <c r="R37" s="23"/>
      <c r="S37" s="18"/>
      <c r="T37" s="18"/>
      <c r="U37" s="18">
        <v>44</v>
      </c>
      <c r="V37" s="18"/>
      <c r="W37" s="18">
        <v>22</v>
      </c>
      <c r="X37" s="18">
        <v>23</v>
      </c>
      <c r="Y37" s="18"/>
      <c r="Z37" s="18"/>
    </row>
    <row r="38" spans="1:26" x14ac:dyDescent="0.25">
      <c r="A38" s="18">
        <v>39</v>
      </c>
      <c r="B38" s="18">
        <v>37</v>
      </c>
      <c r="C38" s="18">
        <v>0.17028562</v>
      </c>
      <c r="D38" s="20" t="s">
        <v>53</v>
      </c>
      <c r="E38" s="18">
        <v>6</v>
      </c>
      <c r="F38" s="18">
        <v>7</v>
      </c>
      <c r="G38" s="18">
        <v>57</v>
      </c>
      <c r="H38" s="18" t="s">
        <v>49</v>
      </c>
      <c r="I38" s="18">
        <v>-8.5000000000000006E-2</v>
      </c>
      <c r="J38" s="18">
        <v>0.3</v>
      </c>
      <c r="K38" s="21">
        <v>114.81</v>
      </c>
      <c r="L38" s="22">
        <v>0.81399999999999995</v>
      </c>
      <c r="M38" s="18">
        <v>1</v>
      </c>
      <c r="N38" s="18">
        <v>1</v>
      </c>
      <c r="O38" s="18">
        <v>17</v>
      </c>
      <c r="P38" s="18">
        <v>53</v>
      </c>
      <c r="Q38" s="18">
        <v>54</v>
      </c>
      <c r="R38" s="23"/>
      <c r="S38" s="18"/>
      <c r="T38" s="18"/>
      <c r="U38" s="18">
        <v>45</v>
      </c>
      <c r="V38" s="18">
        <v>23</v>
      </c>
      <c r="W38" s="18"/>
      <c r="X38" s="18">
        <v>24</v>
      </c>
      <c r="Y38" s="18"/>
      <c r="Z38" s="18"/>
    </row>
    <row r="39" spans="1:26" x14ac:dyDescent="0.25">
      <c r="A39" s="18">
        <v>39</v>
      </c>
      <c r="B39" s="18">
        <v>38</v>
      </c>
      <c r="C39" s="18">
        <v>0.16816911000000001</v>
      </c>
      <c r="D39" s="20" t="s">
        <v>81</v>
      </c>
      <c r="E39" s="18">
        <v>6</v>
      </c>
      <c r="F39" s="18">
        <v>8</v>
      </c>
      <c r="G39" s="18">
        <v>58</v>
      </c>
      <c r="H39" s="18" t="s">
        <v>25</v>
      </c>
      <c r="I39" s="18">
        <v>-8.5000000000000006E-2</v>
      </c>
      <c r="J39" s="18">
        <v>0.31</v>
      </c>
      <c r="K39" s="21">
        <v>35.979999999999997</v>
      </c>
      <c r="L39" s="22">
        <v>2.63</v>
      </c>
      <c r="M39" s="18">
        <v>-1</v>
      </c>
      <c r="N39" s="18">
        <v>1</v>
      </c>
      <c r="O39" s="18">
        <v>18</v>
      </c>
      <c r="P39" s="18">
        <v>55</v>
      </c>
      <c r="Q39" s="18">
        <v>56</v>
      </c>
      <c r="R39" s="23"/>
      <c r="S39" s="18"/>
      <c r="T39" s="18"/>
      <c r="U39" s="18">
        <v>46</v>
      </c>
      <c r="V39" s="18"/>
      <c r="W39" s="18">
        <v>23</v>
      </c>
      <c r="X39" s="18">
        <v>25</v>
      </c>
      <c r="Y39" s="18"/>
      <c r="Z39" s="18"/>
    </row>
    <row r="40" spans="1:26" x14ac:dyDescent="0.25">
      <c r="A40" s="18">
        <v>39</v>
      </c>
      <c r="B40" s="18">
        <v>39</v>
      </c>
      <c r="C40" s="18">
        <v>0.16829744999999999</v>
      </c>
      <c r="D40" s="20" t="s">
        <v>81</v>
      </c>
      <c r="E40" s="18">
        <v>6</v>
      </c>
      <c r="F40" s="18">
        <v>9</v>
      </c>
      <c r="G40" s="18">
        <v>59</v>
      </c>
      <c r="H40" s="18" t="s">
        <v>49</v>
      </c>
      <c r="I40" s="18">
        <v>-8.5000000000000006E-2</v>
      </c>
      <c r="J40" s="18">
        <v>0.33</v>
      </c>
      <c r="K40" s="21">
        <v>114.81</v>
      </c>
      <c r="L40" s="22">
        <v>0.82399999999999995</v>
      </c>
      <c r="M40" s="18">
        <v>-1</v>
      </c>
      <c r="N40" s="18">
        <v>0</v>
      </c>
      <c r="O40" s="18">
        <v>19</v>
      </c>
      <c r="P40" s="18">
        <v>57</v>
      </c>
      <c r="Q40" s="18">
        <v>58</v>
      </c>
      <c r="R40" s="23"/>
      <c r="S40" s="18"/>
      <c r="T40" s="18"/>
      <c r="U40" s="18">
        <v>47</v>
      </c>
      <c r="V40" s="18">
        <v>24</v>
      </c>
      <c r="W40" s="18"/>
      <c r="X40" s="18">
        <v>26</v>
      </c>
      <c r="Y40" s="18"/>
      <c r="Z40" s="18"/>
    </row>
    <row r="41" spans="1:26" x14ac:dyDescent="0.25">
      <c r="A41" s="18">
        <v>39</v>
      </c>
      <c r="B41" s="18">
        <v>40</v>
      </c>
      <c r="C41" s="18">
        <v>0.12650317</v>
      </c>
      <c r="D41" s="20" t="s">
        <v>86</v>
      </c>
      <c r="E41" s="18">
        <v>6</v>
      </c>
      <c r="F41" s="18">
        <v>10</v>
      </c>
      <c r="G41" s="18">
        <v>60</v>
      </c>
      <c r="H41" s="18" t="s">
        <v>25</v>
      </c>
      <c r="I41" s="18">
        <v>-8.5000000000000006E-2</v>
      </c>
      <c r="J41" s="18">
        <v>0.34</v>
      </c>
      <c r="K41" s="21">
        <v>35.979999999999997</v>
      </c>
      <c r="L41" s="22">
        <v>3.4969999999999999</v>
      </c>
      <c r="M41" s="18">
        <v>-1</v>
      </c>
      <c r="N41" s="18">
        <v>0</v>
      </c>
      <c r="O41" s="18">
        <v>20</v>
      </c>
      <c r="P41" s="18">
        <v>59</v>
      </c>
      <c r="Q41" s="18">
        <v>60</v>
      </c>
      <c r="R41" s="18" t="s">
        <v>56</v>
      </c>
      <c r="S41" s="18"/>
      <c r="T41" s="18"/>
      <c r="U41" s="18">
        <v>48</v>
      </c>
      <c r="V41" s="18"/>
      <c r="W41" s="18">
        <v>24</v>
      </c>
      <c r="X41" s="18">
        <v>27</v>
      </c>
      <c r="Y41" s="18"/>
      <c r="Z41" s="18"/>
    </row>
    <row r="42" spans="1:26" x14ac:dyDescent="0.25">
      <c r="A42" s="18">
        <v>39</v>
      </c>
      <c r="B42" s="18">
        <v>41</v>
      </c>
      <c r="C42" s="18">
        <v>0.16647690000000001</v>
      </c>
      <c r="D42" s="20" t="s">
        <v>82</v>
      </c>
      <c r="E42" s="18">
        <v>7</v>
      </c>
      <c r="F42" s="18">
        <v>1</v>
      </c>
      <c r="G42" s="18">
        <v>61</v>
      </c>
      <c r="H42" s="18" t="s">
        <v>49</v>
      </c>
      <c r="I42" s="18">
        <v>-3.15E-2</v>
      </c>
      <c r="J42" s="18">
        <v>0.06</v>
      </c>
      <c r="K42" s="21">
        <v>114.81</v>
      </c>
      <c r="L42" s="22">
        <v>0.83299999999999996</v>
      </c>
      <c r="M42" s="18">
        <v>-1</v>
      </c>
      <c r="N42" s="18">
        <v>0</v>
      </c>
      <c r="O42" s="18">
        <v>21</v>
      </c>
      <c r="P42" s="18">
        <v>61</v>
      </c>
      <c r="Q42" s="18">
        <v>62</v>
      </c>
      <c r="R42" s="18" t="s">
        <v>63</v>
      </c>
      <c r="S42" s="18"/>
      <c r="T42" s="18"/>
      <c r="U42" s="18">
        <v>49</v>
      </c>
      <c r="V42" s="18">
        <v>25</v>
      </c>
      <c r="W42" s="18"/>
      <c r="X42" s="18">
        <v>28</v>
      </c>
      <c r="Y42" s="18"/>
      <c r="Z42" s="18"/>
    </row>
    <row r="43" spans="1:26" x14ac:dyDescent="0.25">
      <c r="A43" s="18">
        <v>39</v>
      </c>
      <c r="B43" s="18">
        <v>42</v>
      </c>
      <c r="C43" s="18">
        <v>0.16964884999999999</v>
      </c>
      <c r="D43" s="20" t="s">
        <v>53</v>
      </c>
      <c r="E43" s="18">
        <v>7</v>
      </c>
      <c r="F43" s="18">
        <v>2</v>
      </c>
      <c r="G43" s="18">
        <v>62</v>
      </c>
      <c r="H43" s="18" t="s">
        <v>25</v>
      </c>
      <c r="I43" s="18">
        <v>-3.15E-2</v>
      </c>
      <c r="J43" s="18">
        <v>7.0000000000000007E-2</v>
      </c>
      <c r="K43" s="21">
        <v>35.979999999999997</v>
      </c>
      <c r="L43" s="22">
        <v>2.6070000000000002</v>
      </c>
      <c r="M43" s="18">
        <v>-1</v>
      </c>
      <c r="N43" s="18">
        <v>1</v>
      </c>
      <c r="O43" s="18"/>
      <c r="P43" s="18">
        <v>63</v>
      </c>
      <c r="Q43" s="18">
        <v>64</v>
      </c>
      <c r="R43" s="23"/>
      <c r="S43" s="18"/>
      <c r="T43" s="18"/>
      <c r="U43" s="18">
        <v>50</v>
      </c>
      <c r="V43" s="18"/>
      <c r="W43" s="18">
        <v>25</v>
      </c>
      <c r="X43" s="18">
        <v>30</v>
      </c>
      <c r="Y43" s="18"/>
      <c r="Z43" s="18"/>
    </row>
    <row r="44" spans="1:26" x14ac:dyDescent="0.25">
      <c r="A44" s="18">
        <v>39</v>
      </c>
      <c r="B44" s="18">
        <v>43</v>
      </c>
      <c r="C44" s="18">
        <v>0.16689374000000001</v>
      </c>
      <c r="D44" s="20" t="s">
        <v>82</v>
      </c>
      <c r="E44" s="18">
        <v>7</v>
      </c>
      <c r="F44" s="18">
        <v>3</v>
      </c>
      <c r="G44" s="18">
        <v>63</v>
      </c>
      <c r="H44" s="18" t="s">
        <v>49</v>
      </c>
      <c r="I44" s="18">
        <v>-3.15E-2</v>
      </c>
      <c r="J44" s="18">
        <v>0.09</v>
      </c>
      <c r="K44" s="21">
        <v>114.81</v>
      </c>
      <c r="L44" s="22">
        <v>0.83099999999999996</v>
      </c>
      <c r="M44" s="18">
        <v>-1</v>
      </c>
      <c r="N44" s="18">
        <v>1</v>
      </c>
      <c r="O44" s="18">
        <v>22</v>
      </c>
      <c r="P44" s="18">
        <v>65</v>
      </c>
      <c r="Q44" s="18">
        <v>66</v>
      </c>
      <c r="R44" s="23"/>
      <c r="S44" s="18"/>
      <c r="T44" s="18"/>
      <c r="U44" s="18">
        <v>51</v>
      </c>
      <c r="V44" s="18">
        <v>26</v>
      </c>
      <c r="W44" s="18"/>
      <c r="X44" s="18">
        <v>31</v>
      </c>
      <c r="Y44" s="18"/>
      <c r="Z44" s="18"/>
    </row>
    <row r="45" spans="1:26" x14ac:dyDescent="0.25">
      <c r="A45" s="18">
        <v>39</v>
      </c>
      <c r="B45" s="18">
        <v>44</v>
      </c>
      <c r="C45" s="18">
        <v>0.16958782</v>
      </c>
      <c r="D45" s="20" t="s">
        <v>53</v>
      </c>
      <c r="E45" s="18">
        <v>7</v>
      </c>
      <c r="F45" s="18">
        <v>4</v>
      </c>
      <c r="G45" s="18">
        <v>64</v>
      </c>
      <c r="H45" s="18" t="s">
        <v>25</v>
      </c>
      <c r="I45" s="18">
        <v>-3.15E-2</v>
      </c>
      <c r="J45" s="18">
        <v>0.1</v>
      </c>
      <c r="K45" s="21">
        <v>35.979999999999997</v>
      </c>
      <c r="L45" s="22">
        <v>2.6080000000000001</v>
      </c>
      <c r="M45" s="18">
        <v>1</v>
      </c>
      <c r="N45" s="18">
        <v>1</v>
      </c>
      <c r="O45" s="18">
        <v>23</v>
      </c>
      <c r="P45" s="18">
        <v>67</v>
      </c>
      <c r="Q45" s="18">
        <v>68</v>
      </c>
      <c r="R45" s="23"/>
      <c r="S45" s="18"/>
      <c r="T45" s="18"/>
      <c r="U45" s="18">
        <v>52</v>
      </c>
      <c r="V45" s="18"/>
      <c r="W45" s="18">
        <v>26</v>
      </c>
      <c r="X45" s="18">
        <v>32</v>
      </c>
      <c r="Y45" s="18"/>
      <c r="Z45" s="18"/>
    </row>
    <row r="46" spans="1:26" x14ac:dyDescent="0.25">
      <c r="A46" s="18">
        <v>39</v>
      </c>
      <c r="B46" s="18">
        <v>45</v>
      </c>
      <c r="C46" s="18">
        <v>0.16716897</v>
      </c>
      <c r="D46" s="20" t="s">
        <v>82</v>
      </c>
      <c r="E46" s="18">
        <v>7</v>
      </c>
      <c r="F46" s="18">
        <v>5</v>
      </c>
      <c r="G46" s="18">
        <v>65</v>
      </c>
      <c r="H46" s="18" t="s">
        <v>49</v>
      </c>
      <c r="I46" s="18">
        <v>-3.15E-2</v>
      </c>
      <c r="J46" s="18">
        <v>0.12</v>
      </c>
      <c r="K46" s="21">
        <v>114.81</v>
      </c>
      <c r="L46" s="22">
        <v>0.82899999999999996</v>
      </c>
      <c r="M46" s="18">
        <v>-1</v>
      </c>
      <c r="N46" s="18">
        <v>0</v>
      </c>
      <c r="O46" s="18">
        <v>24</v>
      </c>
      <c r="P46" s="18">
        <v>69</v>
      </c>
      <c r="Q46" s="18">
        <v>70</v>
      </c>
      <c r="R46" s="18" t="s">
        <v>63</v>
      </c>
      <c r="S46" s="18"/>
      <c r="T46" s="18"/>
      <c r="U46" s="18">
        <v>53</v>
      </c>
      <c r="V46" s="18">
        <v>27</v>
      </c>
      <c r="W46" s="18"/>
      <c r="X46" s="18">
        <v>33</v>
      </c>
      <c r="Y46" s="18"/>
      <c r="Z46" s="18"/>
    </row>
    <row r="47" spans="1:26" x14ac:dyDescent="0.25">
      <c r="A47" s="18">
        <v>39</v>
      </c>
      <c r="B47" s="18">
        <v>46</v>
      </c>
      <c r="C47" s="18">
        <v>0.16951717999999999</v>
      </c>
      <c r="D47" s="20" t="s">
        <v>53</v>
      </c>
      <c r="E47" s="18">
        <v>7</v>
      </c>
      <c r="F47" s="18">
        <v>6</v>
      </c>
      <c r="G47" s="18">
        <v>66</v>
      </c>
      <c r="H47" s="18" t="s">
        <v>25</v>
      </c>
      <c r="I47" s="18">
        <v>-3.15E-2</v>
      </c>
      <c r="J47" s="18">
        <v>0.13</v>
      </c>
      <c r="K47" s="21">
        <v>35.979999999999997</v>
      </c>
      <c r="L47" s="22">
        <v>2.609</v>
      </c>
      <c r="M47" s="18">
        <v>-1</v>
      </c>
      <c r="N47" s="18">
        <v>1</v>
      </c>
      <c r="O47" s="18">
        <v>25</v>
      </c>
      <c r="P47" s="18">
        <v>71</v>
      </c>
      <c r="Q47" s="18">
        <v>72</v>
      </c>
      <c r="R47" s="23"/>
      <c r="S47" s="18"/>
      <c r="T47" s="18"/>
      <c r="U47" s="18">
        <v>54</v>
      </c>
      <c r="V47" s="18"/>
      <c r="W47" s="18">
        <v>27</v>
      </c>
      <c r="X47" s="18">
        <v>34</v>
      </c>
      <c r="Y47" s="18"/>
      <c r="Z47" s="18"/>
    </row>
    <row r="48" spans="1:26" x14ac:dyDescent="0.25">
      <c r="A48" s="18">
        <v>39</v>
      </c>
      <c r="B48" s="18">
        <v>47</v>
      </c>
      <c r="C48" s="18">
        <v>0.16824507</v>
      </c>
      <c r="D48" s="20" t="s">
        <v>81</v>
      </c>
      <c r="E48" s="18">
        <v>7</v>
      </c>
      <c r="F48" s="18">
        <v>7</v>
      </c>
      <c r="G48" s="18">
        <v>67</v>
      </c>
      <c r="H48" s="18" t="s">
        <v>49</v>
      </c>
      <c r="I48" s="18">
        <v>-3.15E-2</v>
      </c>
      <c r="J48" s="18">
        <v>0.15</v>
      </c>
      <c r="K48" s="21">
        <v>114.81</v>
      </c>
      <c r="L48" s="22">
        <v>0.82399999999999995</v>
      </c>
      <c r="M48" s="18">
        <v>1</v>
      </c>
      <c r="N48" s="18">
        <v>1</v>
      </c>
      <c r="O48" s="18">
        <v>26</v>
      </c>
      <c r="P48" s="18">
        <v>73</v>
      </c>
      <c r="Q48" s="18">
        <v>74</v>
      </c>
      <c r="R48" s="23"/>
      <c r="S48" s="18"/>
      <c r="T48" s="18"/>
      <c r="U48" s="18">
        <v>55</v>
      </c>
      <c r="V48" s="18">
        <v>28</v>
      </c>
      <c r="W48" s="18"/>
      <c r="X48" s="18">
        <v>35</v>
      </c>
      <c r="Y48" s="18"/>
      <c r="Z48" s="18"/>
    </row>
    <row r="49" spans="1:26" x14ac:dyDescent="0.25">
      <c r="A49" s="18">
        <v>39</v>
      </c>
      <c r="B49" s="18">
        <v>48</v>
      </c>
      <c r="C49" s="18">
        <v>0.16710504000000001</v>
      </c>
      <c r="D49" s="20" t="s">
        <v>82</v>
      </c>
      <c r="E49" s="18">
        <v>7</v>
      </c>
      <c r="F49" s="18">
        <v>8</v>
      </c>
      <c r="G49" s="18">
        <v>68</v>
      </c>
      <c r="H49" s="18" t="s">
        <v>25</v>
      </c>
      <c r="I49" s="18">
        <v>-3.15E-2</v>
      </c>
      <c r="J49" s="18">
        <v>0.16</v>
      </c>
      <c r="K49" s="21">
        <v>35.979999999999997</v>
      </c>
      <c r="L49" s="22">
        <v>2.6469999999999998</v>
      </c>
      <c r="M49" s="18">
        <v>1</v>
      </c>
      <c r="N49" s="18">
        <v>1</v>
      </c>
      <c r="O49" s="18">
        <v>27</v>
      </c>
      <c r="P49" s="18">
        <v>75</v>
      </c>
      <c r="Q49" s="18">
        <v>76</v>
      </c>
      <c r="R49" s="23"/>
      <c r="S49" s="18"/>
      <c r="T49" s="18"/>
      <c r="U49" s="18">
        <v>56</v>
      </c>
      <c r="V49" s="18"/>
      <c r="W49" s="18">
        <v>28</v>
      </c>
      <c r="X49" s="18">
        <v>36</v>
      </c>
      <c r="Y49" s="18"/>
      <c r="Z49" s="18"/>
    </row>
    <row r="50" spans="1:26" x14ac:dyDescent="0.25">
      <c r="A50" s="18">
        <v>39</v>
      </c>
      <c r="B50" s="18">
        <v>49</v>
      </c>
      <c r="C50" s="18">
        <v>0.16778836</v>
      </c>
      <c r="D50" s="20" t="s">
        <v>82</v>
      </c>
      <c r="E50" s="18">
        <v>7</v>
      </c>
      <c r="F50" s="18">
        <v>9</v>
      </c>
      <c r="G50" s="18">
        <v>69</v>
      </c>
      <c r="H50" s="18" t="s">
        <v>49</v>
      </c>
      <c r="I50" s="18">
        <v>-3.15E-2</v>
      </c>
      <c r="J50" s="18">
        <v>0.18</v>
      </c>
      <c r="K50" s="21">
        <v>114.81</v>
      </c>
      <c r="L50" s="22">
        <v>0.82599999999999996</v>
      </c>
      <c r="M50" s="18">
        <v>-1</v>
      </c>
      <c r="N50" s="18">
        <v>1</v>
      </c>
      <c r="O50" s="18">
        <v>28</v>
      </c>
      <c r="P50" s="18">
        <v>79</v>
      </c>
      <c r="Q50" s="18">
        <v>80</v>
      </c>
      <c r="R50" s="18" t="s">
        <v>64</v>
      </c>
      <c r="S50" s="18"/>
      <c r="T50" s="18"/>
      <c r="U50" s="18">
        <v>57</v>
      </c>
      <c r="V50" s="18">
        <v>29</v>
      </c>
      <c r="W50" s="18"/>
      <c r="X50" s="18">
        <v>37</v>
      </c>
      <c r="Y50" s="18"/>
      <c r="Z50" s="18"/>
    </row>
    <row r="51" spans="1:26" x14ac:dyDescent="0.25">
      <c r="A51" s="18">
        <v>39</v>
      </c>
      <c r="B51" s="18">
        <v>50</v>
      </c>
      <c r="C51" s="18">
        <v>0.16917766000000001</v>
      </c>
      <c r="D51" s="20" t="s">
        <v>81</v>
      </c>
      <c r="E51" s="18">
        <v>7</v>
      </c>
      <c r="F51" s="18">
        <v>10</v>
      </c>
      <c r="G51" s="18">
        <v>70</v>
      </c>
      <c r="H51" s="18" t="s">
        <v>25</v>
      </c>
      <c r="I51" s="18">
        <v>-3.15E-2</v>
      </c>
      <c r="J51" s="18">
        <v>0.19</v>
      </c>
      <c r="K51" s="21">
        <v>35.979999999999997</v>
      </c>
      <c r="L51" s="22">
        <v>2.6150000000000002</v>
      </c>
      <c r="M51" s="18">
        <v>-1</v>
      </c>
      <c r="N51" s="18">
        <v>1</v>
      </c>
      <c r="O51" s="18">
        <v>30</v>
      </c>
      <c r="P51" s="18">
        <v>81</v>
      </c>
      <c r="Q51" s="18">
        <v>82</v>
      </c>
      <c r="R51" s="23"/>
      <c r="S51" s="18"/>
      <c r="T51" s="18"/>
      <c r="U51" s="18">
        <v>58</v>
      </c>
      <c r="V51" s="18"/>
      <c r="W51" s="18">
        <v>29</v>
      </c>
      <c r="X51" s="18">
        <v>38</v>
      </c>
      <c r="Y51" s="18"/>
      <c r="Z51" s="18"/>
    </row>
    <row r="52" spans="1:26" x14ac:dyDescent="0.25">
      <c r="A52" s="18">
        <v>39</v>
      </c>
      <c r="B52" s="18">
        <v>51</v>
      </c>
      <c r="C52" s="18">
        <v>0.16957052</v>
      </c>
      <c r="D52" s="20" t="s">
        <v>53</v>
      </c>
      <c r="E52" s="18">
        <v>8</v>
      </c>
      <c r="F52" s="18">
        <v>1</v>
      </c>
      <c r="G52" s="18">
        <v>71</v>
      </c>
      <c r="H52" s="18" t="s">
        <v>49</v>
      </c>
      <c r="I52" s="18">
        <v>-3.15E-2</v>
      </c>
      <c r="J52" s="18">
        <v>0.21</v>
      </c>
      <c r="K52" s="21">
        <v>114.81</v>
      </c>
      <c r="L52" s="22">
        <v>0.81699999999999995</v>
      </c>
      <c r="M52" s="18">
        <v>1</v>
      </c>
      <c r="N52" s="18">
        <v>0</v>
      </c>
      <c r="O52" s="18">
        <v>31</v>
      </c>
      <c r="P52" s="18">
        <v>83</v>
      </c>
      <c r="Q52" s="18">
        <v>84</v>
      </c>
      <c r="R52" s="18" t="s">
        <v>56</v>
      </c>
      <c r="S52" s="18"/>
      <c r="T52" s="18"/>
      <c r="U52" s="18">
        <v>59</v>
      </c>
      <c r="V52" s="18">
        <v>30</v>
      </c>
      <c r="W52" s="18"/>
      <c r="X52" s="18">
        <v>39</v>
      </c>
      <c r="Y52" s="18"/>
      <c r="Z52" s="18"/>
    </row>
    <row r="53" spans="1:26" x14ac:dyDescent="0.25">
      <c r="A53" s="18">
        <v>39</v>
      </c>
      <c r="B53" s="18">
        <v>52</v>
      </c>
      <c r="C53" s="18">
        <v>0.16913781</v>
      </c>
      <c r="D53" s="20" t="s">
        <v>81</v>
      </c>
      <c r="E53" s="18">
        <v>8</v>
      </c>
      <c r="F53" s="18">
        <v>2</v>
      </c>
      <c r="G53" s="18">
        <v>72</v>
      </c>
      <c r="H53" s="18" t="s">
        <v>25</v>
      </c>
      <c r="I53" s="18">
        <v>-3.15E-2</v>
      </c>
      <c r="J53" s="18">
        <v>0.22</v>
      </c>
      <c r="K53" s="21">
        <v>35.979999999999997</v>
      </c>
      <c r="L53" s="22">
        <v>2.6150000000000002</v>
      </c>
      <c r="M53" s="18">
        <v>-1</v>
      </c>
      <c r="N53" s="18">
        <v>0</v>
      </c>
      <c r="O53" s="18">
        <v>32</v>
      </c>
      <c r="P53" s="18">
        <v>85</v>
      </c>
      <c r="Q53" s="18">
        <v>86</v>
      </c>
      <c r="R53" s="23"/>
      <c r="S53" s="18"/>
      <c r="T53" s="18"/>
      <c r="U53" s="18">
        <v>60</v>
      </c>
      <c r="V53" s="18"/>
      <c r="W53" s="18">
        <v>30</v>
      </c>
      <c r="X53" s="18">
        <v>40</v>
      </c>
      <c r="Y53" s="18"/>
      <c r="Z53" s="18"/>
    </row>
    <row r="54" spans="1:26" x14ac:dyDescent="0.25">
      <c r="A54" s="18">
        <v>39</v>
      </c>
      <c r="B54" s="18">
        <v>53</v>
      </c>
      <c r="C54" s="18">
        <v>0.16914022000000001</v>
      </c>
      <c r="D54" s="20" t="s">
        <v>81</v>
      </c>
      <c r="E54" s="18">
        <v>8</v>
      </c>
      <c r="F54" s="18">
        <v>3</v>
      </c>
      <c r="G54" s="18">
        <v>73</v>
      </c>
      <c r="H54" s="18" t="s">
        <v>49</v>
      </c>
      <c r="I54" s="18">
        <v>-3.15E-2</v>
      </c>
      <c r="J54" s="18">
        <v>0.24</v>
      </c>
      <c r="K54" s="21">
        <v>114.81</v>
      </c>
      <c r="L54" s="22">
        <v>0.82</v>
      </c>
      <c r="M54" s="18">
        <v>1</v>
      </c>
      <c r="N54" s="18">
        <v>1</v>
      </c>
      <c r="O54" s="18">
        <v>33</v>
      </c>
      <c r="P54" s="18">
        <v>87</v>
      </c>
      <c r="Q54" s="18">
        <v>88</v>
      </c>
      <c r="R54" s="23"/>
      <c r="S54" s="18"/>
      <c r="T54" s="18"/>
      <c r="U54" s="18">
        <v>61</v>
      </c>
      <c r="V54" s="18">
        <v>31</v>
      </c>
      <c r="W54" s="18"/>
      <c r="X54" s="18">
        <v>41</v>
      </c>
      <c r="Y54" s="18"/>
      <c r="Z54" s="18"/>
    </row>
    <row r="55" spans="1:26" x14ac:dyDescent="0.25">
      <c r="A55" s="18">
        <v>39</v>
      </c>
      <c r="B55" s="18">
        <v>54</v>
      </c>
      <c r="C55" s="18">
        <v>0.16716022999999999</v>
      </c>
      <c r="D55" s="20" t="s">
        <v>82</v>
      </c>
      <c r="E55" s="18">
        <v>8</v>
      </c>
      <c r="F55" s="18">
        <v>4</v>
      </c>
      <c r="G55" s="18">
        <v>74</v>
      </c>
      <c r="H55" s="18" t="s">
        <v>25</v>
      </c>
      <c r="I55" s="18">
        <v>-3.15E-2</v>
      </c>
      <c r="J55" s="18">
        <v>0.25</v>
      </c>
      <c r="K55" s="21">
        <v>35.979999999999997</v>
      </c>
      <c r="L55" s="22">
        <v>2.6459999999999999</v>
      </c>
      <c r="M55" s="18">
        <v>-1</v>
      </c>
      <c r="N55" s="18">
        <v>0</v>
      </c>
      <c r="O55" s="18">
        <v>34</v>
      </c>
      <c r="P55" s="18">
        <v>89</v>
      </c>
      <c r="Q55" s="18">
        <v>90</v>
      </c>
      <c r="R55" s="18" t="s">
        <v>64</v>
      </c>
      <c r="S55" s="18"/>
      <c r="T55" s="18"/>
      <c r="U55" s="18">
        <v>62</v>
      </c>
      <c r="V55" s="18"/>
      <c r="W55" s="18">
        <v>31</v>
      </c>
      <c r="X55" s="18">
        <v>42</v>
      </c>
      <c r="Y55" s="18"/>
      <c r="Z55" s="18"/>
    </row>
    <row r="56" spans="1:26" x14ac:dyDescent="0.25">
      <c r="A56" s="18">
        <v>39</v>
      </c>
      <c r="B56" s="18">
        <v>55</v>
      </c>
      <c r="C56" s="18">
        <v>0.17203446999999999</v>
      </c>
      <c r="D56" s="20" t="s">
        <v>84</v>
      </c>
      <c r="E56" s="18">
        <v>8</v>
      </c>
      <c r="F56" s="18">
        <v>5</v>
      </c>
      <c r="G56" s="18">
        <v>75</v>
      </c>
      <c r="H56" s="18" t="s">
        <v>49</v>
      </c>
      <c r="I56" s="18">
        <v>-3.15E-2</v>
      </c>
      <c r="J56" s="18">
        <v>0.27</v>
      </c>
      <c r="K56" s="21">
        <v>114.81</v>
      </c>
      <c r="L56" s="22">
        <v>0.80600000000000005</v>
      </c>
      <c r="M56" s="18">
        <v>1</v>
      </c>
      <c r="N56" s="18">
        <v>1</v>
      </c>
      <c r="O56" s="18">
        <v>35</v>
      </c>
      <c r="P56" s="18">
        <v>91</v>
      </c>
      <c r="Q56" s="18">
        <v>92</v>
      </c>
      <c r="R56" s="23"/>
      <c r="S56" s="18"/>
      <c r="T56" s="18"/>
      <c r="U56" s="18">
        <v>63</v>
      </c>
      <c r="V56" s="18">
        <v>32</v>
      </c>
      <c r="W56" s="18"/>
      <c r="X56" s="18">
        <v>43</v>
      </c>
      <c r="Y56" s="18"/>
      <c r="Z56" s="18"/>
    </row>
    <row r="57" spans="1:26" x14ac:dyDescent="0.25">
      <c r="A57" s="18">
        <v>39</v>
      </c>
      <c r="B57" s="18">
        <v>56</v>
      </c>
      <c r="C57" s="18">
        <v>0.17028657999999999</v>
      </c>
      <c r="D57" s="20" t="s">
        <v>53</v>
      </c>
      <c r="E57" s="18">
        <v>8</v>
      </c>
      <c r="F57" s="18">
        <v>6</v>
      </c>
      <c r="G57" s="18">
        <v>76</v>
      </c>
      <c r="H57" s="18" t="s">
        <v>25</v>
      </c>
      <c r="I57" s="18">
        <v>-3.15E-2</v>
      </c>
      <c r="J57" s="18">
        <v>0.28000000000000003</v>
      </c>
      <c r="K57" s="21">
        <v>35.979999999999997</v>
      </c>
      <c r="L57" s="22">
        <v>2.5979999999999999</v>
      </c>
      <c r="M57" s="18">
        <v>1</v>
      </c>
      <c r="N57" s="18">
        <v>1</v>
      </c>
      <c r="O57" s="18">
        <v>36</v>
      </c>
      <c r="P57" s="18">
        <v>93</v>
      </c>
      <c r="Q57" s="18">
        <v>94</v>
      </c>
      <c r="R57" s="23"/>
      <c r="S57" s="18"/>
      <c r="T57" s="18"/>
      <c r="U57" s="18">
        <v>64</v>
      </c>
      <c r="V57" s="18"/>
      <c r="W57" s="18">
        <v>32</v>
      </c>
      <c r="X57" s="18">
        <v>44</v>
      </c>
      <c r="Y57" s="18"/>
      <c r="Z57" s="18"/>
    </row>
    <row r="58" spans="1:26" x14ac:dyDescent="0.25">
      <c r="A58" s="18">
        <v>39</v>
      </c>
      <c r="B58" s="18">
        <v>57</v>
      </c>
      <c r="C58" s="18">
        <v>0.17145235</v>
      </c>
      <c r="D58" s="20" t="s">
        <v>84</v>
      </c>
      <c r="E58" s="18">
        <v>8</v>
      </c>
      <c r="F58" s="18">
        <v>7</v>
      </c>
      <c r="G58" s="18">
        <v>77</v>
      </c>
      <c r="H58" s="18" t="s">
        <v>49</v>
      </c>
      <c r="I58" s="18">
        <v>-3.15E-2</v>
      </c>
      <c r="J58" s="18">
        <v>0.3</v>
      </c>
      <c r="K58" s="21">
        <v>114.81</v>
      </c>
      <c r="L58" s="22">
        <v>0.80900000000000005</v>
      </c>
      <c r="M58" s="18">
        <v>1</v>
      </c>
      <c r="N58" s="18">
        <v>0</v>
      </c>
      <c r="O58" s="18">
        <v>37</v>
      </c>
      <c r="P58" s="18">
        <v>95</v>
      </c>
      <c r="Q58" s="18">
        <v>96</v>
      </c>
      <c r="R58" s="18" t="s">
        <v>63</v>
      </c>
      <c r="S58" s="18"/>
      <c r="T58" s="18"/>
      <c r="U58" s="18">
        <v>65</v>
      </c>
      <c r="V58" s="18">
        <v>33</v>
      </c>
      <c r="W58" s="18"/>
      <c r="X58" s="18">
        <v>45</v>
      </c>
      <c r="Y58" s="18"/>
      <c r="Z58" s="18"/>
    </row>
    <row r="59" spans="1:26" x14ac:dyDescent="0.25">
      <c r="A59" s="18">
        <v>39</v>
      </c>
      <c r="B59" s="18">
        <v>58</v>
      </c>
      <c r="C59" s="18">
        <v>0.16801500999999999</v>
      </c>
      <c r="D59" s="20" t="s">
        <v>81</v>
      </c>
      <c r="E59" s="18">
        <v>8</v>
      </c>
      <c r="F59" s="18">
        <v>8</v>
      </c>
      <c r="G59" s="18">
        <v>78</v>
      </c>
      <c r="H59" s="18" t="s">
        <v>25</v>
      </c>
      <c r="I59" s="18">
        <v>-3.15E-2</v>
      </c>
      <c r="J59" s="18">
        <v>0.31</v>
      </c>
      <c r="K59" s="21">
        <v>35.979999999999997</v>
      </c>
      <c r="L59" s="22">
        <v>2.633</v>
      </c>
      <c r="M59" s="18">
        <v>-1</v>
      </c>
      <c r="N59" s="18">
        <v>1</v>
      </c>
      <c r="O59" s="18">
        <v>38</v>
      </c>
      <c r="P59" s="18">
        <v>97</v>
      </c>
      <c r="Q59" s="18">
        <v>98</v>
      </c>
      <c r="R59" s="23"/>
      <c r="S59" s="18"/>
      <c r="T59" s="18"/>
      <c r="U59" s="18">
        <v>66</v>
      </c>
      <c r="V59" s="18"/>
      <c r="W59" s="18">
        <v>33</v>
      </c>
      <c r="X59" s="18">
        <v>46</v>
      </c>
      <c r="Y59" s="18"/>
      <c r="Z59" s="18"/>
    </row>
    <row r="60" spans="1:26" x14ac:dyDescent="0.25">
      <c r="A60" s="18">
        <v>39</v>
      </c>
      <c r="B60" s="18">
        <v>59</v>
      </c>
      <c r="C60" s="18">
        <v>0.17087023000000001</v>
      </c>
      <c r="D60" s="20" t="s">
        <v>53</v>
      </c>
      <c r="E60" s="18">
        <v>8</v>
      </c>
      <c r="F60" s="18">
        <v>9</v>
      </c>
      <c r="G60" s="18">
        <v>79</v>
      </c>
      <c r="H60" s="18" t="s">
        <v>49</v>
      </c>
      <c r="I60" s="18">
        <v>-3.15E-2</v>
      </c>
      <c r="J60" s="18">
        <v>0.33</v>
      </c>
      <c r="K60" s="21">
        <v>114.81</v>
      </c>
      <c r="L60" s="22">
        <v>0.81100000000000005</v>
      </c>
      <c r="M60" s="18">
        <v>1</v>
      </c>
      <c r="N60" s="18">
        <v>0</v>
      </c>
      <c r="O60" s="18">
        <v>39</v>
      </c>
      <c r="P60" s="18">
        <v>99</v>
      </c>
      <c r="Q60" s="18">
        <v>100</v>
      </c>
      <c r="R60" s="23"/>
      <c r="S60" s="18"/>
      <c r="T60" s="18"/>
      <c r="U60" s="18">
        <v>67</v>
      </c>
      <c r="V60" s="18">
        <v>34</v>
      </c>
      <c r="W60" s="18"/>
      <c r="X60" s="18">
        <v>47</v>
      </c>
      <c r="Y60" s="18"/>
      <c r="Z60" s="18"/>
    </row>
    <row r="61" spans="1:26" x14ac:dyDescent="0.25">
      <c r="A61" s="18">
        <v>39</v>
      </c>
      <c r="B61" s="18">
        <v>60</v>
      </c>
      <c r="C61" s="18">
        <v>0.16840062</v>
      </c>
      <c r="D61" s="20" t="s">
        <v>81</v>
      </c>
      <c r="E61" s="18">
        <v>8</v>
      </c>
      <c r="F61" s="18">
        <v>10</v>
      </c>
      <c r="G61" s="18">
        <v>80</v>
      </c>
      <c r="H61" s="18" t="s">
        <v>25</v>
      </c>
      <c r="I61" s="18">
        <v>-3.15E-2</v>
      </c>
      <c r="J61" s="18">
        <v>0.34</v>
      </c>
      <c r="K61" s="21">
        <v>35.979999999999997</v>
      </c>
      <c r="L61" s="22">
        <v>2.6269999999999998</v>
      </c>
      <c r="M61" s="18">
        <v>1</v>
      </c>
      <c r="N61" s="18">
        <v>1</v>
      </c>
      <c r="O61" s="18">
        <v>40</v>
      </c>
      <c r="P61" s="18">
        <v>101</v>
      </c>
      <c r="Q61" s="18">
        <v>102</v>
      </c>
      <c r="R61" s="23"/>
      <c r="S61" s="18"/>
      <c r="T61" s="18"/>
      <c r="U61" s="18">
        <v>68</v>
      </c>
      <c r="V61" s="18"/>
      <c r="W61" s="18">
        <v>34</v>
      </c>
      <c r="X61" s="18">
        <v>48</v>
      </c>
      <c r="Y61" s="18"/>
      <c r="Z61" s="18"/>
    </row>
    <row r="62" spans="1:26" x14ac:dyDescent="0.25">
      <c r="A62" s="18">
        <v>39</v>
      </c>
      <c r="B62" s="18">
        <v>61</v>
      </c>
      <c r="C62" s="18">
        <v>0.16849465</v>
      </c>
      <c r="D62" s="20" t="s">
        <v>81</v>
      </c>
      <c r="E62" s="18">
        <v>9</v>
      </c>
      <c r="F62" s="18">
        <v>1</v>
      </c>
      <c r="G62" s="18">
        <v>81</v>
      </c>
      <c r="H62" s="18" t="s">
        <v>49</v>
      </c>
      <c r="I62" s="18">
        <v>-1.0500000000000001E-2</v>
      </c>
      <c r="J62" s="18">
        <v>0.06</v>
      </c>
      <c r="K62" s="21">
        <v>114.81</v>
      </c>
      <c r="L62" s="22">
        <v>0.82299999999999995</v>
      </c>
      <c r="M62" s="18">
        <v>-1</v>
      </c>
      <c r="N62" s="18">
        <v>1</v>
      </c>
      <c r="O62" s="18">
        <v>41</v>
      </c>
      <c r="P62" s="18">
        <v>103</v>
      </c>
      <c r="Q62" s="18">
        <v>104</v>
      </c>
      <c r="R62" s="23"/>
      <c r="S62" s="18"/>
      <c r="T62" s="18"/>
      <c r="U62" s="18">
        <v>69</v>
      </c>
      <c r="V62" s="18">
        <v>35</v>
      </c>
      <c r="W62" s="18"/>
      <c r="X62" s="18">
        <v>49</v>
      </c>
      <c r="Y62" s="18"/>
      <c r="Z62" s="18"/>
    </row>
    <row r="63" spans="1:26" x14ac:dyDescent="0.25">
      <c r="A63" s="18">
        <v>39</v>
      </c>
      <c r="B63" s="18">
        <v>62</v>
      </c>
      <c r="C63" s="18">
        <v>0.16836205000000001</v>
      </c>
      <c r="D63" s="20" t="s">
        <v>81</v>
      </c>
      <c r="E63" s="18">
        <v>9</v>
      </c>
      <c r="F63" s="18">
        <v>2</v>
      </c>
      <c r="G63" s="18">
        <v>82</v>
      </c>
      <c r="H63" s="18" t="s">
        <v>25</v>
      </c>
      <c r="I63" s="18">
        <v>-1.0500000000000001E-2</v>
      </c>
      <c r="J63" s="18">
        <v>7.0000000000000007E-2</v>
      </c>
      <c r="K63" s="21">
        <v>35.979999999999997</v>
      </c>
      <c r="L63" s="22">
        <v>2.6269999999999998</v>
      </c>
      <c r="M63" s="18">
        <v>-1</v>
      </c>
      <c r="N63" s="18">
        <v>0</v>
      </c>
      <c r="O63" s="18">
        <v>42</v>
      </c>
      <c r="P63" s="18">
        <v>105</v>
      </c>
      <c r="Q63" s="18">
        <v>106</v>
      </c>
      <c r="R63" s="18" t="s">
        <v>64</v>
      </c>
      <c r="S63" s="18"/>
      <c r="T63" s="18"/>
      <c r="U63" s="18">
        <v>70</v>
      </c>
      <c r="V63" s="18"/>
      <c r="W63" s="18">
        <v>35</v>
      </c>
      <c r="X63" s="18">
        <v>50</v>
      </c>
      <c r="Y63" s="18"/>
      <c r="Z63" s="18"/>
    </row>
    <row r="64" spans="1:26" x14ac:dyDescent="0.25">
      <c r="A64" s="18">
        <v>39</v>
      </c>
      <c r="B64" s="18">
        <v>63</v>
      </c>
      <c r="C64" s="18">
        <v>0.16695283999999999</v>
      </c>
      <c r="D64" s="20" t="s">
        <v>82</v>
      </c>
      <c r="E64" s="18">
        <v>9</v>
      </c>
      <c r="F64" s="18">
        <v>3</v>
      </c>
      <c r="G64" s="18">
        <v>83</v>
      </c>
      <c r="H64" s="18" t="s">
        <v>49</v>
      </c>
      <c r="I64" s="18">
        <v>-1.0500000000000001E-2</v>
      </c>
      <c r="J64" s="18">
        <v>0.09</v>
      </c>
      <c r="K64" s="21">
        <v>114.81</v>
      </c>
      <c r="L64" s="22">
        <v>0.83</v>
      </c>
      <c r="M64" s="18">
        <v>-1</v>
      </c>
      <c r="N64" s="18">
        <v>0</v>
      </c>
      <c r="O64" s="18">
        <v>43</v>
      </c>
      <c r="P64" s="18">
        <v>107</v>
      </c>
      <c r="Q64" s="18">
        <v>108</v>
      </c>
      <c r="R64" s="18" t="s">
        <v>64</v>
      </c>
      <c r="S64" s="18"/>
      <c r="T64" s="18"/>
      <c r="U64" s="18">
        <v>71</v>
      </c>
      <c r="V64" s="18">
        <v>36</v>
      </c>
      <c r="W64" s="18"/>
      <c r="X64" s="18">
        <v>51</v>
      </c>
      <c r="Y64" s="18"/>
      <c r="Z64" s="18"/>
    </row>
    <row r="65" spans="1:26" x14ac:dyDescent="0.25">
      <c r="A65" s="18">
        <v>39</v>
      </c>
      <c r="B65" s="18">
        <v>64</v>
      </c>
      <c r="C65" s="18">
        <v>0.16839899999999999</v>
      </c>
      <c r="D65" s="20" t="s">
        <v>81</v>
      </c>
      <c r="E65" s="18">
        <v>9</v>
      </c>
      <c r="F65" s="18">
        <v>4</v>
      </c>
      <c r="G65" s="18">
        <v>84</v>
      </c>
      <c r="H65" s="18" t="s">
        <v>25</v>
      </c>
      <c r="I65" s="18">
        <v>-1.0500000000000001E-2</v>
      </c>
      <c r="J65" s="18">
        <v>0.1</v>
      </c>
      <c r="K65" s="21">
        <v>35.979999999999997</v>
      </c>
      <c r="L65" s="22">
        <v>2.6269999999999998</v>
      </c>
      <c r="M65" s="18">
        <v>1</v>
      </c>
      <c r="N65" s="18">
        <v>0</v>
      </c>
      <c r="O65" s="18">
        <v>44</v>
      </c>
      <c r="P65" s="18">
        <v>109</v>
      </c>
      <c r="Q65" s="18">
        <v>110</v>
      </c>
      <c r="R65" s="18" t="s">
        <v>64</v>
      </c>
      <c r="S65" s="18"/>
      <c r="T65" s="18"/>
      <c r="U65" s="18">
        <v>72</v>
      </c>
      <c r="V65" s="18"/>
      <c r="W65" s="18">
        <v>36</v>
      </c>
      <c r="X65" s="18">
        <v>52</v>
      </c>
      <c r="Y65" s="18"/>
      <c r="Z65" s="18"/>
    </row>
    <row r="66" spans="1:26" x14ac:dyDescent="0.25">
      <c r="A66" s="18">
        <v>39</v>
      </c>
      <c r="B66" s="18">
        <v>65</v>
      </c>
      <c r="C66" s="18">
        <v>0.16553404999999999</v>
      </c>
      <c r="D66" s="20" t="s">
        <v>80</v>
      </c>
      <c r="E66" s="18">
        <v>9</v>
      </c>
      <c r="F66" s="18">
        <v>5</v>
      </c>
      <c r="G66" s="18">
        <v>85</v>
      </c>
      <c r="H66" s="18" t="s">
        <v>49</v>
      </c>
      <c r="I66" s="18">
        <v>-1.0500000000000001E-2</v>
      </c>
      <c r="J66" s="18">
        <v>0.12</v>
      </c>
      <c r="K66" s="21">
        <v>114.81</v>
      </c>
      <c r="L66" s="22">
        <v>0.83699999999999997</v>
      </c>
      <c r="M66" s="18">
        <v>-1</v>
      </c>
      <c r="N66" s="18">
        <v>1</v>
      </c>
      <c r="O66" s="18">
        <v>45</v>
      </c>
      <c r="P66" s="18">
        <v>111</v>
      </c>
      <c r="Q66" s="18">
        <v>112</v>
      </c>
      <c r="R66" s="23"/>
      <c r="S66" s="18"/>
      <c r="T66" s="18"/>
      <c r="U66" s="18">
        <v>73</v>
      </c>
      <c r="V66" s="18">
        <v>37</v>
      </c>
      <c r="W66" s="18"/>
      <c r="X66" s="18">
        <v>53</v>
      </c>
      <c r="Y66" s="18"/>
      <c r="Z66" s="18"/>
    </row>
    <row r="67" spans="1:26" x14ac:dyDescent="0.25">
      <c r="A67" s="18">
        <v>39</v>
      </c>
      <c r="B67" s="18">
        <v>66</v>
      </c>
      <c r="C67" s="18">
        <v>0.16710095999999999</v>
      </c>
      <c r="D67" s="20" t="s">
        <v>82</v>
      </c>
      <c r="E67" s="18">
        <v>9</v>
      </c>
      <c r="F67" s="18">
        <v>6</v>
      </c>
      <c r="G67" s="18">
        <v>86</v>
      </c>
      <c r="H67" s="18" t="s">
        <v>25</v>
      </c>
      <c r="I67" s="18">
        <v>-1.0500000000000001E-2</v>
      </c>
      <c r="J67" s="18">
        <v>0.13</v>
      </c>
      <c r="K67" s="21">
        <v>35.979999999999997</v>
      </c>
      <c r="L67" s="22">
        <v>2.6469999999999998</v>
      </c>
      <c r="M67" s="18">
        <v>-1</v>
      </c>
      <c r="N67" s="18">
        <v>1</v>
      </c>
      <c r="O67" s="18">
        <v>46</v>
      </c>
      <c r="P67" s="18">
        <v>113</v>
      </c>
      <c r="Q67" s="18">
        <v>114</v>
      </c>
      <c r="R67" s="23"/>
      <c r="S67" s="18"/>
      <c r="T67" s="18"/>
      <c r="U67" s="18">
        <v>74</v>
      </c>
      <c r="V67" s="18"/>
      <c r="W67" s="18">
        <v>37</v>
      </c>
      <c r="X67" s="18">
        <v>54</v>
      </c>
      <c r="Y67" s="18"/>
      <c r="Z67" s="18"/>
    </row>
    <row r="68" spans="1:26" x14ac:dyDescent="0.25">
      <c r="A68" s="18">
        <v>39</v>
      </c>
      <c r="B68" s="18">
        <v>67</v>
      </c>
      <c r="C68" s="18">
        <v>0.17012383</v>
      </c>
      <c r="D68" s="20" t="s">
        <v>53</v>
      </c>
      <c r="E68" s="18">
        <v>9</v>
      </c>
      <c r="F68" s="18">
        <v>7</v>
      </c>
      <c r="G68" s="18">
        <v>87</v>
      </c>
      <c r="H68" s="18" t="s">
        <v>49</v>
      </c>
      <c r="I68" s="18">
        <v>-1.0500000000000001E-2</v>
      </c>
      <c r="J68" s="18">
        <v>0.15</v>
      </c>
      <c r="K68" s="21">
        <v>114.81</v>
      </c>
      <c r="L68" s="22">
        <v>0.81499999999999995</v>
      </c>
      <c r="M68" s="18">
        <v>1</v>
      </c>
      <c r="N68" s="18">
        <v>0</v>
      </c>
      <c r="O68" s="18">
        <v>47</v>
      </c>
      <c r="P68" s="18">
        <v>116</v>
      </c>
      <c r="Q68" s="18">
        <v>118</v>
      </c>
      <c r="R68" s="23"/>
      <c r="S68" s="18"/>
      <c r="T68" s="18"/>
      <c r="U68" s="18">
        <v>75</v>
      </c>
      <c r="V68" s="18">
        <v>38</v>
      </c>
      <c r="W68" s="18"/>
      <c r="X68" s="18">
        <v>55</v>
      </c>
      <c r="Y68" s="18"/>
      <c r="Z68" s="18"/>
    </row>
    <row r="69" spans="1:26" x14ac:dyDescent="0.25">
      <c r="A69" s="18">
        <v>39</v>
      </c>
      <c r="B69" s="18">
        <v>68</v>
      </c>
      <c r="C69" s="18">
        <v>0.16870362</v>
      </c>
      <c r="D69" s="20" t="s">
        <v>81</v>
      </c>
      <c r="E69" s="18">
        <v>9</v>
      </c>
      <c r="F69" s="18">
        <v>8</v>
      </c>
      <c r="G69" s="18">
        <v>88</v>
      </c>
      <c r="H69" s="18" t="s">
        <v>25</v>
      </c>
      <c r="I69" s="18">
        <v>-1.0500000000000001E-2</v>
      </c>
      <c r="J69" s="18">
        <v>0.16</v>
      </c>
      <c r="K69" s="21">
        <v>35.979999999999997</v>
      </c>
      <c r="L69" s="22">
        <v>2.6219999999999999</v>
      </c>
      <c r="M69" s="18">
        <v>1</v>
      </c>
      <c r="N69" s="18">
        <v>1</v>
      </c>
      <c r="O69" s="18">
        <v>48</v>
      </c>
      <c r="P69" s="18">
        <v>120</v>
      </c>
      <c r="Q69" s="18">
        <v>121</v>
      </c>
      <c r="R69" s="23"/>
      <c r="S69" s="18"/>
      <c r="T69" s="18"/>
      <c r="U69" s="18">
        <v>76</v>
      </c>
      <c r="V69" s="18"/>
      <c r="W69" s="18">
        <v>38</v>
      </c>
      <c r="X69" s="18">
        <v>56</v>
      </c>
      <c r="Y69" s="18"/>
      <c r="Z69" s="18"/>
    </row>
    <row r="70" spans="1:26" x14ac:dyDescent="0.25">
      <c r="A70" s="18">
        <v>39</v>
      </c>
      <c r="B70" s="18">
        <v>69</v>
      </c>
      <c r="C70" s="18">
        <v>0.16676473</v>
      </c>
      <c r="D70" s="20" t="s">
        <v>82</v>
      </c>
      <c r="E70" s="18">
        <v>9</v>
      </c>
      <c r="F70" s="18">
        <v>9</v>
      </c>
      <c r="G70" s="18">
        <v>89</v>
      </c>
      <c r="H70" s="18" t="s">
        <v>49</v>
      </c>
      <c r="I70" s="18">
        <v>-1.0500000000000001E-2</v>
      </c>
      <c r="J70" s="18">
        <v>0.18</v>
      </c>
      <c r="K70" s="21">
        <v>114.81</v>
      </c>
      <c r="L70" s="22">
        <v>0.83099999999999996</v>
      </c>
      <c r="M70" s="18">
        <v>-1</v>
      </c>
      <c r="N70" s="18">
        <v>1</v>
      </c>
      <c r="O70" s="18">
        <v>49</v>
      </c>
      <c r="P70" s="18">
        <v>122</v>
      </c>
      <c r="Q70" s="18">
        <v>123</v>
      </c>
      <c r="R70" s="23"/>
      <c r="S70" s="18"/>
      <c r="T70" s="18"/>
      <c r="U70" s="18">
        <v>77</v>
      </c>
      <c r="V70" s="18">
        <v>39</v>
      </c>
      <c r="W70" s="18"/>
      <c r="X70" s="18">
        <v>57</v>
      </c>
      <c r="Y70" s="18"/>
      <c r="Z70" s="18"/>
    </row>
    <row r="71" spans="1:26" x14ac:dyDescent="0.25">
      <c r="A71" s="18">
        <v>39</v>
      </c>
      <c r="B71" s="18">
        <v>70</v>
      </c>
      <c r="C71" s="18">
        <v>0.16939982000000001</v>
      </c>
      <c r="D71" s="20" t="s">
        <v>81</v>
      </c>
      <c r="E71" s="18">
        <v>9</v>
      </c>
      <c r="F71" s="18">
        <v>10</v>
      </c>
      <c r="G71" s="18">
        <v>90</v>
      </c>
      <c r="H71" s="18" t="s">
        <v>25</v>
      </c>
      <c r="I71" s="18">
        <v>-1.0500000000000001E-2</v>
      </c>
      <c r="J71" s="18">
        <v>0.19</v>
      </c>
      <c r="K71" s="21">
        <v>35.979999999999997</v>
      </c>
      <c r="L71" s="22">
        <v>2.6110000000000002</v>
      </c>
      <c r="M71" s="18">
        <v>1</v>
      </c>
      <c r="N71" s="18">
        <v>1</v>
      </c>
      <c r="O71" s="18">
        <v>50</v>
      </c>
      <c r="P71" s="18">
        <v>124</v>
      </c>
      <c r="Q71" s="18">
        <v>125</v>
      </c>
      <c r="R71" s="23"/>
      <c r="S71" s="18"/>
      <c r="T71" s="18"/>
      <c r="U71" s="18">
        <v>78</v>
      </c>
      <c r="V71" s="18"/>
      <c r="W71" s="18">
        <v>39</v>
      </c>
      <c r="X71" s="18">
        <v>58</v>
      </c>
      <c r="Y71" s="18"/>
      <c r="Z71" s="18"/>
    </row>
    <row r="72" spans="1:26" x14ac:dyDescent="0.25">
      <c r="A72" s="18">
        <v>39</v>
      </c>
      <c r="B72" s="18">
        <v>71</v>
      </c>
      <c r="C72" s="18">
        <v>0.16738042</v>
      </c>
      <c r="D72" s="20" t="s">
        <v>82</v>
      </c>
      <c r="E72" s="18">
        <v>10</v>
      </c>
      <c r="F72" s="18">
        <v>1</v>
      </c>
      <c r="G72" s="18">
        <v>91</v>
      </c>
      <c r="H72" s="18" t="s">
        <v>49</v>
      </c>
      <c r="I72" s="18">
        <v>-1.0500000000000001E-2</v>
      </c>
      <c r="J72" s="18">
        <v>0.21</v>
      </c>
      <c r="K72" s="21">
        <v>114.81</v>
      </c>
      <c r="L72" s="22">
        <v>0.82799999999999996</v>
      </c>
      <c r="M72" s="18">
        <v>1</v>
      </c>
      <c r="N72" s="18">
        <v>1</v>
      </c>
      <c r="O72" s="18">
        <v>51</v>
      </c>
      <c r="P72" s="18">
        <v>127</v>
      </c>
      <c r="Q72" s="18">
        <v>128</v>
      </c>
      <c r="R72" s="23"/>
      <c r="S72" s="18"/>
      <c r="T72" s="18"/>
      <c r="U72" s="18">
        <v>79</v>
      </c>
      <c r="V72" s="18">
        <v>40</v>
      </c>
      <c r="W72" s="18"/>
      <c r="X72" s="18">
        <v>59</v>
      </c>
      <c r="Y72" s="18"/>
      <c r="Z72" s="18"/>
    </row>
    <row r="73" spans="1:26" x14ac:dyDescent="0.25">
      <c r="A73" s="18">
        <v>39</v>
      </c>
      <c r="B73" s="18">
        <v>72</v>
      </c>
      <c r="C73" s="18">
        <v>0.16908446999999999</v>
      </c>
      <c r="D73" s="20" t="s">
        <v>81</v>
      </c>
      <c r="E73" s="18">
        <v>10</v>
      </c>
      <c r="F73" s="18">
        <v>2</v>
      </c>
      <c r="G73" s="18">
        <v>92</v>
      </c>
      <c r="H73" s="18" t="s">
        <v>25</v>
      </c>
      <c r="I73" s="18">
        <v>-1.0500000000000001E-2</v>
      </c>
      <c r="J73" s="18">
        <v>0.22</v>
      </c>
      <c r="K73" s="21">
        <v>35.979999999999997</v>
      </c>
      <c r="L73" s="22">
        <v>2.6160000000000001</v>
      </c>
      <c r="M73" s="18">
        <v>-1</v>
      </c>
      <c r="N73" s="18">
        <v>1</v>
      </c>
      <c r="O73" s="18">
        <v>52</v>
      </c>
      <c r="P73" s="18">
        <v>129</v>
      </c>
      <c r="Q73" s="18">
        <v>130</v>
      </c>
      <c r="R73" s="23"/>
      <c r="S73" s="18"/>
      <c r="T73" s="18"/>
      <c r="U73" s="18">
        <v>80</v>
      </c>
      <c r="V73" s="18"/>
      <c r="W73" s="18">
        <v>40</v>
      </c>
      <c r="X73" s="18">
        <v>60</v>
      </c>
      <c r="Y73" s="18"/>
      <c r="Z73" s="18"/>
    </row>
    <row r="74" spans="1:26" x14ac:dyDescent="0.25">
      <c r="A74" s="18">
        <v>39</v>
      </c>
      <c r="B74" s="18">
        <v>73</v>
      </c>
      <c r="C74" s="18">
        <v>0.16891038</v>
      </c>
      <c r="D74" s="20" t="s">
        <v>81</v>
      </c>
      <c r="E74" s="18">
        <v>10</v>
      </c>
      <c r="F74" s="18">
        <v>3</v>
      </c>
      <c r="G74" s="18">
        <v>93</v>
      </c>
      <c r="H74" s="18" t="s">
        <v>49</v>
      </c>
      <c r="I74" s="18">
        <v>-1.0500000000000001E-2</v>
      </c>
      <c r="J74" s="18">
        <v>0.24</v>
      </c>
      <c r="K74" s="21">
        <v>114.81</v>
      </c>
      <c r="L74" s="22">
        <v>0.82099999999999995</v>
      </c>
      <c r="M74" s="18">
        <v>1</v>
      </c>
      <c r="N74" s="18">
        <v>1</v>
      </c>
      <c r="O74" s="18">
        <v>53</v>
      </c>
      <c r="P74" s="18">
        <v>131</v>
      </c>
      <c r="Q74" s="18">
        <v>132</v>
      </c>
      <c r="R74" s="23"/>
      <c r="S74" s="18"/>
      <c r="T74" s="18"/>
      <c r="U74" s="18">
        <v>81</v>
      </c>
      <c r="V74" s="18">
        <v>41</v>
      </c>
      <c r="W74" s="18"/>
      <c r="X74" s="18">
        <v>61</v>
      </c>
      <c r="Y74" s="18"/>
      <c r="Z74" s="18"/>
    </row>
    <row r="75" spans="1:26" x14ac:dyDescent="0.25">
      <c r="A75" s="18">
        <v>39</v>
      </c>
      <c r="B75" s="18">
        <v>74</v>
      </c>
      <c r="C75" s="18">
        <v>0.17052042000000001</v>
      </c>
      <c r="D75" s="20" t="s">
        <v>53</v>
      </c>
      <c r="E75" s="18">
        <v>10</v>
      </c>
      <c r="F75" s="18">
        <v>4</v>
      </c>
      <c r="G75" s="18">
        <v>94</v>
      </c>
      <c r="H75" s="18" t="s">
        <v>25</v>
      </c>
      <c r="I75" s="18">
        <v>-1.0500000000000001E-2</v>
      </c>
      <c r="J75" s="18">
        <v>0.25</v>
      </c>
      <c r="K75" s="21">
        <v>35.979999999999997</v>
      </c>
      <c r="L75" s="22">
        <v>2.5939999999999999</v>
      </c>
      <c r="M75" s="18">
        <v>-1</v>
      </c>
      <c r="N75" s="18">
        <v>1</v>
      </c>
      <c r="O75" s="18">
        <v>54</v>
      </c>
      <c r="P75" s="18">
        <v>133</v>
      </c>
      <c r="Q75" s="18">
        <v>134</v>
      </c>
      <c r="R75" s="23"/>
      <c r="S75" s="18"/>
      <c r="T75" s="18"/>
      <c r="U75" s="18">
        <v>82</v>
      </c>
      <c r="V75" s="18"/>
      <c r="W75" s="18">
        <v>41</v>
      </c>
      <c r="X75" s="18">
        <v>62</v>
      </c>
      <c r="Y75" s="18"/>
      <c r="Z75" s="18"/>
    </row>
    <row r="76" spans="1:26" x14ac:dyDescent="0.25">
      <c r="A76" s="18">
        <v>39</v>
      </c>
      <c r="B76" s="18">
        <v>75</v>
      </c>
      <c r="C76" s="18">
        <v>0.17094955000000001</v>
      </c>
      <c r="D76" s="20" t="s">
        <v>53</v>
      </c>
      <c r="E76" s="18">
        <v>10</v>
      </c>
      <c r="F76" s="18">
        <v>5</v>
      </c>
      <c r="G76" s="18">
        <v>95</v>
      </c>
      <c r="H76" s="18" t="s">
        <v>49</v>
      </c>
      <c r="I76" s="18">
        <v>-1.0500000000000001E-2</v>
      </c>
      <c r="J76" s="18">
        <v>0.27</v>
      </c>
      <c r="K76" s="21">
        <v>114.81</v>
      </c>
      <c r="L76" s="22">
        <v>0.81100000000000005</v>
      </c>
      <c r="M76" s="18">
        <v>1</v>
      </c>
      <c r="N76" s="18">
        <v>1</v>
      </c>
      <c r="O76" s="18">
        <v>55</v>
      </c>
      <c r="P76" s="18">
        <v>135</v>
      </c>
      <c r="Q76" s="18">
        <v>136</v>
      </c>
      <c r="R76" s="23"/>
      <c r="S76" s="18"/>
      <c r="T76" s="18"/>
      <c r="U76" s="18">
        <v>83</v>
      </c>
      <c r="V76" s="18">
        <v>42</v>
      </c>
      <c r="W76" s="18"/>
      <c r="X76" s="18">
        <v>63</v>
      </c>
      <c r="Y76" s="18"/>
      <c r="Z76" s="18"/>
    </row>
    <row r="77" spans="1:26" x14ac:dyDescent="0.25">
      <c r="A77" s="18">
        <v>39</v>
      </c>
      <c r="B77" s="18">
        <v>76</v>
      </c>
      <c r="C77" s="18">
        <v>0.17005026000000001</v>
      </c>
      <c r="D77" s="20" t="s">
        <v>53</v>
      </c>
      <c r="E77" s="18">
        <v>10</v>
      </c>
      <c r="F77" s="18">
        <v>6</v>
      </c>
      <c r="G77" s="18">
        <v>96</v>
      </c>
      <c r="H77" s="18" t="s">
        <v>25</v>
      </c>
      <c r="I77" s="18">
        <v>-1.0500000000000001E-2</v>
      </c>
      <c r="J77" s="18">
        <v>0.28000000000000003</v>
      </c>
      <c r="K77" s="21">
        <v>35.979999999999997</v>
      </c>
      <c r="L77" s="22">
        <v>2.601</v>
      </c>
      <c r="M77" s="18">
        <v>1</v>
      </c>
      <c r="N77" s="18">
        <v>1</v>
      </c>
      <c r="O77" s="18">
        <v>56</v>
      </c>
      <c r="P77" s="18">
        <v>137</v>
      </c>
      <c r="Q77" s="18">
        <v>138</v>
      </c>
      <c r="R77" s="23"/>
      <c r="S77" s="18"/>
      <c r="T77" s="18"/>
      <c r="U77" s="18">
        <v>84</v>
      </c>
      <c r="V77" s="18"/>
      <c r="W77" s="18">
        <v>42</v>
      </c>
      <c r="X77" s="18">
        <v>64</v>
      </c>
      <c r="Y77" s="18"/>
      <c r="Z77" s="18"/>
    </row>
    <row r="78" spans="1:26" x14ac:dyDescent="0.25">
      <c r="A78" s="18"/>
      <c r="B78" s="18">
        <v>77</v>
      </c>
      <c r="C78" s="18"/>
      <c r="D78" s="20"/>
      <c r="E78" s="18"/>
      <c r="F78" s="18"/>
      <c r="G78" s="18"/>
      <c r="H78" s="18"/>
      <c r="I78" s="18"/>
      <c r="J78" s="18"/>
      <c r="K78" s="18"/>
      <c r="L78" s="18">
        <v>0</v>
      </c>
      <c r="M78" s="18">
        <v>0</v>
      </c>
      <c r="N78" s="18">
        <v>0</v>
      </c>
      <c r="O78" s="18">
        <v>57</v>
      </c>
      <c r="P78" s="18">
        <v>139</v>
      </c>
      <c r="Q78" s="18">
        <v>140</v>
      </c>
      <c r="R78" s="23"/>
      <c r="S78" s="18"/>
      <c r="T78" s="18"/>
      <c r="U78" s="18">
        <v>85</v>
      </c>
      <c r="V78" s="18">
        <v>43</v>
      </c>
      <c r="W78" s="18"/>
      <c r="X78" s="18">
        <v>65</v>
      </c>
      <c r="Y78" s="18"/>
      <c r="Z78" s="18"/>
    </row>
    <row r="79" spans="1:26" x14ac:dyDescent="0.25">
      <c r="A79" s="18"/>
      <c r="B79" s="18">
        <v>78</v>
      </c>
      <c r="C79" s="18"/>
      <c r="D79" s="20"/>
      <c r="E79" s="18"/>
      <c r="F79" s="18"/>
      <c r="G79" s="18"/>
      <c r="H79" s="18"/>
      <c r="I79" s="18"/>
      <c r="J79" s="18"/>
      <c r="K79" s="18"/>
      <c r="L79" s="18">
        <v>0</v>
      </c>
      <c r="M79" s="18">
        <v>0</v>
      </c>
      <c r="N79" s="18">
        <v>0</v>
      </c>
      <c r="O79" s="18">
        <v>58</v>
      </c>
      <c r="P79" s="18">
        <v>141</v>
      </c>
      <c r="Q79" s="18">
        <v>142</v>
      </c>
      <c r="R79" s="23"/>
      <c r="S79" s="18"/>
      <c r="T79" s="18"/>
      <c r="U79" s="18">
        <v>86</v>
      </c>
      <c r="V79" s="18"/>
      <c r="W79" s="18">
        <v>43</v>
      </c>
      <c r="X79" s="18">
        <v>66</v>
      </c>
      <c r="Y79" s="18"/>
      <c r="Z79" s="18"/>
    </row>
    <row r="80" spans="1:26" x14ac:dyDescent="0.25">
      <c r="A80" s="18">
        <v>39</v>
      </c>
      <c r="B80" s="18">
        <v>79</v>
      </c>
      <c r="C80" s="18">
        <v>0.16723557999999999</v>
      </c>
      <c r="D80" s="20" t="s">
        <v>82</v>
      </c>
      <c r="E80" s="18">
        <v>10</v>
      </c>
      <c r="F80" s="18">
        <v>7</v>
      </c>
      <c r="G80" s="18">
        <v>97</v>
      </c>
      <c r="H80" s="18" t="s">
        <v>49</v>
      </c>
      <c r="I80" s="18">
        <v>-1.0500000000000001E-2</v>
      </c>
      <c r="J80" s="18">
        <v>0.3</v>
      </c>
      <c r="K80" s="21">
        <v>114.81</v>
      </c>
      <c r="L80" s="22">
        <v>0.82899999999999996</v>
      </c>
      <c r="M80" s="18">
        <v>1</v>
      </c>
      <c r="N80" s="18">
        <v>1</v>
      </c>
      <c r="O80" s="18">
        <v>59</v>
      </c>
      <c r="P80" s="18">
        <v>143</v>
      </c>
      <c r="Q80" s="18">
        <v>144</v>
      </c>
      <c r="R80" s="23"/>
      <c r="S80" s="18"/>
      <c r="T80" s="18"/>
      <c r="U80" s="18">
        <v>87</v>
      </c>
      <c r="V80" s="18">
        <v>44</v>
      </c>
      <c r="W80" s="18"/>
      <c r="X80" s="18">
        <v>67</v>
      </c>
      <c r="Y80" s="18"/>
      <c r="Z80" s="18"/>
    </row>
    <row r="81" spans="1:26" x14ac:dyDescent="0.25">
      <c r="A81" s="18">
        <v>39</v>
      </c>
      <c r="B81" s="18">
        <v>80</v>
      </c>
      <c r="C81" s="18">
        <v>0.1709196</v>
      </c>
      <c r="D81" s="20" t="s">
        <v>53</v>
      </c>
      <c r="E81" s="18">
        <v>10</v>
      </c>
      <c r="F81" s="18">
        <v>8</v>
      </c>
      <c r="G81" s="18">
        <v>98</v>
      </c>
      <c r="H81" s="18" t="s">
        <v>25</v>
      </c>
      <c r="I81" s="18">
        <v>-1.0500000000000001E-2</v>
      </c>
      <c r="J81" s="18">
        <v>0.31</v>
      </c>
      <c r="K81" s="21">
        <v>35.979999999999997</v>
      </c>
      <c r="L81" s="22">
        <v>2.5880000000000001</v>
      </c>
      <c r="M81" s="18">
        <v>1</v>
      </c>
      <c r="N81" s="18">
        <v>1</v>
      </c>
      <c r="O81" s="18">
        <v>60</v>
      </c>
      <c r="P81" s="18">
        <v>145</v>
      </c>
      <c r="Q81" s="18">
        <v>146</v>
      </c>
      <c r="R81" s="23" t="s">
        <v>56</v>
      </c>
      <c r="S81" s="23"/>
      <c r="T81" s="18"/>
      <c r="U81" s="18">
        <v>88</v>
      </c>
      <c r="V81" s="18"/>
      <c r="W81" s="18">
        <v>44</v>
      </c>
      <c r="X81" s="18">
        <v>68</v>
      </c>
      <c r="Y81" s="18"/>
      <c r="Z81" s="18"/>
    </row>
    <row r="82" spans="1:26" x14ac:dyDescent="0.25">
      <c r="A82" s="18">
        <v>39</v>
      </c>
      <c r="B82" s="18">
        <v>81</v>
      </c>
      <c r="C82" s="18">
        <v>0.16791956</v>
      </c>
      <c r="D82" s="20" t="s">
        <v>81</v>
      </c>
      <c r="E82" s="18">
        <v>10</v>
      </c>
      <c r="F82" s="18">
        <v>9</v>
      </c>
      <c r="G82" s="18">
        <v>99</v>
      </c>
      <c r="H82" s="18" t="s">
        <v>49</v>
      </c>
      <c r="I82" s="18">
        <v>-1.0500000000000001E-2</v>
      </c>
      <c r="J82" s="18">
        <v>0.33</v>
      </c>
      <c r="K82" s="21">
        <v>114.81</v>
      </c>
      <c r="L82" s="22">
        <v>0.82599999999999996</v>
      </c>
      <c r="M82" s="18">
        <v>1</v>
      </c>
      <c r="N82" s="18">
        <v>1</v>
      </c>
      <c r="O82" s="18">
        <v>61</v>
      </c>
      <c r="P82" s="18">
        <v>147</v>
      </c>
      <c r="Q82" s="18">
        <v>148</v>
      </c>
      <c r="R82" s="23"/>
      <c r="S82" s="18"/>
      <c r="T82" s="18"/>
      <c r="U82" s="18">
        <v>89</v>
      </c>
      <c r="V82" s="18">
        <v>45</v>
      </c>
      <c r="W82" s="18"/>
      <c r="X82" s="18">
        <v>69</v>
      </c>
      <c r="Y82" s="18"/>
      <c r="Z82" s="18"/>
    </row>
    <row r="83" spans="1:26" x14ac:dyDescent="0.25">
      <c r="A83" s="18">
        <v>39</v>
      </c>
      <c r="B83" s="18">
        <v>82</v>
      </c>
      <c r="C83" s="18">
        <v>0.16703894999999999</v>
      </c>
      <c r="D83" s="20" t="s">
        <v>82</v>
      </c>
      <c r="E83" s="18">
        <v>10</v>
      </c>
      <c r="F83" s="18">
        <v>10</v>
      </c>
      <c r="G83" s="18">
        <v>100</v>
      </c>
      <c r="H83" s="18" t="s">
        <v>25</v>
      </c>
      <c r="I83" s="18">
        <v>-1.0500000000000001E-2</v>
      </c>
      <c r="J83" s="18">
        <v>0.34</v>
      </c>
      <c r="K83" s="21">
        <v>35.979999999999997</v>
      </c>
      <c r="L83" s="22">
        <v>2.6480000000000001</v>
      </c>
      <c r="M83" s="18">
        <v>1</v>
      </c>
      <c r="N83" s="18">
        <v>1</v>
      </c>
      <c r="O83" s="18">
        <v>62</v>
      </c>
      <c r="P83" s="18">
        <v>149</v>
      </c>
      <c r="Q83" s="18">
        <v>150</v>
      </c>
      <c r="R83" s="23"/>
      <c r="S83" s="18"/>
      <c r="T83" s="18"/>
      <c r="U83" s="18">
        <v>90</v>
      </c>
      <c r="V83" s="18"/>
      <c r="W83" s="18">
        <v>45</v>
      </c>
      <c r="X83" s="18">
        <v>70</v>
      </c>
      <c r="Y83" s="18"/>
      <c r="Z83" s="18"/>
    </row>
    <row r="84" spans="1:26" x14ac:dyDescent="0.25">
      <c r="A84" s="18">
        <v>39</v>
      </c>
      <c r="B84" s="18">
        <v>83</v>
      </c>
      <c r="C84" s="18">
        <v>0.16715857000000001</v>
      </c>
      <c r="D84" s="20" t="s">
        <v>82</v>
      </c>
      <c r="E84" s="18">
        <v>11</v>
      </c>
      <c r="F84" s="18">
        <v>1</v>
      </c>
      <c r="G84" s="18">
        <v>101</v>
      </c>
      <c r="H84" s="18" t="s">
        <v>49</v>
      </c>
      <c r="I84" s="18">
        <v>1.0500000000000001E-2</v>
      </c>
      <c r="J84" s="18">
        <v>0.06</v>
      </c>
      <c r="K84" s="21">
        <v>114.81</v>
      </c>
      <c r="L84" s="22">
        <v>0.82899999999999996</v>
      </c>
      <c r="M84" s="18">
        <v>1</v>
      </c>
      <c r="N84" s="18">
        <v>1</v>
      </c>
      <c r="O84" s="18">
        <v>63</v>
      </c>
      <c r="P84" s="18">
        <v>151</v>
      </c>
      <c r="Q84" s="18">
        <v>152</v>
      </c>
      <c r="R84" s="23"/>
      <c r="S84" s="18"/>
      <c r="T84" s="18"/>
      <c r="U84" s="18">
        <v>91</v>
      </c>
      <c r="V84" s="18">
        <v>46</v>
      </c>
      <c r="W84" s="18"/>
      <c r="X84" s="18">
        <v>71</v>
      </c>
      <c r="Y84" s="18"/>
      <c r="Z84" s="18"/>
    </row>
    <row r="85" spans="1:26" x14ac:dyDescent="0.25">
      <c r="A85" s="18">
        <v>39</v>
      </c>
      <c r="B85" s="18">
        <v>84</v>
      </c>
      <c r="C85" s="18">
        <v>0.17041445999999999</v>
      </c>
      <c r="D85" s="20" t="s">
        <v>53</v>
      </c>
      <c r="E85" s="18">
        <v>11</v>
      </c>
      <c r="F85" s="18">
        <v>2</v>
      </c>
      <c r="G85" s="18">
        <v>102</v>
      </c>
      <c r="H85" s="18" t="s">
        <v>25</v>
      </c>
      <c r="I85" s="18">
        <v>1.0500000000000001E-2</v>
      </c>
      <c r="J85" s="18">
        <v>7.0000000000000007E-2</v>
      </c>
      <c r="K85" s="21">
        <v>35.979999999999997</v>
      </c>
      <c r="L85" s="22">
        <v>2.5960000000000001</v>
      </c>
      <c r="M85" s="18">
        <v>1</v>
      </c>
      <c r="N85" s="18">
        <v>1</v>
      </c>
      <c r="O85" s="18">
        <v>64</v>
      </c>
      <c r="P85" s="18">
        <v>153</v>
      </c>
      <c r="Q85" s="18">
        <v>154</v>
      </c>
      <c r="R85" s="23"/>
      <c r="S85" s="18"/>
      <c r="T85" s="18"/>
      <c r="U85" s="18">
        <v>92</v>
      </c>
      <c r="V85" s="18"/>
      <c r="W85" s="18">
        <v>46</v>
      </c>
      <c r="X85" s="18">
        <v>72</v>
      </c>
      <c r="Y85" s="18"/>
      <c r="Z85" s="18"/>
    </row>
    <row r="86" spans="1:26" x14ac:dyDescent="0.25">
      <c r="A86" s="18">
        <v>39</v>
      </c>
      <c r="B86" s="18">
        <v>85</v>
      </c>
      <c r="C86" s="18">
        <v>0.17093053999999999</v>
      </c>
      <c r="D86" s="20" t="s">
        <v>53</v>
      </c>
      <c r="E86" s="18">
        <v>11</v>
      </c>
      <c r="F86" s="18">
        <v>3</v>
      </c>
      <c r="G86" s="18">
        <v>103</v>
      </c>
      <c r="H86" s="18" t="s">
        <v>49</v>
      </c>
      <c r="I86" s="18">
        <v>1.0500000000000001E-2</v>
      </c>
      <c r="J86" s="18">
        <v>0.09</v>
      </c>
      <c r="K86" s="21">
        <v>114.81</v>
      </c>
      <c r="L86" s="22">
        <v>0.81100000000000005</v>
      </c>
      <c r="M86" s="18">
        <v>1</v>
      </c>
      <c r="N86" s="18">
        <v>1</v>
      </c>
      <c r="O86" s="18">
        <v>65</v>
      </c>
      <c r="P86" s="18">
        <v>155</v>
      </c>
      <c r="Q86" s="18">
        <v>156</v>
      </c>
      <c r="R86" s="23"/>
      <c r="S86" s="18"/>
      <c r="T86" s="18"/>
      <c r="U86" s="18">
        <v>93</v>
      </c>
      <c r="V86" s="18">
        <v>47</v>
      </c>
      <c r="W86" s="18"/>
      <c r="X86" s="18">
        <v>73</v>
      </c>
      <c r="Y86" s="18"/>
      <c r="Z86" s="18"/>
    </row>
    <row r="87" spans="1:26" x14ac:dyDescent="0.25">
      <c r="A87" s="18">
        <v>39</v>
      </c>
      <c r="B87" s="18">
        <v>86</v>
      </c>
      <c r="C87" s="18">
        <v>0.16769202999999999</v>
      </c>
      <c r="D87" s="20" t="s">
        <v>82</v>
      </c>
      <c r="E87" s="18">
        <v>11</v>
      </c>
      <c r="F87" s="18">
        <v>4</v>
      </c>
      <c r="G87" s="18">
        <v>104</v>
      </c>
      <c r="H87" s="18" t="s">
        <v>25</v>
      </c>
      <c r="I87" s="18">
        <v>1.0500000000000001E-2</v>
      </c>
      <c r="J87" s="18">
        <v>0.1</v>
      </c>
      <c r="K87" s="21">
        <v>35.979999999999997</v>
      </c>
      <c r="L87" s="22">
        <v>2.6379999999999999</v>
      </c>
      <c r="M87" s="18">
        <v>1</v>
      </c>
      <c r="N87" s="18">
        <v>1</v>
      </c>
      <c r="O87" s="18">
        <v>66</v>
      </c>
      <c r="P87" s="18">
        <v>157</v>
      </c>
      <c r="Q87" s="18">
        <v>158</v>
      </c>
      <c r="R87" s="23"/>
      <c r="S87" s="18"/>
      <c r="T87" s="18"/>
      <c r="U87" s="18">
        <v>94</v>
      </c>
      <c r="V87" s="18"/>
      <c r="W87" s="18">
        <v>47</v>
      </c>
      <c r="X87" s="18">
        <v>74</v>
      </c>
      <c r="Y87" s="18"/>
      <c r="Z87" s="18"/>
    </row>
    <row r="88" spans="1:26" x14ac:dyDescent="0.25">
      <c r="A88" s="18">
        <v>39</v>
      </c>
      <c r="B88" s="18">
        <v>87</v>
      </c>
      <c r="C88" s="18">
        <v>0.17043689000000001</v>
      </c>
      <c r="D88" s="20" t="s">
        <v>53</v>
      </c>
      <c r="E88" s="18">
        <v>11</v>
      </c>
      <c r="F88" s="18">
        <v>5</v>
      </c>
      <c r="G88" s="18">
        <v>105</v>
      </c>
      <c r="H88" s="18" t="s">
        <v>49</v>
      </c>
      <c r="I88" s="18">
        <v>1.0500000000000001E-2</v>
      </c>
      <c r="J88" s="18">
        <v>0.12</v>
      </c>
      <c r="K88" s="21">
        <v>114.81</v>
      </c>
      <c r="L88" s="22">
        <v>0.81299999999999994</v>
      </c>
      <c r="M88" s="18">
        <v>1</v>
      </c>
      <c r="N88" s="18">
        <v>1</v>
      </c>
      <c r="O88" s="18">
        <v>67</v>
      </c>
      <c r="P88" s="18">
        <v>159</v>
      </c>
      <c r="Q88" s="18">
        <v>160</v>
      </c>
      <c r="R88" s="23"/>
      <c r="S88" s="18"/>
      <c r="T88" s="18"/>
      <c r="U88" s="18">
        <v>95</v>
      </c>
      <c r="V88" s="18">
        <v>48</v>
      </c>
      <c r="W88" s="18"/>
      <c r="X88" s="18">
        <v>75</v>
      </c>
      <c r="Y88" s="18"/>
      <c r="Z88" s="18"/>
    </row>
    <row r="89" spans="1:26" x14ac:dyDescent="0.25">
      <c r="A89" s="18">
        <v>39</v>
      </c>
      <c r="B89" s="18">
        <v>88</v>
      </c>
      <c r="C89" s="18">
        <v>0.16996474</v>
      </c>
      <c r="D89" s="20" t="s">
        <v>53</v>
      </c>
      <c r="E89" s="18">
        <v>11</v>
      </c>
      <c r="F89" s="18">
        <v>6</v>
      </c>
      <c r="G89" s="18">
        <v>106</v>
      </c>
      <c r="H89" s="18" t="s">
        <v>25</v>
      </c>
      <c r="I89" s="18">
        <v>1.0500000000000001E-2</v>
      </c>
      <c r="J89" s="18">
        <v>0.13</v>
      </c>
      <c r="K89" s="21">
        <v>35.979999999999997</v>
      </c>
      <c r="L89" s="22">
        <v>2.6019999999999999</v>
      </c>
      <c r="M89" s="18">
        <v>1</v>
      </c>
      <c r="N89" s="18">
        <v>0</v>
      </c>
      <c r="O89" s="18">
        <v>68</v>
      </c>
      <c r="P89" s="18">
        <v>161</v>
      </c>
      <c r="Q89" s="18">
        <v>162</v>
      </c>
      <c r="R89" s="18" t="s">
        <v>64</v>
      </c>
      <c r="S89" s="18"/>
      <c r="T89" s="18"/>
      <c r="U89" s="18">
        <v>96</v>
      </c>
      <c r="V89" s="18"/>
      <c r="W89" s="18">
        <v>48</v>
      </c>
      <c r="X89" s="18">
        <v>76</v>
      </c>
      <c r="Y89" s="18"/>
      <c r="Z89" s="18"/>
    </row>
    <row r="90" spans="1:26" x14ac:dyDescent="0.25">
      <c r="A90" s="18">
        <v>39</v>
      </c>
      <c r="B90" s="18">
        <v>89</v>
      </c>
      <c r="C90" s="18">
        <v>0.16531628000000001</v>
      </c>
      <c r="D90" s="20" t="s">
        <v>80</v>
      </c>
      <c r="E90" s="18">
        <v>11</v>
      </c>
      <c r="F90" s="18">
        <v>7</v>
      </c>
      <c r="G90" s="18">
        <v>107</v>
      </c>
      <c r="H90" s="18" t="s">
        <v>49</v>
      </c>
      <c r="I90" s="18">
        <v>1.0500000000000001E-2</v>
      </c>
      <c r="J90" s="18">
        <v>0.15</v>
      </c>
      <c r="K90" s="21">
        <v>114.81</v>
      </c>
      <c r="L90" s="22">
        <v>0.83899999999999997</v>
      </c>
      <c r="M90" s="18">
        <v>-1</v>
      </c>
      <c r="N90" s="18">
        <v>1</v>
      </c>
      <c r="O90" s="18">
        <v>69</v>
      </c>
      <c r="P90" s="18">
        <v>163</v>
      </c>
      <c r="Q90" s="18">
        <v>164</v>
      </c>
      <c r="R90" s="23"/>
      <c r="S90" s="18"/>
      <c r="T90" s="18"/>
      <c r="U90" s="18">
        <v>97</v>
      </c>
      <c r="V90" s="18">
        <v>49</v>
      </c>
      <c r="W90" s="18"/>
      <c r="X90" s="18">
        <v>79</v>
      </c>
      <c r="Y90" s="18"/>
      <c r="Z90" s="18"/>
    </row>
    <row r="91" spans="1:26" x14ac:dyDescent="0.25">
      <c r="A91" s="18">
        <v>39</v>
      </c>
      <c r="B91" s="18">
        <v>90</v>
      </c>
      <c r="C91" s="18">
        <v>0.16926098000000001</v>
      </c>
      <c r="D91" s="20" t="s">
        <v>81</v>
      </c>
      <c r="E91" s="18">
        <v>11</v>
      </c>
      <c r="F91" s="18">
        <v>8</v>
      </c>
      <c r="G91" s="18">
        <v>108</v>
      </c>
      <c r="H91" s="18" t="s">
        <v>25</v>
      </c>
      <c r="I91" s="18">
        <v>1.0500000000000001E-2</v>
      </c>
      <c r="J91" s="18">
        <v>0.16</v>
      </c>
      <c r="K91" s="21">
        <v>35.979999999999997</v>
      </c>
      <c r="L91" s="22">
        <v>2.613</v>
      </c>
      <c r="M91" s="18">
        <v>-1</v>
      </c>
      <c r="N91" s="18">
        <v>1</v>
      </c>
      <c r="O91" s="18">
        <v>70</v>
      </c>
      <c r="P91" s="18">
        <v>165</v>
      </c>
      <c r="Q91" s="18">
        <v>166</v>
      </c>
      <c r="R91" s="23"/>
      <c r="S91" s="18"/>
      <c r="T91" s="18"/>
      <c r="U91" s="18">
        <v>98</v>
      </c>
      <c r="V91" s="18"/>
      <c r="W91" s="18">
        <v>49</v>
      </c>
      <c r="X91" s="18">
        <v>80</v>
      </c>
      <c r="Y91" s="18"/>
      <c r="Z91" s="18"/>
    </row>
    <row r="92" spans="1:26" x14ac:dyDescent="0.25">
      <c r="A92" s="18">
        <v>39</v>
      </c>
      <c r="B92" s="18">
        <v>91</v>
      </c>
      <c r="C92" s="18">
        <v>0.16854614000000001</v>
      </c>
      <c r="D92" s="20" t="s">
        <v>81</v>
      </c>
      <c r="E92" s="18">
        <v>11</v>
      </c>
      <c r="F92" s="18">
        <v>9</v>
      </c>
      <c r="G92" s="18">
        <v>109</v>
      </c>
      <c r="H92" s="18" t="s">
        <v>49</v>
      </c>
      <c r="I92" s="18">
        <v>1.0500000000000001E-2</v>
      </c>
      <c r="J92" s="18">
        <v>0.18</v>
      </c>
      <c r="K92" s="21">
        <v>114.81</v>
      </c>
      <c r="L92" s="22">
        <v>0.82199999999999995</v>
      </c>
      <c r="M92" s="18">
        <v>1</v>
      </c>
      <c r="N92" s="18">
        <v>1</v>
      </c>
      <c r="O92" s="18">
        <v>71</v>
      </c>
      <c r="P92" s="18">
        <v>167</v>
      </c>
      <c r="Q92" s="18">
        <v>168</v>
      </c>
      <c r="R92" s="23"/>
      <c r="S92" s="18"/>
      <c r="T92" s="18"/>
      <c r="U92" s="18">
        <v>99</v>
      </c>
      <c r="V92" s="18">
        <v>50</v>
      </c>
      <c r="W92" s="18"/>
      <c r="X92" s="18">
        <v>81</v>
      </c>
      <c r="Y92" s="18"/>
      <c r="Z92" s="18"/>
    </row>
    <row r="93" spans="1:26" x14ac:dyDescent="0.25">
      <c r="A93" s="18">
        <v>39</v>
      </c>
      <c r="B93" s="18">
        <v>92</v>
      </c>
      <c r="C93" s="18">
        <v>0.16963703999999999</v>
      </c>
      <c r="D93" s="20" t="s">
        <v>53</v>
      </c>
      <c r="E93" s="18">
        <v>11</v>
      </c>
      <c r="F93" s="18">
        <v>10</v>
      </c>
      <c r="G93" s="18">
        <v>110</v>
      </c>
      <c r="H93" s="18" t="s">
        <v>25</v>
      </c>
      <c r="I93" s="18">
        <v>1.0500000000000001E-2</v>
      </c>
      <c r="J93" s="18">
        <v>0.19</v>
      </c>
      <c r="K93" s="21">
        <v>35.979999999999997</v>
      </c>
      <c r="L93" s="22">
        <v>2.6070000000000002</v>
      </c>
      <c r="M93" s="18">
        <v>1</v>
      </c>
      <c r="N93" s="18">
        <v>1</v>
      </c>
      <c r="O93" s="18">
        <v>72</v>
      </c>
      <c r="P93" s="18">
        <v>169</v>
      </c>
      <c r="Q93" s="18">
        <v>170</v>
      </c>
      <c r="R93" s="18" t="s">
        <v>65</v>
      </c>
      <c r="S93" s="18"/>
      <c r="T93" s="18"/>
      <c r="U93" s="18">
        <v>100</v>
      </c>
      <c r="V93" s="18"/>
      <c r="W93" s="18">
        <v>50</v>
      </c>
      <c r="X93" s="18">
        <v>82</v>
      </c>
      <c r="Y93" s="18"/>
      <c r="Z93" s="18"/>
    </row>
    <row r="94" spans="1:26" x14ac:dyDescent="0.25">
      <c r="A94" s="18">
        <v>39</v>
      </c>
      <c r="B94" s="18">
        <v>93</v>
      </c>
      <c r="C94" s="18">
        <v>0.17278071</v>
      </c>
      <c r="D94" s="20" t="s">
        <v>87</v>
      </c>
      <c r="E94" s="18">
        <v>12</v>
      </c>
      <c r="F94" s="18">
        <v>1</v>
      </c>
      <c r="G94" s="18">
        <v>111</v>
      </c>
      <c r="H94" s="18" t="s">
        <v>49</v>
      </c>
      <c r="I94" s="18">
        <v>1.0500000000000001E-2</v>
      </c>
      <c r="J94" s="18">
        <v>0.21</v>
      </c>
      <c r="K94" s="21">
        <v>114.81</v>
      </c>
      <c r="L94" s="22">
        <v>0.80200000000000005</v>
      </c>
      <c r="M94" s="18">
        <v>-1</v>
      </c>
      <c r="N94" s="18">
        <v>1</v>
      </c>
      <c r="O94" s="18">
        <v>73</v>
      </c>
      <c r="P94" s="18">
        <v>171</v>
      </c>
      <c r="Q94" s="18">
        <v>172</v>
      </c>
      <c r="R94" s="23"/>
      <c r="S94" s="18"/>
      <c r="T94" s="18"/>
      <c r="U94" s="18">
        <v>101</v>
      </c>
      <c r="V94" s="18">
        <v>51</v>
      </c>
      <c r="W94" s="18"/>
      <c r="X94" s="18">
        <v>83</v>
      </c>
      <c r="Y94" s="18"/>
      <c r="Z94" s="18"/>
    </row>
    <row r="95" spans="1:26" x14ac:dyDescent="0.25">
      <c r="A95" s="18">
        <v>39</v>
      </c>
      <c r="B95" s="18">
        <v>94</v>
      </c>
      <c r="C95" s="18">
        <v>0.1691163</v>
      </c>
      <c r="D95" s="20" t="s">
        <v>81</v>
      </c>
      <c r="E95" s="18">
        <v>12</v>
      </c>
      <c r="F95" s="18">
        <v>2</v>
      </c>
      <c r="G95" s="18">
        <v>112</v>
      </c>
      <c r="H95" s="18" t="s">
        <v>25</v>
      </c>
      <c r="I95" s="18">
        <v>1.0500000000000001E-2</v>
      </c>
      <c r="J95" s="18">
        <v>0.22</v>
      </c>
      <c r="K95" s="21">
        <v>35.979999999999997</v>
      </c>
      <c r="L95" s="22">
        <v>2.6150000000000002</v>
      </c>
      <c r="M95" s="18">
        <v>-1</v>
      </c>
      <c r="N95" s="18">
        <v>1</v>
      </c>
      <c r="O95" s="18">
        <v>74</v>
      </c>
      <c r="P95" s="18">
        <v>173</v>
      </c>
      <c r="Q95" s="18"/>
      <c r="R95" s="23"/>
      <c r="S95" s="18"/>
      <c r="T95" s="18"/>
      <c r="U95" s="18">
        <v>102</v>
      </c>
      <c r="V95" s="18"/>
      <c r="W95" s="18">
        <v>51</v>
      </c>
      <c r="X95" s="18">
        <v>84</v>
      </c>
      <c r="Y95" s="18"/>
      <c r="Z95" s="18"/>
    </row>
    <row r="96" spans="1:26" x14ac:dyDescent="0.25">
      <c r="A96" s="18">
        <v>39</v>
      </c>
      <c r="B96" s="18">
        <v>95</v>
      </c>
      <c r="C96" s="18">
        <v>0.16966939</v>
      </c>
      <c r="D96" s="20" t="s">
        <v>53</v>
      </c>
      <c r="E96" s="18">
        <v>12</v>
      </c>
      <c r="F96" s="18">
        <v>3</v>
      </c>
      <c r="G96" s="18">
        <v>113</v>
      </c>
      <c r="H96" s="18" t="s">
        <v>49</v>
      </c>
      <c r="I96" s="18">
        <v>1.0500000000000001E-2</v>
      </c>
      <c r="J96" s="18">
        <v>0.24</v>
      </c>
      <c r="K96" s="21">
        <v>114.81</v>
      </c>
      <c r="L96" s="22">
        <v>0.81699999999999995</v>
      </c>
      <c r="M96" s="18">
        <v>1</v>
      </c>
      <c r="N96" s="18">
        <v>1</v>
      </c>
      <c r="O96" s="18">
        <v>75</v>
      </c>
      <c r="P96" s="18">
        <v>174</v>
      </c>
      <c r="Q96" s="18"/>
      <c r="R96" s="23"/>
      <c r="S96" s="18"/>
      <c r="T96" s="18"/>
      <c r="U96" s="18">
        <v>103</v>
      </c>
      <c r="V96" s="18">
        <v>52</v>
      </c>
      <c r="W96" s="18"/>
      <c r="X96" s="18">
        <v>85</v>
      </c>
      <c r="Y96" s="18"/>
      <c r="Z96" s="18"/>
    </row>
    <row r="97" spans="1:26" x14ac:dyDescent="0.25">
      <c r="A97" s="18">
        <v>39</v>
      </c>
      <c r="B97" s="18">
        <v>96</v>
      </c>
      <c r="C97" s="18">
        <v>0.17033785000000001</v>
      </c>
      <c r="D97" s="20" t="s">
        <v>53</v>
      </c>
      <c r="E97" s="18">
        <v>12</v>
      </c>
      <c r="F97" s="18">
        <v>4</v>
      </c>
      <c r="G97" s="18">
        <v>114</v>
      </c>
      <c r="H97" s="18" t="s">
        <v>25</v>
      </c>
      <c r="I97" s="18">
        <v>1.0500000000000001E-2</v>
      </c>
      <c r="J97" s="18">
        <v>0.25</v>
      </c>
      <c r="K97" s="21">
        <v>35.979999999999997</v>
      </c>
      <c r="L97" s="22">
        <v>2.597</v>
      </c>
      <c r="M97" s="18">
        <v>1</v>
      </c>
      <c r="N97" s="18">
        <v>1</v>
      </c>
      <c r="O97" s="18">
        <v>76</v>
      </c>
      <c r="P97" s="18">
        <v>175</v>
      </c>
      <c r="Q97" s="18"/>
      <c r="R97" s="23"/>
      <c r="S97" s="18"/>
      <c r="T97" s="18"/>
      <c r="U97" s="18">
        <v>104</v>
      </c>
      <c r="V97" s="18"/>
      <c r="W97" s="18">
        <v>52</v>
      </c>
      <c r="X97" s="18">
        <v>86</v>
      </c>
      <c r="Y97" s="18"/>
      <c r="Z97" s="18"/>
    </row>
    <row r="98" spans="1:26" x14ac:dyDescent="0.25">
      <c r="A98" s="18">
        <v>39</v>
      </c>
      <c r="B98" s="18">
        <v>97</v>
      </c>
      <c r="C98" s="18">
        <v>0.17016534999999999</v>
      </c>
      <c r="D98" s="20" t="s">
        <v>53</v>
      </c>
      <c r="E98" s="18">
        <v>12</v>
      </c>
      <c r="F98" s="18">
        <v>5</v>
      </c>
      <c r="G98" s="18">
        <v>115</v>
      </c>
      <c r="H98" s="18" t="s">
        <v>49</v>
      </c>
      <c r="I98" s="18">
        <v>1.0500000000000001E-2</v>
      </c>
      <c r="J98" s="18">
        <v>0.27</v>
      </c>
      <c r="K98" s="21">
        <v>114.81</v>
      </c>
      <c r="L98" s="22">
        <v>0.81499999999999995</v>
      </c>
      <c r="M98" s="18">
        <v>1</v>
      </c>
      <c r="N98" s="18">
        <v>0</v>
      </c>
      <c r="O98" s="18">
        <v>79</v>
      </c>
      <c r="P98" s="18">
        <v>176</v>
      </c>
      <c r="Q98" s="18"/>
      <c r="R98" s="18" t="s">
        <v>56</v>
      </c>
      <c r="S98" s="18"/>
      <c r="T98" s="18"/>
      <c r="U98" s="18">
        <v>105</v>
      </c>
      <c r="V98" s="18">
        <v>53</v>
      </c>
      <c r="W98" s="18"/>
      <c r="X98" s="18">
        <v>87</v>
      </c>
      <c r="Y98" s="18"/>
      <c r="Z98" s="18"/>
    </row>
    <row r="99" spans="1:26" x14ac:dyDescent="0.25">
      <c r="A99" s="18">
        <v>39</v>
      </c>
      <c r="B99" s="18">
        <v>98</v>
      </c>
      <c r="C99" s="18">
        <v>0.16887129000000001</v>
      </c>
      <c r="D99" s="20" t="s">
        <v>81</v>
      </c>
      <c r="E99" s="18">
        <v>12</v>
      </c>
      <c r="F99" s="18">
        <v>6</v>
      </c>
      <c r="G99" s="18">
        <v>116</v>
      </c>
      <c r="H99" s="18" t="s">
        <v>25</v>
      </c>
      <c r="I99" s="18">
        <v>1.0500000000000001E-2</v>
      </c>
      <c r="J99" s="18">
        <v>0.28000000000000003</v>
      </c>
      <c r="K99" s="21">
        <v>35.979999999999997</v>
      </c>
      <c r="L99" s="22">
        <v>2.6190000000000002</v>
      </c>
      <c r="M99" s="18">
        <v>1</v>
      </c>
      <c r="N99" s="18">
        <v>1</v>
      </c>
      <c r="O99" s="18">
        <v>80</v>
      </c>
      <c r="P99" s="18">
        <v>177</v>
      </c>
      <c r="Q99" s="18"/>
      <c r="R99" s="23"/>
      <c r="S99" s="18"/>
      <c r="T99" s="18"/>
      <c r="U99" s="18">
        <v>106</v>
      </c>
      <c r="V99" s="18"/>
      <c r="W99" s="18">
        <v>53</v>
      </c>
      <c r="X99" s="18">
        <v>88</v>
      </c>
      <c r="Y99" s="18"/>
      <c r="Z99" s="18"/>
    </row>
    <row r="100" spans="1:26" x14ac:dyDescent="0.25">
      <c r="A100" s="18">
        <v>39</v>
      </c>
      <c r="B100" s="18">
        <v>99</v>
      </c>
      <c r="C100" s="18">
        <v>0.16799633</v>
      </c>
      <c r="D100" s="20" t="s">
        <v>81</v>
      </c>
      <c r="E100" s="18">
        <v>12</v>
      </c>
      <c r="F100" s="18">
        <v>7</v>
      </c>
      <c r="G100" s="18">
        <v>117</v>
      </c>
      <c r="H100" s="18" t="s">
        <v>49</v>
      </c>
      <c r="I100" s="18">
        <v>1.0500000000000001E-2</v>
      </c>
      <c r="J100" s="18">
        <v>0.3</v>
      </c>
      <c r="K100" s="21">
        <v>114.81</v>
      </c>
      <c r="L100" s="22">
        <v>0.82499999999999996</v>
      </c>
      <c r="M100" s="18">
        <v>-1</v>
      </c>
      <c r="N100" s="18">
        <v>1</v>
      </c>
      <c r="O100" s="18">
        <v>81</v>
      </c>
      <c r="P100" s="18">
        <v>178</v>
      </c>
      <c r="Q100" s="18"/>
      <c r="R100" s="23"/>
      <c r="S100" s="18"/>
      <c r="T100" s="18"/>
      <c r="U100" s="18">
        <v>107</v>
      </c>
      <c r="V100" s="18">
        <v>54</v>
      </c>
      <c r="W100" s="18"/>
      <c r="X100" s="18">
        <v>89</v>
      </c>
      <c r="Y100" s="18"/>
      <c r="Z100" s="18"/>
    </row>
    <row r="101" spans="1:26" x14ac:dyDescent="0.25">
      <c r="A101" s="18">
        <v>39</v>
      </c>
      <c r="B101" s="18">
        <v>100</v>
      </c>
      <c r="C101" s="18">
        <v>0.16899275</v>
      </c>
      <c r="D101" s="20" t="s">
        <v>81</v>
      </c>
      <c r="E101" s="18">
        <v>12</v>
      </c>
      <c r="F101" s="18">
        <v>8</v>
      </c>
      <c r="G101" s="18">
        <v>118</v>
      </c>
      <c r="H101" s="18" t="s">
        <v>25</v>
      </c>
      <c r="I101" s="18">
        <v>1.0500000000000001E-2</v>
      </c>
      <c r="J101" s="18">
        <v>0.31</v>
      </c>
      <c r="K101" s="21">
        <v>35.979999999999997</v>
      </c>
      <c r="L101" s="22">
        <v>2.617</v>
      </c>
      <c r="M101" s="18">
        <v>-1</v>
      </c>
      <c r="N101" s="18">
        <v>1</v>
      </c>
      <c r="O101" s="18">
        <v>82</v>
      </c>
      <c r="P101" s="18">
        <v>179</v>
      </c>
      <c r="Q101" s="18"/>
      <c r="R101" s="23"/>
      <c r="S101" s="18"/>
      <c r="T101" s="18"/>
      <c r="U101" s="18">
        <v>108</v>
      </c>
      <c r="V101" s="18"/>
      <c r="W101" s="18">
        <v>54</v>
      </c>
      <c r="X101" s="18">
        <v>90</v>
      </c>
      <c r="Y101" s="18"/>
      <c r="Z101" s="18"/>
    </row>
    <row r="102" spans="1:26" x14ac:dyDescent="0.25">
      <c r="A102" s="18">
        <v>39</v>
      </c>
      <c r="B102" s="18">
        <v>101</v>
      </c>
      <c r="C102" s="18">
        <v>0.17153378999999999</v>
      </c>
      <c r="D102" s="20" t="s">
        <v>84</v>
      </c>
      <c r="E102" s="18">
        <v>12</v>
      </c>
      <c r="F102" s="18">
        <v>9</v>
      </c>
      <c r="G102" s="18">
        <v>119</v>
      </c>
      <c r="H102" s="18" t="s">
        <v>49</v>
      </c>
      <c r="I102" s="18">
        <v>1.0500000000000001E-2</v>
      </c>
      <c r="J102" s="18">
        <v>0.33</v>
      </c>
      <c r="K102" s="21">
        <v>114.81</v>
      </c>
      <c r="L102" s="22">
        <v>0.80800000000000005</v>
      </c>
      <c r="M102" s="18">
        <v>-1</v>
      </c>
      <c r="N102" s="18">
        <v>1</v>
      </c>
      <c r="O102" s="18">
        <v>83</v>
      </c>
      <c r="P102" s="18"/>
      <c r="Q102" s="18"/>
      <c r="R102" s="23"/>
      <c r="S102" s="18"/>
      <c r="T102" s="18"/>
      <c r="U102" s="18">
        <v>109</v>
      </c>
      <c r="V102" s="18">
        <v>55</v>
      </c>
      <c r="W102" s="18"/>
      <c r="X102" s="18">
        <v>91</v>
      </c>
      <c r="Y102" s="18"/>
      <c r="Z102" s="18"/>
    </row>
    <row r="103" spans="1:26" x14ac:dyDescent="0.25">
      <c r="A103" s="18">
        <v>39</v>
      </c>
      <c r="B103" s="18">
        <v>102</v>
      </c>
      <c r="C103" s="18">
        <v>0.16780449</v>
      </c>
      <c r="D103" s="20" t="s">
        <v>82</v>
      </c>
      <c r="E103" s="18">
        <v>12</v>
      </c>
      <c r="F103" s="18">
        <v>10</v>
      </c>
      <c r="G103" s="18">
        <v>120</v>
      </c>
      <c r="H103" s="18" t="s">
        <v>25</v>
      </c>
      <c r="I103" s="18">
        <v>1.0500000000000001E-2</v>
      </c>
      <c r="J103" s="18">
        <v>0.34</v>
      </c>
      <c r="K103" s="21">
        <v>35.979999999999997</v>
      </c>
      <c r="L103" s="22">
        <v>2.6360000000000001</v>
      </c>
      <c r="M103" s="18">
        <v>-1</v>
      </c>
      <c r="N103" s="18">
        <v>0</v>
      </c>
      <c r="O103" s="18">
        <v>84</v>
      </c>
      <c r="P103" s="18"/>
      <c r="Q103" s="18"/>
      <c r="R103" s="23"/>
      <c r="S103" s="18"/>
      <c r="T103" s="18"/>
      <c r="U103" s="18">
        <v>110</v>
      </c>
      <c r="V103" s="18"/>
      <c r="W103" s="18">
        <v>55</v>
      </c>
      <c r="X103" s="18">
        <v>92</v>
      </c>
      <c r="Y103" s="18"/>
      <c r="Z103" s="18"/>
    </row>
    <row r="104" spans="1:26" x14ac:dyDescent="0.25">
      <c r="A104" s="18">
        <v>39</v>
      </c>
      <c r="B104" s="18">
        <v>103</v>
      </c>
      <c r="C104" s="18">
        <v>0.16807712999999999</v>
      </c>
      <c r="D104" s="20" t="s">
        <v>81</v>
      </c>
      <c r="E104" s="18">
        <v>13</v>
      </c>
      <c r="F104" s="18">
        <v>1</v>
      </c>
      <c r="G104" s="18">
        <v>121</v>
      </c>
      <c r="H104" s="18" t="s">
        <v>49</v>
      </c>
      <c r="I104" s="18">
        <v>3.15E-2</v>
      </c>
      <c r="J104" s="18">
        <v>0.06</v>
      </c>
      <c r="K104" s="21">
        <v>114.81</v>
      </c>
      <c r="L104" s="22">
        <v>0.82499999999999996</v>
      </c>
      <c r="M104" s="18">
        <v>-1</v>
      </c>
      <c r="N104" s="18">
        <v>1</v>
      </c>
      <c r="O104" s="18">
        <v>85</v>
      </c>
      <c r="P104" s="18"/>
      <c r="Q104" s="18"/>
      <c r="R104" s="18" t="s">
        <v>56</v>
      </c>
      <c r="S104" s="18"/>
      <c r="T104" s="18"/>
      <c r="U104" s="18">
        <v>111</v>
      </c>
      <c r="V104" s="18">
        <v>56</v>
      </c>
      <c r="W104" s="18"/>
      <c r="X104" s="18">
        <v>93</v>
      </c>
      <c r="Y104" s="18"/>
      <c r="Z104" s="18"/>
    </row>
    <row r="105" spans="1:26" x14ac:dyDescent="0.25">
      <c r="A105" s="18">
        <v>39</v>
      </c>
      <c r="B105" s="18">
        <v>104</v>
      </c>
      <c r="C105" s="18">
        <v>0.16897809</v>
      </c>
      <c r="D105" s="20" t="s">
        <v>81</v>
      </c>
      <c r="E105" s="18">
        <v>13</v>
      </c>
      <c r="F105" s="18">
        <v>2</v>
      </c>
      <c r="G105" s="18">
        <v>122</v>
      </c>
      <c r="H105" s="18" t="s">
        <v>25</v>
      </c>
      <c r="I105" s="18">
        <v>3.15E-2</v>
      </c>
      <c r="J105" s="18">
        <v>7.0000000000000007E-2</v>
      </c>
      <c r="K105" s="21">
        <v>35.979999999999997</v>
      </c>
      <c r="L105" s="22">
        <v>2.6179999999999999</v>
      </c>
      <c r="M105" s="18">
        <v>1</v>
      </c>
      <c r="N105" s="18">
        <v>1</v>
      </c>
      <c r="O105" s="18">
        <v>86</v>
      </c>
      <c r="P105" s="18"/>
      <c r="Q105" s="18"/>
      <c r="R105" s="23"/>
      <c r="S105" s="18"/>
      <c r="T105" s="18"/>
      <c r="U105" s="18">
        <v>112</v>
      </c>
      <c r="V105" s="18"/>
      <c r="W105" s="18">
        <v>56</v>
      </c>
      <c r="X105" s="18">
        <v>94</v>
      </c>
      <c r="Y105" s="18"/>
      <c r="Z105" s="18"/>
    </row>
    <row r="106" spans="1:26" x14ac:dyDescent="0.25">
      <c r="A106" s="18">
        <v>39</v>
      </c>
      <c r="B106" s="18">
        <v>105</v>
      </c>
      <c r="C106" s="18">
        <v>0.16892286000000001</v>
      </c>
      <c r="D106" s="20" t="s">
        <v>81</v>
      </c>
      <c r="E106" s="18">
        <v>13</v>
      </c>
      <c r="F106" s="18">
        <v>3</v>
      </c>
      <c r="G106" s="18">
        <v>123</v>
      </c>
      <c r="H106" s="18" t="s">
        <v>49</v>
      </c>
      <c r="I106" s="18">
        <v>3.15E-2</v>
      </c>
      <c r="J106" s="18">
        <v>0.09</v>
      </c>
      <c r="K106" s="21">
        <v>114.81</v>
      </c>
      <c r="L106" s="22">
        <v>0.82099999999999995</v>
      </c>
      <c r="M106" s="18">
        <v>1</v>
      </c>
      <c r="N106" s="18">
        <v>1</v>
      </c>
      <c r="O106" s="18">
        <v>87</v>
      </c>
      <c r="P106" s="18"/>
      <c r="Q106" s="18"/>
      <c r="R106" s="23"/>
      <c r="S106" s="18"/>
      <c r="T106" s="18"/>
      <c r="U106" s="18">
        <v>113</v>
      </c>
      <c r="V106" s="18">
        <v>57</v>
      </c>
      <c r="W106" s="18"/>
      <c r="X106" s="18">
        <v>95</v>
      </c>
      <c r="Y106" s="18"/>
      <c r="Z106" s="18"/>
    </row>
    <row r="107" spans="1:26" x14ac:dyDescent="0.25">
      <c r="A107" s="18">
        <v>39</v>
      </c>
      <c r="B107" s="18">
        <v>106</v>
      </c>
      <c r="C107" s="18">
        <v>0.16843659999999999</v>
      </c>
      <c r="D107" s="20" t="s">
        <v>81</v>
      </c>
      <c r="E107" s="18">
        <v>13</v>
      </c>
      <c r="F107" s="18">
        <v>4</v>
      </c>
      <c r="G107" s="18">
        <v>124</v>
      </c>
      <c r="H107" s="18" t="s">
        <v>25</v>
      </c>
      <c r="I107" s="18">
        <v>3.15E-2</v>
      </c>
      <c r="J107" s="18">
        <v>0.1</v>
      </c>
      <c r="K107" s="21">
        <v>35.979999999999997</v>
      </c>
      <c r="L107" s="22">
        <v>2.6259999999999999</v>
      </c>
      <c r="M107" s="18">
        <v>-1</v>
      </c>
      <c r="N107" s="18">
        <v>1</v>
      </c>
      <c r="O107" s="18">
        <v>88</v>
      </c>
      <c r="P107" s="18"/>
      <c r="Q107" s="18"/>
      <c r="R107" s="23"/>
      <c r="S107" s="18"/>
      <c r="T107" s="18"/>
      <c r="U107" s="18">
        <v>114</v>
      </c>
      <c r="V107" s="18"/>
      <c r="W107" s="18">
        <v>57</v>
      </c>
      <c r="X107" s="18">
        <v>96</v>
      </c>
      <c r="Y107" s="18"/>
      <c r="Z107" s="18"/>
    </row>
    <row r="108" spans="1:26" x14ac:dyDescent="0.25">
      <c r="A108" s="18">
        <v>39</v>
      </c>
      <c r="B108" s="18">
        <v>107</v>
      </c>
      <c r="C108" s="18">
        <v>0.16988091999999999</v>
      </c>
      <c r="D108" s="20" t="s">
        <v>53</v>
      </c>
      <c r="E108" s="18">
        <v>13</v>
      </c>
      <c r="F108" s="18">
        <v>5</v>
      </c>
      <c r="G108" s="18">
        <v>125</v>
      </c>
      <c r="H108" s="18" t="s">
        <v>49</v>
      </c>
      <c r="I108" s="18">
        <v>3.15E-2</v>
      </c>
      <c r="J108" s="18">
        <v>0.12</v>
      </c>
      <c r="K108" s="21">
        <v>114.81</v>
      </c>
      <c r="L108" s="22">
        <v>0.81599999999999995</v>
      </c>
      <c r="M108" s="18">
        <v>-1</v>
      </c>
      <c r="N108" s="18">
        <v>0</v>
      </c>
      <c r="O108" s="18">
        <v>89</v>
      </c>
      <c r="P108" s="18"/>
      <c r="Q108" s="18"/>
      <c r="R108" s="18" t="s">
        <v>56</v>
      </c>
      <c r="S108" s="18"/>
      <c r="T108" s="18"/>
      <c r="U108" s="18">
        <v>115</v>
      </c>
      <c r="V108" s="18">
        <v>58</v>
      </c>
      <c r="W108" s="18"/>
      <c r="X108" s="18">
        <v>97</v>
      </c>
      <c r="Y108" s="18"/>
      <c r="Z108" s="18"/>
    </row>
    <row r="109" spans="1:26" x14ac:dyDescent="0.25">
      <c r="A109" s="18">
        <v>39</v>
      </c>
      <c r="B109" s="18">
        <v>108</v>
      </c>
      <c r="C109" s="18">
        <v>0.16706082999999999</v>
      </c>
      <c r="D109" s="20" t="s">
        <v>82</v>
      </c>
      <c r="E109" s="18">
        <v>13</v>
      </c>
      <c r="F109" s="18">
        <v>6</v>
      </c>
      <c r="G109" s="18">
        <v>126</v>
      </c>
      <c r="H109" s="18" t="s">
        <v>25</v>
      </c>
      <c r="I109" s="18">
        <v>3.15E-2</v>
      </c>
      <c r="J109" s="18">
        <v>0.13</v>
      </c>
      <c r="K109" s="21">
        <v>35.979999999999997</v>
      </c>
      <c r="L109" s="22">
        <v>2.6480000000000001</v>
      </c>
      <c r="M109" s="18">
        <v>-1</v>
      </c>
      <c r="N109" s="18">
        <v>1</v>
      </c>
      <c r="O109" s="18">
        <v>90</v>
      </c>
      <c r="P109" s="18"/>
      <c r="Q109" s="18"/>
      <c r="R109" s="23"/>
      <c r="S109" s="18"/>
      <c r="T109" s="18"/>
      <c r="U109" s="18">
        <v>116</v>
      </c>
      <c r="V109" s="18"/>
      <c r="W109" s="18">
        <v>58</v>
      </c>
      <c r="X109" s="18">
        <v>98</v>
      </c>
      <c r="Y109" s="18"/>
      <c r="Z109" s="18"/>
    </row>
    <row r="110" spans="1:26" x14ac:dyDescent="0.25">
      <c r="A110" s="18">
        <v>39</v>
      </c>
      <c r="B110" s="18">
        <v>109</v>
      </c>
      <c r="C110" s="18">
        <v>0.16928243000000001</v>
      </c>
      <c r="D110" s="20" t="s">
        <v>81</v>
      </c>
      <c r="E110" s="18">
        <v>13</v>
      </c>
      <c r="F110" s="18">
        <v>7</v>
      </c>
      <c r="G110" s="18">
        <v>127</v>
      </c>
      <c r="H110" s="18" t="s">
        <v>49</v>
      </c>
      <c r="I110" s="18">
        <v>3.15E-2</v>
      </c>
      <c r="J110" s="18">
        <v>0.15</v>
      </c>
      <c r="K110" s="21">
        <v>114.81</v>
      </c>
      <c r="L110" s="22">
        <v>0.81899999999999995</v>
      </c>
      <c r="M110" s="18">
        <v>-1</v>
      </c>
      <c r="N110" s="18">
        <v>1</v>
      </c>
      <c r="O110" s="18">
        <v>91</v>
      </c>
      <c r="P110" s="18"/>
      <c r="Q110" s="18"/>
      <c r="R110" s="23"/>
      <c r="S110" s="18"/>
      <c r="T110" s="18"/>
      <c r="U110" s="18">
        <v>117</v>
      </c>
      <c r="V110" s="18">
        <v>59</v>
      </c>
      <c r="W110" s="18"/>
      <c r="X110" s="18">
        <v>99</v>
      </c>
      <c r="Y110" s="18"/>
      <c r="Z110" s="18"/>
    </row>
    <row r="111" spans="1:26" x14ac:dyDescent="0.25">
      <c r="A111" s="18">
        <v>39</v>
      </c>
      <c r="B111" s="18">
        <v>110</v>
      </c>
      <c r="C111" s="18">
        <v>0.17010196999999999</v>
      </c>
      <c r="D111" s="20" t="s">
        <v>53</v>
      </c>
      <c r="E111" s="18">
        <v>13</v>
      </c>
      <c r="F111" s="18">
        <v>8</v>
      </c>
      <c r="G111" s="18">
        <v>128</v>
      </c>
      <c r="H111" s="18" t="s">
        <v>25</v>
      </c>
      <c r="I111" s="18">
        <v>3.15E-2</v>
      </c>
      <c r="J111" s="18">
        <v>0.16</v>
      </c>
      <c r="K111" s="21">
        <v>35.979999999999997</v>
      </c>
      <c r="L111" s="22">
        <v>2.6</v>
      </c>
      <c r="M111" s="18">
        <v>-1</v>
      </c>
      <c r="N111" s="18">
        <v>1</v>
      </c>
      <c r="O111" s="18">
        <v>92</v>
      </c>
      <c r="P111" s="18"/>
      <c r="Q111" s="18"/>
      <c r="R111" s="23"/>
      <c r="S111" s="18"/>
      <c r="T111" s="18"/>
      <c r="U111" s="18">
        <v>118</v>
      </c>
      <c r="V111" s="18"/>
      <c r="W111" s="18">
        <v>59</v>
      </c>
      <c r="X111" s="18">
        <v>100</v>
      </c>
      <c r="Y111" s="18"/>
      <c r="Z111" s="18"/>
    </row>
    <row r="112" spans="1:26" x14ac:dyDescent="0.25">
      <c r="A112" s="18">
        <v>39</v>
      </c>
      <c r="B112" s="18">
        <v>111</v>
      </c>
      <c r="C112" s="18">
        <v>0.16690489999999999</v>
      </c>
      <c r="D112" s="20" t="s">
        <v>82</v>
      </c>
      <c r="E112" s="18">
        <v>13</v>
      </c>
      <c r="F112" s="18">
        <v>9</v>
      </c>
      <c r="G112" s="18">
        <v>129</v>
      </c>
      <c r="H112" s="18" t="s">
        <v>49</v>
      </c>
      <c r="I112" s="18">
        <v>3.15E-2</v>
      </c>
      <c r="J112" s="18">
        <v>0.18</v>
      </c>
      <c r="K112" s="21">
        <v>114.81</v>
      </c>
      <c r="L112" s="22">
        <v>0.83099999999999996</v>
      </c>
      <c r="M112" s="18">
        <v>1</v>
      </c>
      <c r="N112" s="18">
        <v>0</v>
      </c>
      <c r="O112" s="18">
        <v>93</v>
      </c>
      <c r="P112" s="18"/>
      <c r="Q112" s="18"/>
      <c r="R112" s="23"/>
      <c r="S112" s="18"/>
      <c r="T112" s="18"/>
      <c r="U112" s="18">
        <v>119</v>
      </c>
      <c r="V112" s="18">
        <v>60</v>
      </c>
      <c r="W112" s="18"/>
      <c r="X112" s="18">
        <v>101</v>
      </c>
      <c r="Y112" s="18"/>
      <c r="Z112" s="18"/>
    </row>
    <row r="113" spans="1:26" x14ac:dyDescent="0.25">
      <c r="A113" s="18">
        <v>39</v>
      </c>
      <c r="B113" s="18">
        <v>112</v>
      </c>
      <c r="C113" s="18">
        <v>0.17085465999999999</v>
      </c>
      <c r="D113" s="20" t="s">
        <v>53</v>
      </c>
      <c r="E113" s="18">
        <v>13</v>
      </c>
      <c r="F113" s="18">
        <v>10</v>
      </c>
      <c r="G113" s="18">
        <v>130</v>
      </c>
      <c r="H113" s="18" t="s">
        <v>25</v>
      </c>
      <c r="I113" s="18">
        <v>3.15E-2</v>
      </c>
      <c r="J113" s="18">
        <v>0.19</v>
      </c>
      <c r="K113" s="21">
        <v>35.979999999999997</v>
      </c>
      <c r="L113" s="22">
        <v>2.589</v>
      </c>
      <c r="M113" s="18">
        <v>-1</v>
      </c>
      <c r="N113" s="18">
        <v>1</v>
      </c>
      <c r="O113" s="18">
        <v>94</v>
      </c>
      <c r="P113" s="18"/>
      <c r="Q113" s="18"/>
      <c r="R113" s="23"/>
      <c r="S113" s="18"/>
      <c r="T113" s="18"/>
      <c r="U113" s="18">
        <v>120</v>
      </c>
      <c r="V113" s="18"/>
      <c r="W113" s="18">
        <v>60</v>
      </c>
      <c r="X113" s="18">
        <v>102</v>
      </c>
      <c r="Y113" s="18"/>
      <c r="Z113" s="18"/>
    </row>
    <row r="114" spans="1:26" x14ac:dyDescent="0.25">
      <c r="A114" s="18">
        <v>39</v>
      </c>
      <c r="B114" s="18">
        <v>113</v>
      </c>
      <c r="C114" s="18">
        <v>0.16810811000000001</v>
      </c>
      <c r="D114" s="20" t="s">
        <v>81</v>
      </c>
      <c r="E114" s="18">
        <v>14</v>
      </c>
      <c r="F114" s="18">
        <v>1</v>
      </c>
      <c r="G114" s="18">
        <v>131</v>
      </c>
      <c r="H114" s="18" t="s">
        <v>49</v>
      </c>
      <c r="I114" s="18">
        <v>3.15E-2</v>
      </c>
      <c r="J114" s="18">
        <v>0.21</v>
      </c>
      <c r="K114" s="21">
        <v>114.81</v>
      </c>
      <c r="L114" s="22">
        <v>0.82499999999999996</v>
      </c>
      <c r="M114" s="18">
        <v>-1</v>
      </c>
      <c r="N114" s="18">
        <v>1</v>
      </c>
      <c r="O114" s="18">
        <v>95</v>
      </c>
      <c r="P114" s="18"/>
      <c r="Q114" s="18"/>
      <c r="R114" s="23"/>
      <c r="S114" s="18"/>
      <c r="T114" s="18"/>
      <c r="U114" s="18">
        <v>121</v>
      </c>
      <c r="V114" s="18">
        <v>61</v>
      </c>
      <c r="W114" s="18"/>
      <c r="X114" s="18">
        <v>103</v>
      </c>
      <c r="Y114" s="18"/>
      <c r="Z114" s="18"/>
    </row>
    <row r="115" spans="1:26" x14ac:dyDescent="0.25">
      <c r="A115" s="18">
        <v>39</v>
      </c>
      <c r="B115" s="18">
        <v>114</v>
      </c>
      <c r="C115" s="18">
        <v>0.17116576</v>
      </c>
      <c r="D115" s="20" t="s">
        <v>84</v>
      </c>
      <c r="E115" s="18">
        <v>14</v>
      </c>
      <c r="F115" s="18">
        <v>2</v>
      </c>
      <c r="G115" s="18">
        <v>132</v>
      </c>
      <c r="H115" s="18" t="s">
        <v>25</v>
      </c>
      <c r="I115" s="18">
        <v>3.15E-2</v>
      </c>
      <c r="J115" s="18">
        <v>0.22</v>
      </c>
      <c r="K115" s="21">
        <v>35.979999999999997</v>
      </c>
      <c r="L115" s="22">
        <v>2.5840000000000001</v>
      </c>
      <c r="M115" s="18">
        <v>1</v>
      </c>
      <c r="N115" s="18">
        <v>1</v>
      </c>
      <c r="O115" s="18">
        <v>96</v>
      </c>
      <c r="P115" s="18"/>
      <c r="Q115" s="18"/>
      <c r="R115" s="23"/>
      <c r="S115" s="18"/>
      <c r="T115" s="18"/>
      <c r="U115" s="18">
        <v>122</v>
      </c>
      <c r="V115" s="18"/>
      <c r="W115" s="18">
        <v>61</v>
      </c>
      <c r="X115" s="18">
        <v>104</v>
      </c>
      <c r="Y115" s="18"/>
      <c r="Z115" s="18"/>
    </row>
    <row r="116" spans="1:26" x14ac:dyDescent="0.25">
      <c r="A116" s="18"/>
      <c r="B116" s="18">
        <v>115</v>
      </c>
      <c r="C116" s="18"/>
      <c r="D116" s="20"/>
      <c r="E116" s="18"/>
      <c r="F116" s="18"/>
      <c r="G116" s="18"/>
      <c r="H116" s="18"/>
      <c r="I116" s="18"/>
      <c r="J116" s="18"/>
      <c r="K116" s="18"/>
      <c r="L116" s="18">
        <v>0</v>
      </c>
      <c r="M116" s="18">
        <v>0</v>
      </c>
      <c r="N116" s="18">
        <v>0</v>
      </c>
      <c r="O116" s="18">
        <v>97</v>
      </c>
      <c r="P116" s="18"/>
      <c r="Q116" s="18"/>
      <c r="R116" s="23"/>
      <c r="S116" s="18"/>
      <c r="T116" s="18"/>
      <c r="U116" s="18">
        <v>123</v>
      </c>
      <c r="V116" s="18">
        <v>62</v>
      </c>
      <c r="W116" s="18"/>
      <c r="X116" s="18">
        <v>105</v>
      </c>
      <c r="Y116" s="18"/>
      <c r="Z116" s="18"/>
    </row>
    <row r="117" spans="1:26" x14ac:dyDescent="0.25">
      <c r="A117" s="18">
        <v>39</v>
      </c>
      <c r="B117" s="18">
        <v>116</v>
      </c>
      <c r="C117" s="18">
        <v>0.17051157</v>
      </c>
      <c r="D117" s="20" t="s">
        <v>53</v>
      </c>
      <c r="E117" s="18">
        <v>14</v>
      </c>
      <c r="F117" s="18">
        <v>3</v>
      </c>
      <c r="G117" s="18">
        <v>133</v>
      </c>
      <c r="H117" s="18" t="s">
        <v>49</v>
      </c>
      <c r="I117" s="18">
        <v>3.15E-2</v>
      </c>
      <c r="J117" s="18">
        <v>0.24</v>
      </c>
      <c r="K117" s="21">
        <v>114.81</v>
      </c>
      <c r="L117" s="22">
        <v>0.81299999999999994</v>
      </c>
      <c r="M117" s="18">
        <v>-1</v>
      </c>
      <c r="N117" s="18">
        <v>1</v>
      </c>
      <c r="O117" s="18">
        <v>98</v>
      </c>
      <c r="P117" s="18"/>
      <c r="Q117" s="18"/>
      <c r="R117" s="23"/>
      <c r="S117" s="18"/>
      <c r="T117" s="18"/>
      <c r="U117" s="18">
        <v>124</v>
      </c>
      <c r="V117" s="18"/>
      <c r="W117" s="18">
        <v>62</v>
      </c>
      <c r="X117" s="18">
        <v>106</v>
      </c>
      <c r="Y117" s="18"/>
      <c r="Z117" s="18"/>
    </row>
    <row r="118" spans="1:26" x14ac:dyDescent="0.25">
      <c r="A118" s="18"/>
      <c r="B118" s="18">
        <v>117</v>
      </c>
      <c r="C118" s="18"/>
      <c r="D118" s="20"/>
      <c r="E118" s="18"/>
      <c r="F118" s="18"/>
      <c r="G118" s="18"/>
      <c r="H118" s="18"/>
      <c r="I118" s="18"/>
      <c r="J118" s="18"/>
      <c r="K118" s="18"/>
      <c r="L118" s="18">
        <v>0</v>
      </c>
      <c r="M118" s="18">
        <v>0</v>
      </c>
      <c r="N118" s="18">
        <v>0</v>
      </c>
      <c r="O118" s="18">
        <v>99</v>
      </c>
      <c r="P118" s="18"/>
      <c r="Q118" s="18"/>
      <c r="R118" s="23"/>
      <c r="S118" s="18"/>
      <c r="T118" s="18"/>
      <c r="U118" s="18">
        <v>125</v>
      </c>
      <c r="V118" s="18">
        <v>63</v>
      </c>
      <c r="W118" s="18"/>
      <c r="X118" s="18">
        <v>107</v>
      </c>
      <c r="Y118" s="18"/>
      <c r="Z118" s="18"/>
    </row>
    <row r="119" spans="1:26" x14ac:dyDescent="0.25">
      <c r="A119" s="18">
        <v>39</v>
      </c>
      <c r="B119" s="18">
        <v>118</v>
      </c>
      <c r="C119" s="18">
        <v>0.17038206</v>
      </c>
      <c r="D119" s="20" t="s">
        <v>53</v>
      </c>
      <c r="E119" s="18">
        <v>14</v>
      </c>
      <c r="F119" s="18">
        <v>4</v>
      </c>
      <c r="G119" s="18">
        <v>134</v>
      </c>
      <c r="H119" s="18" t="s">
        <v>25</v>
      </c>
      <c r="I119" s="18">
        <v>3.15E-2</v>
      </c>
      <c r="J119" s="18">
        <v>0.25</v>
      </c>
      <c r="K119" s="21">
        <v>35.979999999999997</v>
      </c>
      <c r="L119" s="22">
        <v>2.5960000000000001</v>
      </c>
      <c r="M119" s="18">
        <v>1</v>
      </c>
      <c r="N119" s="18">
        <v>1</v>
      </c>
      <c r="O119" s="18">
        <v>100</v>
      </c>
      <c r="P119" s="18"/>
      <c r="Q119" s="18"/>
      <c r="R119" s="23"/>
      <c r="S119" s="18"/>
      <c r="T119" s="18"/>
      <c r="U119" s="18">
        <v>126</v>
      </c>
      <c r="V119" s="18"/>
      <c r="W119" s="18">
        <v>63</v>
      </c>
      <c r="X119" s="18">
        <v>108</v>
      </c>
      <c r="Y119" s="18"/>
      <c r="Z119" s="18"/>
    </row>
    <row r="120" spans="1:26" x14ac:dyDescent="0.25">
      <c r="A120" s="18"/>
      <c r="B120" s="18">
        <v>119</v>
      </c>
      <c r="C120" s="18"/>
      <c r="D120" s="20"/>
      <c r="E120" s="18"/>
      <c r="F120" s="18"/>
      <c r="G120" s="18"/>
      <c r="H120" s="18"/>
      <c r="I120" s="18"/>
      <c r="J120" s="18"/>
      <c r="K120" s="18"/>
      <c r="L120" s="18">
        <v>0</v>
      </c>
      <c r="M120" s="18">
        <v>0</v>
      </c>
      <c r="N120" s="18">
        <v>0</v>
      </c>
      <c r="O120" s="18">
        <v>101</v>
      </c>
      <c r="P120" s="18"/>
      <c r="Q120" s="18"/>
      <c r="R120" s="23"/>
      <c r="S120" s="18"/>
      <c r="T120" s="18"/>
      <c r="U120" s="18">
        <v>127</v>
      </c>
      <c r="V120" s="18">
        <v>64</v>
      </c>
      <c r="W120" s="18"/>
      <c r="X120" s="18">
        <v>109</v>
      </c>
      <c r="Y120" s="18"/>
      <c r="Z120" s="18"/>
    </row>
    <row r="121" spans="1:26" x14ac:dyDescent="0.25">
      <c r="A121" s="18">
        <v>39</v>
      </c>
      <c r="B121" s="18">
        <v>120</v>
      </c>
      <c r="C121" s="18">
        <v>0.17000736999999999</v>
      </c>
      <c r="D121" s="20" t="s">
        <v>53</v>
      </c>
      <c r="E121" s="18">
        <v>14</v>
      </c>
      <c r="F121" s="18">
        <v>5</v>
      </c>
      <c r="G121" s="18">
        <v>135</v>
      </c>
      <c r="H121" s="18" t="s">
        <v>49</v>
      </c>
      <c r="I121" s="18">
        <v>3.15E-2</v>
      </c>
      <c r="J121" s="18">
        <v>0.27</v>
      </c>
      <c r="K121" s="21">
        <v>114.81</v>
      </c>
      <c r="L121" s="22">
        <v>0.81499999999999995</v>
      </c>
      <c r="M121" s="18">
        <v>1</v>
      </c>
      <c r="N121" s="18">
        <v>1</v>
      </c>
      <c r="O121" s="18">
        <v>102</v>
      </c>
      <c r="P121" s="18"/>
      <c r="Q121" s="18"/>
      <c r="R121" s="23"/>
      <c r="S121" s="18"/>
      <c r="T121" s="18"/>
      <c r="U121" s="18">
        <v>128</v>
      </c>
      <c r="V121" s="18"/>
      <c r="W121" s="18">
        <v>64</v>
      </c>
      <c r="X121" s="18">
        <v>110</v>
      </c>
      <c r="Y121" s="18"/>
      <c r="Z121" s="18"/>
    </row>
    <row r="122" spans="1:26" x14ac:dyDescent="0.25">
      <c r="A122" s="18">
        <v>39</v>
      </c>
      <c r="B122" s="18">
        <v>121</v>
      </c>
      <c r="C122" s="18">
        <v>0.17034014</v>
      </c>
      <c r="D122" s="20" t="s">
        <v>53</v>
      </c>
      <c r="E122" s="18">
        <v>14</v>
      </c>
      <c r="F122" s="18">
        <v>6</v>
      </c>
      <c r="G122" s="18">
        <v>136</v>
      </c>
      <c r="H122" s="18" t="s">
        <v>25</v>
      </c>
      <c r="I122" s="18">
        <v>3.15E-2</v>
      </c>
      <c r="J122" s="18">
        <v>0.28000000000000003</v>
      </c>
      <c r="K122" s="21">
        <v>35.979999999999997</v>
      </c>
      <c r="L122" s="22">
        <v>2.597</v>
      </c>
      <c r="M122" s="18">
        <v>1</v>
      </c>
      <c r="N122" s="18">
        <v>1</v>
      </c>
      <c r="O122" s="18">
        <v>103</v>
      </c>
      <c r="P122" s="18"/>
      <c r="Q122" s="18"/>
      <c r="R122" s="23"/>
      <c r="S122" s="18"/>
      <c r="T122" s="18"/>
      <c r="U122" s="18">
        <v>129</v>
      </c>
      <c r="V122" s="18">
        <v>65</v>
      </c>
      <c r="W122" s="18"/>
      <c r="X122" s="18">
        <v>111</v>
      </c>
      <c r="Y122" s="18"/>
      <c r="Z122" s="18"/>
    </row>
    <row r="123" spans="1:26" x14ac:dyDescent="0.25">
      <c r="A123" s="18">
        <v>39</v>
      </c>
      <c r="B123" s="18">
        <v>122</v>
      </c>
      <c r="C123" s="18">
        <v>0.16926916</v>
      </c>
      <c r="D123" s="20" t="s">
        <v>81</v>
      </c>
      <c r="E123" s="18">
        <v>14</v>
      </c>
      <c r="F123" s="18">
        <v>7</v>
      </c>
      <c r="G123" s="18">
        <v>137</v>
      </c>
      <c r="H123" s="18" t="s">
        <v>49</v>
      </c>
      <c r="I123" s="18">
        <v>3.15E-2</v>
      </c>
      <c r="J123" s="18">
        <v>0.3</v>
      </c>
      <c r="K123" s="21">
        <v>114.81</v>
      </c>
      <c r="L123" s="22">
        <v>0.81899999999999995</v>
      </c>
      <c r="M123" s="18">
        <v>1</v>
      </c>
      <c r="N123" s="18">
        <v>1</v>
      </c>
      <c r="O123" s="18">
        <v>104</v>
      </c>
      <c r="P123" s="18"/>
      <c r="Q123" s="18"/>
      <c r="R123" s="23"/>
      <c r="S123" s="18"/>
      <c r="T123" s="18"/>
      <c r="U123" s="18">
        <v>130</v>
      </c>
      <c r="V123" s="18"/>
      <c r="W123" s="18">
        <v>65</v>
      </c>
      <c r="X123" s="18">
        <v>112</v>
      </c>
      <c r="Y123" s="18"/>
      <c r="Z123" s="18"/>
    </row>
    <row r="124" spans="1:26" x14ac:dyDescent="0.25">
      <c r="A124" s="18">
        <v>39</v>
      </c>
      <c r="B124" s="18">
        <v>123</v>
      </c>
      <c r="C124" s="18">
        <v>0.16921253999999999</v>
      </c>
      <c r="D124" s="20" t="s">
        <v>81</v>
      </c>
      <c r="E124" s="18">
        <v>14</v>
      </c>
      <c r="F124" s="18">
        <v>8</v>
      </c>
      <c r="G124" s="18">
        <v>138</v>
      </c>
      <c r="H124" s="18" t="s">
        <v>25</v>
      </c>
      <c r="I124" s="18">
        <v>3.15E-2</v>
      </c>
      <c r="J124" s="18">
        <v>0.31</v>
      </c>
      <c r="K124" s="21">
        <v>35.979999999999997</v>
      </c>
      <c r="L124" s="22">
        <v>2.6139999999999999</v>
      </c>
      <c r="M124" s="18">
        <v>1</v>
      </c>
      <c r="N124" s="18">
        <v>1</v>
      </c>
      <c r="O124" s="18">
        <v>105</v>
      </c>
      <c r="P124" s="18"/>
      <c r="Q124" s="18"/>
      <c r="R124" s="23" t="s">
        <v>56</v>
      </c>
      <c r="S124" s="23"/>
      <c r="T124" s="18"/>
      <c r="U124" s="18">
        <v>131</v>
      </c>
      <c r="V124" s="18">
        <v>66</v>
      </c>
      <c r="W124" s="18"/>
      <c r="X124" s="18">
        <v>113</v>
      </c>
      <c r="Y124" s="18"/>
      <c r="Z124" s="18"/>
    </row>
    <row r="125" spans="1:26" x14ac:dyDescent="0.25">
      <c r="A125" s="18">
        <v>39</v>
      </c>
      <c r="B125" s="18">
        <v>124</v>
      </c>
      <c r="C125" s="18">
        <v>0.16848778</v>
      </c>
      <c r="D125" s="20" t="s">
        <v>81</v>
      </c>
      <c r="E125" s="18">
        <v>14</v>
      </c>
      <c r="F125" s="18">
        <v>9</v>
      </c>
      <c r="G125" s="18">
        <v>139</v>
      </c>
      <c r="H125" s="18" t="s">
        <v>49</v>
      </c>
      <c r="I125" s="18">
        <v>3.15E-2</v>
      </c>
      <c r="J125" s="18">
        <v>0.33</v>
      </c>
      <c r="K125" s="21">
        <v>114.81</v>
      </c>
      <c r="L125" s="22">
        <v>0.82299999999999995</v>
      </c>
      <c r="M125" s="18">
        <v>-1</v>
      </c>
      <c r="N125" s="18">
        <v>1</v>
      </c>
      <c r="O125" s="18">
        <v>106</v>
      </c>
      <c r="P125" s="18"/>
      <c r="Q125" s="18"/>
      <c r="R125" s="23"/>
      <c r="S125" s="18"/>
      <c r="T125" s="18"/>
      <c r="U125" s="18">
        <v>132</v>
      </c>
      <c r="V125" s="18"/>
      <c r="W125" s="18">
        <v>66</v>
      </c>
      <c r="X125" s="18">
        <v>114</v>
      </c>
      <c r="Y125" s="18"/>
      <c r="Z125" s="18"/>
    </row>
    <row r="126" spans="1:26" x14ac:dyDescent="0.25">
      <c r="A126" s="18">
        <v>39</v>
      </c>
      <c r="B126" s="18">
        <v>125</v>
      </c>
      <c r="C126" s="18">
        <v>0.17003266</v>
      </c>
      <c r="D126" s="20" t="s">
        <v>53</v>
      </c>
      <c r="E126" s="18">
        <v>14</v>
      </c>
      <c r="F126" s="18">
        <v>10</v>
      </c>
      <c r="G126" s="18">
        <v>140</v>
      </c>
      <c r="H126" s="18" t="s">
        <v>25</v>
      </c>
      <c r="I126" s="18">
        <v>3.15E-2</v>
      </c>
      <c r="J126" s="18">
        <v>0.34</v>
      </c>
      <c r="K126" s="21">
        <v>35.979999999999997</v>
      </c>
      <c r="L126" s="22">
        <v>2.601</v>
      </c>
      <c r="M126" s="18">
        <v>1</v>
      </c>
      <c r="N126" s="18">
        <v>1</v>
      </c>
      <c r="O126" s="18">
        <v>107</v>
      </c>
      <c r="P126" s="18"/>
      <c r="Q126" s="18"/>
      <c r="R126" s="23"/>
      <c r="S126" s="18"/>
      <c r="T126" s="18"/>
      <c r="U126" s="18">
        <v>133</v>
      </c>
      <c r="V126" s="18">
        <v>67</v>
      </c>
      <c r="W126" s="18"/>
      <c r="X126" s="18">
        <v>116</v>
      </c>
      <c r="Y126" s="18"/>
      <c r="Z126" s="18"/>
    </row>
    <row r="127" spans="1:26" x14ac:dyDescent="0.25">
      <c r="A127" s="18"/>
      <c r="B127" s="18">
        <v>126</v>
      </c>
      <c r="C127" s="18"/>
      <c r="D127" s="20"/>
      <c r="E127" s="18"/>
      <c r="F127" s="18"/>
      <c r="G127" s="18"/>
      <c r="H127" s="18"/>
      <c r="I127" s="18"/>
      <c r="J127" s="18"/>
      <c r="K127" s="18"/>
      <c r="L127" s="18">
        <v>0</v>
      </c>
      <c r="M127" s="18">
        <v>0</v>
      </c>
      <c r="N127" s="18">
        <v>0</v>
      </c>
      <c r="O127" s="18">
        <v>108</v>
      </c>
      <c r="P127" s="18"/>
      <c r="Q127" s="18"/>
      <c r="R127" s="23"/>
      <c r="S127" s="18"/>
      <c r="T127" s="18"/>
      <c r="U127" s="18">
        <v>134</v>
      </c>
      <c r="V127" s="18"/>
      <c r="W127" s="18">
        <v>67</v>
      </c>
      <c r="X127" s="18">
        <v>118</v>
      </c>
      <c r="Y127" s="18"/>
      <c r="Z127" s="18"/>
    </row>
    <row r="128" spans="1:26" x14ac:dyDescent="0.25">
      <c r="A128" s="18">
        <v>39</v>
      </c>
      <c r="B128" s="18">
        <v>127</v>
      </c>
      <c r="C128" s="18">
        <v>0.17026972000000001</v>
      </c>
      <c r="D128" s="20" t="s">
        <v>53</v>
      </c>
      <c r="E128" s="18">
        <v>15</v>
      </c>
      <c r="F128" s="18">
        <v>1</v>
      </c>
      <c r="G128" s="18">
        <v>141</v>
      </c>
      <c r="H128" s="18" t="s">
        <v>49</v>
      </c>
      <c r="I128" s="18">
        <v>8.5000000000000006E-2</v>
      </c>
      <c r="J128" s="18">
        <v>0.06</v>
      </c>
      <c r="K128" s="21">
        <v>114.81</v>
      </c>
      <c r="L128" s="22">
        <v>0.81399999999999995</v>
      </c>
      <c r="M128" s="18">
        <v>-1</v>
      </c>
      <c r="N128" s="18">
        <v>0</v>
      </c>
      <c r="O128" s="18">
        <v>109</v>
      </c>
      <c r="P128" s="18"/>
      <c r="Q128" s="18"/>
      <c r="R128" s="18" t="s">
        <v>56</v>
      </c>
      <c r="S128" s="18"/>
      <c r="T128" s="18"/>
      <c r="U128" s="18">
        <v>135</v>
      </c>
      <c r="V128" s="18">
        <v>68</v>
      </c>
      <c r="W128" s="18"/>
      <c r="X128" s="18">
        <v>120</v>
      </c>
      <c r="Y128" s="18"/>
      <c r="Z128" s="18"/>
    </row>
    <row r="129" spans="1:26" x14ac:dyDescent="0.25">
      <c r="A129" s="18">
        <v>39</v>
      </c>
      <c r="B129" s="18">
        <v>128</v>
      </c>
      <c r="C129" s="18">
        <v>0.16845542999999999</v>
      </c>
      <c r="D129" s="20" t="s">
        <v>81</v>
      </c>
      <c r="E129" s="18">
        <v>15</v>
      </c>
      <c r="F129" s="18">
        <v>2</v>
      </c>
      <c r="G129" s="18">
        <v>142</v>
      </c>
      <c r="H129" s="18" t="s">
        <v>25</v>
      </c>
      <c r="I129" s="18">
        <v>8.5000000000000006E-2</v>
      </c>
      <c r="J129" s="18">
        <v>7.0000000000000007E-2</v>
      </c>
      <c r="K129" s="21">
        <v>35.979999999999997</v>
      </c>
      <c r="L129" s="22">
        <v>2.6259999999999999</v>
      </c>
      <c r="M129" s="18">
        <v>1</v>
      </c>
      <c r="N129" s="18">
        <v>1</v>
      </c>
      <c r="O129" s="18">
        <v>110</v>
      </c>
      <c r="P129" s="18"/>
      <c r="Q129" s="18"/>
      <c r="R129" s="23"/>
      <c r="S129" s="18"/>
      <c r="T129" s="18"/>
      <c r="U129" s="18">
        <v>136</v>
      </c>
      <c r="V129" s="18"/>
      <c r="W129" s="18">
        <v>68</v>
      </c>
      <c r="X129" s="18">
        <v>121</v>
      </c>
      <c r="Y129" s="18"/>
      <c r="Z129" s="18"/>
    </row>
    <row r="130" spans="1:26" x14ac:dyDescent="0.25">
      <c r="A130" s="18">
        <v>39</v>
      </c>
      <c r="B130" s="18">
        <v>129</v>
      </c>
      <c r="C130" s="18">
        <v>0.169571</v>
      </c>
      <c r="D130" s="20" t="s">
        <v>53</v>
      </c>
      <c r="E130" s="18">
        <v>15</v>
      </c>
      <c r="F130" s="18">
        <v>3</v>
      </c>
      <c r="G130" s="18">
        <v>143</v>
      </c>
      <c r="H130" s="18" t="s">
        <v>49</v>
      </c>
      <c r="I130" s="18">
        <v>8.5000000000000006E-2</v>
      </c>
      <c r="J130" s="18">
        <v>0.09</v>
      </c>
      <c r="K130" s="21">
        <v>114.81</v>
      </c>
      <c r="L130" s="22">
        <v>0.81699999999999995</v>
      </c>
      <c r="M130" s="18">
        <v>1</v>
      </c>
      <c r="N130" s="18">
        <v>1</v>
      </c>
      <c r="O130" s="18">
        <v>111</v>
      </c>
      <c r="P130" s="18"/>
      <c r="Q130" s="18"/>
      <c r="R130" s="23"/>
      <c r="S130" s="18"/>
      <c r="T130" s="18"/>
      <c r="U130" s="18">
        <v>137</v>
      </c>
      <c r="V130" s="18">
        <v>69</v>
      </c>
      <c r="W130" s="18"/>
      <c r="X130" s="18">
        <v>122</v>
      </c>
      <c r="Y130" s="18"/>
      <c r="Z130" s="18"/>
    </row>
    <row r="131" spans="1:26" x14ac:dyDescent="0.25">
      <c r="A131" s="18">
        <v>39</v>
      </c>
      <c r="B131" s="18">
        <v>130</v>
      </c>
      <c r="C131" s="18">
        <v>0.16779189999999999</v>
      </c>
      <c r="D131" s="20" t="s">
        <v>82</v>
      </c>
      <c r="E131" s="18">
        <v>15</v>
      </c>
      <c r="F131" s="18">
        <v>4</v>
      </c>
      <c r="G131" s="18">
        <v>144</v>
      </c>
      <c r="H131" s="18" t="s">
        <v>25</v>
      </c>
      <c r="I131" s="18">
        <v>8.5000000000000006E-2</v>
      </c>
      <c r="J131" s="18">
        <v>0.1</v>
      </c>
      <c r="K131" s="21">
        <v>35.979999999999997</v>
      </c>
      <c r="L131" s="22">
        <v>2.6360000000000001</v>
      </c>
      <c r="M131" s="18">
        <v>-1</v>
      </c>
      <c r="N131" s="18">
        <v>1</v>
      </c>
      <c r="O131" s="18">
        <v>112</v>
      </c>
      <c r="P131" s="18"/>
      <c r="Q131" s="18"/>
      <c r="R131" s="23"/>
      <c r="S131" s="18"/>
      <c r="T131" s="18"/>
      <c r="U131" s="18">
        <v>138</v>
      </c>
      <c r="V131" s="18"/>
      <c r="W131" s="18">
        <v>69</v>
      </c>
      <c r="X131" s="18">
        <v>123</v>
      </c>
      <c r="Y131" s="18"/>
      <c r="Z131" s="18"/>
    </row>
    <row r="132" spans="1:26" x14ac:dyDescent="0.25">
      <c r="A132" s="18">
        <v>39</v>
      </c>
      <c r="B132" s="18">
        <v>131</v>
      </c>
      <c r="C132" s="18">
        <v>0.16914366</v>
      </c>
      <c r="D132" s="20" t="s">
        <v>81</v>
      </c>
      <c r="E132" s="18">
        <v>15</v>
      </c>
      <c r="F132" s="18">
        <v>5</v>
      </c>
      <c r="G132" s="18">
        <v>145</v>
      </c>
      <c r="H132" s="18" t="s">
        <v>49</v>
      </c>
      <c r="I132" s="18">
        <v>8.5000000000000006E-2</v>
      </c>
      <c r="J132" s="18">
        <v>0.12</v>
      </c>
      <c r="K132" s="21">
        <v>114.81</v>
      </c>
      <c r="L132" s="22">
        <v>0.82</v>
      </c>
      <c r="M132" s="18">
        <v>-1</v>
      </c>
      <c r="N132" s="18">
        <v>1</v>
      </c>
      <c r="O132" s="18">
        <v>113</v>
      </c>
      <c r="P132" s="18"/>
      <c r="Q132" s="18"/>
      <c r="R132" s="23"/>
      <c r="S132" s="18"/>
      <c r="T132" s="18"/>
      <c r="U132" s="18">
        <v>139</v>
      </c>
      <c r="V132" s="18">
        <v>70</v>
      </c>
      <c r="W132" s="18"/>
      <c r="X132" s="18">
        <v>124</v>
      </c>
      <c r="Y132" s="18"/>
      <c r="Z132" s="18"/>
    </row>
    <row r="133" spans="1:26" x14ac:dyDescent="0.25">
      <c r="A133" s="18">
        <v>39</v>
      </c>
      <c r="B133" s="18">
        <v>132</v>
      </c>
      <c r="C133" s="18">
        <v>0.16746226</v>
      </c>
      <c r="D133" s="20" t="s">
        <v>82</v>
      </c>
      <c r="E133" s="18">
        <v>15</v>
      </c>
      <c r="F133" s="18">
        <v>6</v>
      </c>
      <c r="G133" s="18">
        <v>146</v>
      </c>
      <c r="H133" s="18" t="s">
        <v>25</v>
      </c>
      <c r="I133" s="18">
        <v>8.5000000000000006E-2</v>
      </c>
      <c r="J133" s="18">
        <v>0.13</v>
      </c>
      <c r="K133" s="21">
        <v>35.979999999999997</v>
      </c>
      <c r="L133" s="22">
        <v>2.641</v>
      </c>
      <c r="M133" s="18">
        <v>-1</v>
      </c>
      <c r="N133" s="18">
        <v>1</v>
      </c>
      <c r="O133" s="18">
        <v>114</v>
      </c>
      <c r="P133" s="18"/>
      <c r="Q133" s="18"/>
      <c r="R133" s="23"/>
      <c r="S133" s="18"/>
      <c r="T133" s="18"/>
      <c r="U133" s="18">
        <v>140</v>
      </c>
      <c r="V133" s="18"/>
      <c r="W133" s="18">
        <v>70</v>
      </c>
      <c r="X133" s="18">
        <v>125</v>
      </c>
      <c r="Y133" s="18"/>
      <c r="Z133" s="18"/>
    </row>
    <row r="134" spans="1:26" x14ac:dyDescent="0.25">
      <c r="A134" s="18">
        <v>39</v>
      </c>
      <c r="B134" s="18">
        <v>133</v>
      </c>
      <c r="C134" s="18">
        <v>0.16777360999999999</v>
      </c>
      <c r="D134" s="20" t="s">
        <v>82</v>
      </c>
      <c r="E134" s="18">
        <v>15</v>
      </c>
      <c r="F134" s="18">
        <v>7</v>
      </c>
      <c r="G134" s="18">
        <v>147</v>
      </c>
      <c r="H134" s="18" t="s">
        <v>49</v>
      </c>
      <c r="I134" s="18">
        <v>8.5000000000000006E-2</v>
      </c>
      <c r="J134" s="18">
        <v>0.15</v>
      </c>
      <c r="K134" s="21">
        <v>114.81</v>
      </c>
      <c r="L134" s="22">
        <v>0.82599999999999996</v>
      </c>
      <c r="M134" s="18">
        <v>1</v>
      </c>
      <c r="N134" s="18">
        <v>1</v>
      </c>
      <c r="O134" s="18">
        <v>116</v>
      </c>
      <c r="P134" s="18"/>
      <c r="Q134" s="18"/>
      <c r="R134" s="23"/>
      <c r="S134" s="18"/>
      <c r="T134" s="18"/>
      <c r="U134" s="18">
        <v>141</v>
      </c>
      <c r="V134" s="18">
        <v>71</v>
      </c>
      <c r="W134" s="18"/>
      <c r="X134" s="18">
        <v>127</v>
      </c>
      <c r="Y134" s="18"/>
      <c r="Z134" s="18"/>
    </row>
    <row r="135" spans="1:26" x14ac:dyDescent="0.25">
      <c r="A135" s="18">
        <v>39</v>
      </c>
      <c r="B135" s="18">
        <v>134</v>
      </c>
      <c r="C135" s="18">
        <v>0.17022793999999999</v>
      </c>
      <c r="D135" s="20" t="s">
        <v>53</v>
      </c>
      <c r="E135" s="18">
        <v>15</v>
      </c>
      <c r="F135" s="18">
        <v>8</v>
      </c>
      <c r="G135" s="18">
        <v>148</v>
      </c>
      <c r="H135" s="18" t="s">
        <v>25</v>
      </c>
      <c r="I135" s="18">
        <v>8.5000000000000006E-2</v>
      </c>
      <c r="J135" s="18">
        <v>0.16</v>
      </c>
      <c r="K135" s="21">
        <v>35.979999999999997</v>
      </c>
      <c r="L135" s="22">
        <v>2.5979999999999999</v>
      </c>
      <c r="M135" s="18">
        <v>-1</v>
      </c>
      <c r="N135" s="18">
        <v>1</v>
      </c>
      <c r="O135" s="18">
        <v>118</v>
      </c>
      <c r="P135" s="18"/>
      <c r="Q135" s="18"/>
      <c r="R135" s="23"/>
      <c r="S135" s="18"/>
      <c r="T135" s="18"/>
      <c r="U135" s="18">
        <v>142</v>
      </c>
      <c r="V135" s="18"/>
      <c r="W135" s="18">
        <v>71</v>
      </c>
      <c r="X135" s="18">
        <v>128</v>
      </c>
      <c r="Y135" s="18"/>
      <c r="Z135" s="18"/>
    </row>
    <row r="136" spans="1:26" x14ac:dyDescent="0.25">
      <c r="A136" s="18">
        <v>39</v>
      </c>
      <c r="B136" s="18">
        <v>135</v>
      </c>
      <c r="C136" s="18">
        <v>0.16810612999999999</v>
      </c>
      <c r="D136" s="20" t="s">
        <v>81</v>
      </c>
      <c r="E136" s="18">
        <v>15</v>
      </c>
      <c r="F136" s="18">
        <v>9</v>
      </c>
      <c r="G136" s="18">
        <v>149</v>
      </c>
      <c r="H136" s="18" t="s">
        <v>49</v>
      </c>
      <c r="I136" s="18">
        <v>8.5000000000000006E-2</v>
      </c>
      <c r="J136" s="18">
        <v>0.18</v>
      </c>
      <c r="K136" s="21">
        <v>114.81</v>
      </c>
      <c r="L136" s="22">
        <v>0.82499999999999996</v>
      </c>
      <c r="M136" s="18">
        <v>-1</v>
      </c>
      <c r="N136" s="18">
        <v>1</v>
      </c>
      <c r="O136" s="18">
        <v>120</v>
      </c>
      <c r="P136" s="18"/>
      <c r="Q136" s="18"/>
      <c r="R136" s="23"/>
      <c r="S136" s="18"/>
      <c r="T136" s="18"/>
      <c r="U136" s="18">
        <v>143</v>
      </c>
      <c r="V136" s="18">
        <v>72</v>
      </c>
      <c r="W136" s="18"/>
      <c r="X136" s="18">
        <v>129</v>
      </c>
      <c r="Y136" s="18"/>
      <c r="Z136" s="18"/>
    </row>
    <row r="137" spans="1:26" x14ac:dyDescent="0.25">
      <c r="A137" s="18">
        <v>39</v>
      </c>
      <c r="B137" s="18">
        <v>136</v>
      </c>
      <c r="C137" s="18">
        <v>0.16652764</v>
      </c>
      <c r="D137" s="20" t="s">
        <v>82</v>
      </c>
      <c r="E137" s="18">
        <v>15</v>
      </c>
      <c r="F137" s="18">
        <v>10</v>
      </c>
      <c r="G137" s="18">
        <v>150</v>
      </c>
      <c r="H137" s="18" t="s">
        <v>25</v>
      </c>
      <c r="I137" s="18">
        <v>8.5000000000000006E-2</v>
      </c>
      <c r="J137" s="18">
        <v>0.19</v>
      </c>
      <c r="K137" s="21">
        <v>35.979999999999997</v>
      </c>
      <c r="L137" s="22">
        <v>2.6560000000000001</v>
      </c>
      <c r="M137" s="18">
        <v>1</v>
      </c>
      <c r="N137" s="18">
        <v>1</v>
      </c>
      <c r="O137" s="18">
        <v>121</v>
      </c>
      <c r="P137" s="18"/>
      <c r="Q137" s="18"/>
      <c r="R137" s="23"/>
      <c r="S137" s="18"/>
      <c r="T137" s="18"/>
      <c r="U137" s="18">
        <v>144</v>
      </c>
      <c r="V137" s="18"/>
      <c r="W137" s="18">
        <v>72</v>
      </c>
      <c r="X137" s="18">
        <v>130</v>
      </c>
      <c r="Y137" s="18"/>
      <c r="Z137" s="18"/>
    </row>
    <row r="138" spans="1:26" x14ac:dyDescent="0.25">
      <c r="A138" s="18">
        <v>39</v>
      </c>
      <c r="B138" s="18">
        <v>137</v>
      </c>
      <c r="C138" s="18">
        <v>0.16553509999999999</v>
      </c>
      <c r="D138" s="20" t="s">
        <v>80</v>
      </c>
      <c r="E138" s="18">
        <v>16</v>
      </c>
      <c r="F138" s="18">
        <v>1</v>
      </c>
      <c r="G138" s="18">
        <v>151</v>
      </c>
      <c r="H138" s="18" t="s">
        <v>49</v>
      </c>
      <c r="I138" s="18">
        <v>8.5000000000000006E-2</v>
      </c>
      <c r="J138" s="18">
        <v>0.21</v>
      </c>
      <c r="K138" s="21">
        <v>114.81</v>
      </c>
      <c r="L138" s="22">
        <v>0.83699999999999997</v>
      </c>
      <c r="M138" s="18">
        <v>-1</v>
      </c>
      <c r="N138" s="18">
        <v>1</v>
      </c>
      <c r="O138" s="18">
        <v>122</v>
      </c>
      <c r="P138" s="18"/>
      <c r="Q138" s="18"/>
      <c r="R138" s="23"/>
      <c r="S138" s="18"/>
      <c r="T138" s="18"/>
      <c r="U138" s="18">
        <v>145</v>
      </c>
      <c r="V138" s="18">
        <v>73</v>
      </c>
      <c r="W138" s="18"/>
      <c r="X138" s="18">
        <v>131</v>
      </c>
      <c r="Y138" s="18"/>
      <c r="Z138" s="18"/>
    </row>
    <row r="139" spans="1:26" x14ac:dyDescent="0.25">
      <c r="A139" s="18">
        <v>39</v>
      </c>
      <c r="B139" s="18">
        <v>138</v>
      </c>
      <c r="C139" s="18">
        <v>0.16922777999999999</v>
      </c>
      <c r="D139" s="20" t="s">
        <v>81</v>
      </c>
      <c r="E139" s="18">
        <v>16</v>
      </c>
      <c r="F139" s="18">
        <v>2</v>
      </c>
      <c r="G139" s="18">
        <v>152</v>
      </c>
      <c r="H139" s="18" t="s">
        <v>25</v>
      </c>
      <c r="I139" s="18">
        <v>8.5000000000000006E-2</v>
      </c>
      <c r="J139" s="18">
        <v>0.22</v>
      </c>
      <c r="K139" s="21">
        <v>35.979999999999997</v>
      </c>
      <c r="L139" s="22">
        <v>2.6139999999999999</v>
      </c>
      <c r="M139" s="18">
        <v>1</v>
      </c>
      <c r="N139" s="18">
        <v>1</v>
      </c>
      <c r="O139" s="18">
        <v>123</v>
      </c>
      <c r="P139" s="18"/>
      <c r="Q139" s="18"/>
      <c r="R139" s="23"/>
      <c r="S139" s="18"/>
      <c r="T139" s="18"/>
      <c r="U139" s="18">
        <v>146</v>
      </c>
      <c r="V139" s="18"/>
      <c r="W139" s="18">
        <v>73</v>
      </c>
      <c r="X139" s="18">
        <v>132</v>
      </c>
      <c r="Y139" s="18"/>
      <c r="Z139" s="18"/>
    </row>
    <row r="140" spans="1:26" x14ac:dyDescent="0.25">
      <c r="A140" s="18">
        <v>39</v>
      </c>
      <c r="B140" s="18">
        <v>139</v>
      </c>
      <c r="C140" s="18">
        <v>0.16669798</v>
      </c>
      <c r="D140" s="20" t="s">
        <v>82</v>
      </c>
      <c r="E140" s="18">
        <v>16</v>
      </c>
      <c r="F140" s="18">
        <v>3</v>
      </c>
      <c r="G140" s="18">
        <v>153</v>
      </c>
      <c r="H140" s="18" t="s">
        <v>49</v>
      </c>
      <c r="I140" s="18">
        <v>8.5000000000000006E-2</v>
      </c>
      <c r="J140" s="18">
        <v>0.24</v>
      </c>
      <c r="K140" s="21">
        <v>114.81</v>
      </c>
      <c r="L140" s="22">
        <v>0.83199999999999996</v>
      </c>
      <c r="M140" s="18">
        <v>1</v>
      </c>
      <c r="N140" s="18">
        <v>1</v>
      </c>
      <c r="O140" s="18">
        <v>124</v>
      </c>
      <c r="P140" s="18"/>
      <c r="Q140" s="18"/>
      <c r="R140" s="23"/>
      <c r="S140" s="18"/>
      <c r="T140" s="18"/>
      <c r="U140" s="18">
        <v>147</v>
      </c>
      <c r="V140" s="18">
        <v>74</v>
      </c>
      <c r="W140" s="18"/>
      <c r="X140" s="18">
        <v>133</v>
      </c>
      <c r="Y140" s="18"/>
      <c r="Z140" s="18"/>
    </row>
    <row r="141" spans="1:26" x14ac:dyDescent="0.25">
      <c r="A141" s="18">
        <v>39</v>
      </c>
      <c r="B141" s="18">
        <v>140</v>
      </c>
      <c r="C141" s="18">
        <v>0.16877337000000001</v>
      </c>
      <c r="D141" s="20" t="s">
        <v>81</v>
      </c>
      <c r="E141" s="18">
        <v>16</v>
      </c>
      <c r="F141" s="18">
        <v>4</v>
      </c>
      <c r="G141" s="18">
        <v>154</v>
      </c>
      <c r="H141" s="18" t="s">
        <v>25</v>
      </c>
      <c r="I141" s="18">
        <v>8.5000000000000006E-2</v>
      </c>
      <c r="J141" s="18">
        <v>0.25</v>
      </c>
      <c r="K141" s="21">
        <v>35.979999999999997</v>
      </c>
      <c r="L141" s="22">
        <v>2.621</v>
      </c>
      <c r="M141" s="18">
        <v>-1</v>
      </c>
      <c r="N141" s="18">
        <v>1</v>
      </c>
      <c r="O141" s="18">
        <v>125</v>
      </c>
      <c r="P141" s="18"/>
      <c r="Q141" s="18"/>
      <c r="R141" s="23"/>
      <c r="S141" s="18"/>
      <c r="T141" s="18"/>
      <c r="U141" s="18">
        <v>148</v>
      </c>
      <c r="V141" s="18"/>
      <c r="W141" s="18">
        <v>74</v>
      </c>
      <c r="X141" s="18">
        <v>134</v>
      </c>
      <c r="Y141" s="18"/>
      <c r="Z141" s="18"/>
    </row>
    <row r="142" spans="1:26" x14ac:dyDescent="0.25">
      <c r="A142" s="18">
        <v>39</v>
      </c>
      <c r="B142" s="18">
        <v>141</v>
      </c>
      <c r="C142" s="18">
        <v>0.17188607</v>
      </c>
      <c r="D142" s="20" t="s">
        <v>84</v>
      </c>
      <c r="E142" s="18">
        <v>16</v>
      </c>
      <c r="F142" s="18">
        <v>5</v>
      </c>
      <c r="G142" s="18">
        <v>155</v>
      </c>
      <c r="H142" s="18" t="s">
        <v>49</v>
      </c>
      <c r="I142" s="18">
        <v>8.5000000000000006E-2</v>
      </c>
      <c r="J142" s="18">
        <v>0.27</v>
      </c>
      <c r="K142" s="21">
        <v>114.81</v>
      </c>
      <c r="L142" s="22">
        <v>0.80600000000000005</v>
      </c>
      <c r="M142" s="18">
        <v>-1</v>
      </c>
      <c r="N142" s="18">
        <v>1</v>
      </c>
      <c r="O142" s="18">
        <v>127</v>
      </c>
      <c r="P142" s="18"/>
      <c r="Q142" s="18"/>
      <c r="R142" s="23"/>
      <c r="S142" s="18"/>
      <c r="T142" s="18"/>
      <c r="U142" s="18">
        <v>149</v>
      </c>
      <c r="V142" s="18">
        <v>75</v>
      </c>
      <c r="W142" s="18"/>
      <c r="X142" s="18">
        <v>135</v>
      </c>
      <c r="Y142" s="18"/>
      <c r="Z142" s="18"/>
    </row>
    <row r="143" spans="1:26" x14ac:dyDescent="0.25">
      <c r="A143" s="18">
        <v>39</v>
      </c>
      <c r="B143" s="18">
        <v>142</v>
      </c>
      <c r="C143" s="18">
        <v>0.16802900000000001</v>
      </c>
      <c r="D143" s="20" t="s">
        <v>81</v>
      </c>
      <c r="E143" s="18">
        <v>16</v>
      </c>
      <c r="F143" s="18">
        <v>6</v>
      </c>
      <c r="G143" s="18">
        <v>156</v>
      </c>
      <c r="H143" s="18" t="s">
        <v>25</v>
      </c>
      <c r="I143" s="18">
        <v>8.5000000000000006E-2</v>
      </c>
      <c r="J143" s="18">
        <v>0.28000000000000003</v>
      </c>
      <c r="K143" s="21">
        <v>35.979999999999997</v>
      </c>
      <c r="L143" s="22">
        <v>2.6320000000000001</v>
      </c>
      <c r="M143" s="18">
        <v>1</v>
      </c>
      <c r="N143" s="18">
        <v>1</v>
      </c>
      <c r="O143" s="18">
        <v>128</v>
      </c>
      <c r="P143" s="18"/>
      <c r="Q143" s="18"/>
      <c r="R143" s="23"/>
      <c r="S143" s="18"/>
      <c r="T143" s="18"/>
      <c r="U143" s="18">
        <v>150</v>
      </c>
      <c r="V143" s="18"/>
      <c r="W143" s="18">
        <v>75</v>
      </c>
      <c r="X143" s="18">
        <v>136</v>
      </c>
      <c r="Y143" s="18"/>
      <c r="Z143" s="18"/>
    </row>
    <row r="144" spans="1:26" x14ac:dyDescent="0.25">
      <c r="A144" s="18">
        <v>39</v>
      </c>
      <c r="B144" s="18">
        <v>143</v>
      </c>
      <c r="C144" s="18">
        <v>0.16913412999999999</v>
      </c>
      <c r="D144" s="20" t="s">
        <v>81</v>
      </c>
      <c r="E144" s="18">
        <v>16</v>
      </c>
      <c r="F144" s="18">
        <v>7</v>
      </c>
      <c r="G144" s="18">
        <v>157</v>
      </c>
      <c r="H144" s="18" t="s">
        <v>49</v>
      </c>
      <c r="I144" s="18">
        <v>8.5000000000000006E-2</v>
      </c>
      <c r="J144" s="18">
        <v>0.3</v>
      </c>
      <c r="K144" s="21">
        <v>114.81</v>
      </c>
      <c r="L144" s="22">
        <v>0.82</v>
      </c>
      <c r="M144" s="18">
        <v>1</v>
      </c>
      <c r="N144" s="18">
        <v>1</v>
      </c>
      <c r="O144" s="18">
        <v>129</v>
      </c>
      <c r="P144" s="18"/>
      <c r="Q144" s="18"/>
      <c r="R144" s="23"/>
      <c r="S144" s="18"/>
      <c r="T144" s="18"/>
      <c r="U144" s="18">
        <v>151</v>
      </c>
      <c r="V144" s="18">
        <v>76</v>
      </c>
      <c r="W144" s="18"/>
      <c r="X144" s="18">
        <v>137</v>
      </c>
      <c r="Y144" s="18"/>
      <c r="Z144" s="18"/>
    </row>
    <row r="145" spans="1:26" x14ac:dyDescent="0.25">
      <c r="A145" s="18">
        <v>39</v>
      </c>
      <c r="B145" s="18">
        <v>144</v>
      </c>
      <c r="C145" s="18">
        <v>0.16880719999999999</v>
      </c>
      <c r="D145" s="20" t="s">
        <v>81</v>
      </c>
      <c r="E145" s="18">
        <v>16</v>
      </c>
      <c r="F145" s="18">
        <v>8</v>
      </c>
      <c r="G145" s="18">
        <v>158</v>
      </c>
      <c r="H145" s="18" t="s">
        <v>25</v>
      </c>
      <c r="I145" s="18">
        <v>8.5000000000000006E-2</v>
      </c>
      <c r="J145" s="18">
        <v>0.31</v>
      </c>
      <c r="K145" s="21">
        <v>35.979999999999997</v>
      </c>
      <c r="L145" s="22">
        <v>2.62</v>
      </c>
      <c r="M145" s="18">
        <v>1</v>
      </c>
      <c r="N145" s="18">
        <v>1</v>
      </c>
      <c r="O145" s="18">
        <v>130</v>
      </c>
      <c r="P145" s="18"/>
      <c r="Q145" s="18"/>
      <c r="R145" s="23"/>
      <c r="S145" s="18"/>
      <c r="T145" s="18"/>
      <c r="U145" s="18">
        <v>152</v>
      </c>
      <c r="V145" s="18"/>
      <c r="W145" s="18">
        <v>76</v>
      </c>
      <c r="X145" s="18">
        <v>138</v>
      </c>
      <c r="Y145" s="18"/>
      <c r="Z145" s="18"/>
    </row>
    <row r="146" spans="1:26" x14ac:dyDescent="0.25">
      <c r="A146" s="18">
        <v>39</v>
      </c>
      <c r="B146" s="18">
        <v>145</v>
      </c>
      <c r="C146" s="18">
        <v>0.16799570999999999</v>
      </c>
      <c r="D146" s="20" t="s">
        <v>81</v>
      </c>
      <c r="E146" s="18">
        <v>16</v>
      </c>
      <c r="F146" s="18">
        <v>9</v>
      </c>
      <c r="G146" s="18">
        <v>159</v>
      </c>
      <c r="H146" s="18" t="s">
        <v>49</v>
      </c>
      <c r="I146" s="18">
        <v>8.5000000000000006E-2</v>
      </c>
      <c r="J146" s="18">
        <v>0.33</v>
      </c>
      <c r="K146" s="21">
        <v>114.81</v>
      </c>
      <c r="L146" s="22">
        <v>0.82499999999999996</v>
      </c>
      <c r="M146" s="18">
        <v>-1</v>
      </c>
      <c r="N146" s="18">
        <v>1</v>
      </c>
      <c r="O146" s="18">
        <v>131</v>
      </c>
      <c r="P146" s="18"/>
      <c r="Q146" s="18"/>
      <c r="R146" s="23"/>
      <c r="S146" s="18"/>
      <c r="T146" s="18"/>
      <c r="U146" s="18">
        <v>153</v>
      </c>
      <c r="V146" s="18">
        <v>77</v>
      </c>
      <c r="W146" s="18"/>
      <c r="X146" s="18">
        <v>139</v>
      </c>
      <c r="Y146" s="18"/>
      <c r="Z146" s="18"/>
    </row>
    <row r="147" spans="1:26" x14ac:dyDescent="0.25">
      <c r="A147" s="18">
        <v>39</v>
      </c>
      <c r="B147" s="18">
        <v>146</v>
      </c>
      <c r="C147" s="18">
        <v>0.16708212</v>
      </c>
      <c r="D147" s="20" t="s">
        <v>82</v>
      </c>
      <c r="E147" s="18">
        <v>16</v>
      </c>
      <c r="F147" s="18">
        <v>10</v>
      </c>
      <c r="G147" s="18">
        <v>160</v>
      </c>
      <c r="H147" s="18" t="s">
        <v>25</v>
      </c>
      <c r="I147" s="18">
        <v>8.5000000000000006E-2</v>
      </c>
      <c r="J147" s="18">
        <v>0.34</v>
      </c>
      <c r="K147" s="21">
        <v>35.979999999999997</v>
      </c>
      <c r="L147" s="22">
        <v>2.6469999999999998</v>
      </c>
      <c r="M147" s="18">
        <v>1</v>
      </c>
      <c r="N147" s="18">
        <v>1</v>
      </c>
      <c r="O147" s="18">
        <v>132</v>
      </c>
      <c r="P147" s="18"/>
      <c r="Q147" s="18"/>
      <c r="R147" s="23"/>
      <c r="S147" s="18"/>
      <c r="T147" s="18"/>
      <c r="U147" s="18">
        <v>154</v>
      </c>
      <c r="V147" s="18"/>
      <c r="W147" s="18">
        <v>77</v>
      </c>
      <c r="X147" s="18">
        <v>140</v>
      </c>
      <c r="Y147" s="18"/>
      <c r="Z147" s="18"/>
    </row>
    <row r="148" spans="1:26" x14ac:dyDescent="0.25">
      <c r="A148" s="18">
        <v>39</v>
      </c>
      <c r="B148" s="18">
        <v>147</v>
      </c>
      <c r="C148" s="18">
        <v>0.16581667999999999</v>
      </c>
      <c r="D148" s="20" t="s">
        <v>80</v>
      </c>
      <c r="E148" s="18">
        <v>17</v>
      </c>
      <c r="F148" s="18">
        <v>1</v>
      </c>
      <c r="G148" s="18">
        <v>161</v>
      </c>
      <c r="H148" s="18" t="s">
        <v>49</v>
      </c>
      <c r="I148" s="18">
        <v>0.1275</v>
      </c>
      <c r="J148" s="18">
        <v>0.06</v>
      </c>
      <c r="K148" s="21">
        <v>114.81</v>
      </c>
      <c r="L148" s="22">
        <v>0.83599999999999997</v>
      </c>
      <c r="M148" s="18">
        <v>-1</v>
      </c>
      <c r="N148" s="18">
        <v>1</v>
      </c>
      <c r="O148" s="18">
        <v>133</v>
      </c>
      <c r="P148" s="18"/>
      <c r="Q148" s="18"/>
      <c r="R148" s="23"/>
      <c r="S148" s="18"/>
      <c r="T148" s="18"/>
      <c r="U148" s="18">
        <v>155</v>
      </c>
      <c r="V148" s="18">
        <v>78</v>
      </c>
      <c r="W148" s="18"/>
      <c r="X148" s="18">
        <v>141</v>
      </c>
      <c r="Y148" s="18"/>
      <c r="Z148" s="18"/>
    </row>
    <row r="149" spans="1:26" x14ac:dyDescent="0.25">
      <c r="A149" s="18">
        <v>39</v>
      </c>
      <c r="B149" s="18">
        <v>148</v>
      </c>
      <c r="C149" s="18">
        <v>0.17074963000000001</v>
      </c>
      <c r="D149" s="20" t="s">
        <v>53</v>
      </c>
      <c r="E149" s="18">
        <v>17</v>
      </c>
      <c r="F149" s="18">
        <v>2</v>
      </c>
      <c r="G149" s="18">
        <v>162</v>
      </c>
      <c r="H149" s="18" t="s">
        <v>25</v>
      </c>
      <c r="I149" s="18">
        <v>0.1275</v>
      </c>
      <c r="J149" s="18">
        <v>7.0000000000000007E-2</v>
      </c>
      <c r="K149" s="21">
        <v>35.979999999999997</v>
      </c>
      <c r="L149" s="22">
        <v>2.59</v>
      </c>
      <c r="M149" s="18">
        <v>1</v>
      </c>
      <c r="N149" s="18">
        <v>1</v>
      </c>
      <c r="O149" s="18">
        <v>134</v>
      </c>
      <c r="P149" s="18"/>
      <c r="Q149" s="18"/>
      <c r="R149" s="23"/>
      <c r="S149" s="18"/>
      <c r="T149" s="18"/>
      <c r="U149" s="18">
        <v>156</v>
      </c>
      <c r="V149" s="18"/>
      <c r="W149" s="18">
        <v>78</v>
      </c>
      <c r="X149" s="18">
        <v>142</v>
      </c>
      <c r="Y149" s="18"/>
      <c r="Z149" s="18"/>
    </row>
    <row r="150" spans="1:26" x14ac:dyDescent="0.25">
      <c r="A150" s="18">
        <v>39</v>
      </c>
      <c r="B150" s="18">
        <v>149</v>
      </c>
      <c r="C150" s="18">
        <v>0.16896528999999999</v>
      </c>
      <c r="D150" s="20" t="s">
        <v>81</v>
      </c>
      <c r="E150" s="18">
        <v>17</v>
      </c>
      <c r="F150" s="18">
        <v>3</v>
      </c>
      <c r="G150" s="18">
        <v>163</v>
      </c>
      <c r="H150" s="18" t="s">
        <v>49</v>
      </c>
      <c r="I150" s="18">
        <v>0.1275</v>
      </c>
      <c r="J150" s="18">
        <v>0.09</v>
      </c>
      <c r="K150" s="21">
        <v>114.81</v>
      </c>
      <c r="L150" s="22">
        <v>0.82</v>
      </c>
      <c r="M150" s="18">
        <v>1</v>
      </c>
      <c r="N150" s="18">
        <v>1</v>
      </c>
      <c r="O150" s="18">
        <v>135</v>
      </c>
      <c r="P150" s="18"/>
      <c r="Q150" s="18"/>
      <c r="R150" s="23"/>
      <c r="S150" s="18"/>
      <c r="T150" s="18"/>
      <c r="U150" s="18">
        <v>157</v>
      </c>
      <c r="V150" s="18">
        <v>79</v>
      </c>
      <c r="W150" s="18"/>
      <c r="X150" s="18">
        <v>143</v>
      </c>
      <c r="Y150" s="18"/>
      <c r="Z150" s="18"/>
    </row>
    <row r="151" spans="1:26" x14ac:dyDescent="0.25">
      <c r="A151" s="18">
        <v>39</v>
      </c>
      <c r="B151" s="18">
        <v>150</v>
      </c>
      <c r="C151" s="18">
        <v>0.16947883999999999</v>
      </c>
      <c r="D151" s="20" t="s">
        <v>81</v>
      </c>
      <c r="E151" s="18">
        <v>17</v>
      </c>
      <c r="F151" s="18">
        <v>4</v>
      </c>
      <c r="G151" s="18">
        <v>164</v>
      </c>
      <c r="H151" s="18" t="s">
        <v>25</v>
      </c>
      <c r="I151" s="18">
        <v>0.1275</v>
      </c>
      <c r="J151" s="18">
        <v>0.1</v>
      </c>
      <c r="K151" s="21">
        <v>35.979999999999997</v>
      </c>
      <c r="L151" s="22">
        <v>2.61</v>
      </c>
      <c r="M151" s="18">
        <v>-1</v>
      </c>
      <c r="N151" s="18">
        <v>1</v>
      </c>
      <c r="O151" s="18">
        <v>136</v>
      </c>
      <c r="P151" s="18"/>
      <c r="Q151" s="18"/>
      <c r="R151" s="23"/>
      <c r="S151" s="18"/>
      <c r="T151" s="18"/>
      <c r="U151" s="18">
        <v>158</v>
      </c>
      <c r="V151" s="18"/>
      <c r="W151" s="18">
        <v>79</v>
      </c>
      <c r="X151" s="18">
        <v>144</v>
      </c>
      <c r="Y151" s="18"/>
      <c r="Z151" s="18"/>
    </row>
    <row r="152" spans="1:26" x14ac:dyDescent="0.25">
      <c r="A152" s="18">
        <v>39</v>
      </c>
      <c r="B152" s="18">
        <v>151</v>
      </c>
      <c r="C152" s="18">
        <v>0.16847549000000001</v>
      </c>
      <c r="D152" s="20" t="s">
        <v>81</v>
      </c>
      <c r="E152" s="18">
        <v>17</v>
      </c>
      <c r="F152" s="18">
        <v>5</v>
      </c>
      <c r="G152" s="18">
        <v>165</v>
      </c>
      <c r="H152" s="18" t="s">
        <v>49</v>
      </c>
      <c r="I152" s="18">
        <v>0.1275</v>
      </c>
      <c r="J152" s="18">
        <v>0.12</v>
      </c>
      <c r="K152" s="21">
        <v>114.81</v>
      </c>
      <c r="L152" s="22">
        <v>0.82299999999999995</v>
      </c>
      <c r="M152" s="18">
        <v>1</v>
      </c>
      <c r="N152" s="18">
        <v>1</v>
      </c>
      <c r="O152" s="18">
        <v>137</v>
      </c>
      <c r="P152" s="18"/>
      <c r="Q152" s="18"/>
      <c r="R152" s="23"/>
      <c r="S152" s="18"/>
      <c r="T152" s="18"/>
      <c r="U152" s="18">
        <v>159</v>
      </c>
      <c r="V152" s="18">
        <v>80</v>
      </c>
      <c r="W152" s="18"/>
      <c r="X152" s="18">
        <v>145</v>
      </c>
      <c r="Y152" s="18"/>
      <c r="Z152" s="18"/>
    </row>
    <row r="153" spans="1:26" x14ac:dyDescent="0.25">
      <c r="A153" s="18">
        <v>39</v>
      </c>
      <c r="B153" s="18">
        <v>152</v>
      </c>
      <c r="C153" s="18">
        <v>0.16470414999999999</v>
      </c>
      <c r="D153" s="20" t="s">
        <v>88</v>
      </c>
      <c r="E153" s="18">
        <v>17</v>
      </c>
      <c r="F153" s="18">
        <v>6</v>
      </c>
      <c r="G153" s="18">
        <v>166</v>
      </c>
      <c r="H153" s="18" t="s">
        <v>25</v>
      </c>
      <c r="I153" s="18">
        <v>0.1275</v>
      </c>
      <c r="J153" s="18">
        <v>0.13</v>
      </c>
      <c r="K153" s="21">
        <v>35.979999999999997</v>
      </c>
      <c r="L153" s="22">
        <v>2.6859999999999999</v>
      </c>
      <c r="M153" s="18">
        <v>-1</v>
      </c>
      <c r="N153" s="18">
        <v>1</v>
      </c>
      <c r="O153" s="18">
        <v>138</v>
      </c>
      <c r="P153" s="18"/>
      <c r="Q153" s="18"/>
      <c r="R153" s="18" t="s">
        <v>65</v>
      </c>
      <c r="S153" s="18"/>
      <c r="T153" s="18"/>
      <c r="U153" s="18">
        <v>160</v>
      </c>
      <c r="V153" s="18"/>
      <c r="W153" s="18">
        <v>80</v>
      </c>
      <c r="X153" s="18">
        <v>146</v>
      </c>
      <c r="Y153" s="18"/>
      <c r="Z153" s="18"/>
    </row>
    <row r="154" spans="1:26" x14ac:dyDescent="0.25">
      <c r="A154" s="18">
        <v>39</v>
      </c>
      <c r="B154" s="18">
        <v>153</v>
      </c>
      <c r="C154" s="18">
        <v>0.16864515999999999</v>
      </c>
      <c r="D154" s="20" t="s">
        <v>81</v>
      </c>
      <c r="E154" s="18">
        <v>17</v>
      </c>
      <c r="F154" s="18">
        <v>7</v>
      </c>
      <c r="G154" s="18">
        <v>167</v>
      </c>
      <c r="H154" s="18" t="s">
        <v>49</v>
      </c>
      <c r="I154" s="18">
        <v>0.1275</v>
      </c>
      <c r="J154" s="18">
        <v>0.15</v>
      </c>
      <c r="K154" s="21">
        <v>114.81</v>
      </c>
      <c r="L154" s="22">
        <v>0.82199999999999995</v>
      </c>
      <c r="M154" s="18">
        <v>-1</v>
      </c>
      <c r="N154" s="18">
        <v>1</v>
      </c>
      <c r="O154" s="18">
        <v>139</v>
      </c>
      <c r="P154" s="18"/>
      <c r="Q154" s="18"/>
      <c r="R154" s="23"/>
      <c r="S154" s="18"/>
      <c r="T154" s="18"/>
      <c r="U154" s="18">
        <v>161</v>
      </c>
      <c r="V154" s="18">
        <v>81</v>
      </c>
      <c r="W154" s="18"/>
      <c r="X154" s="18">
        <v>147</v>
      </c>
      <c r="Y154" s="18"/>
      <c r="Z154" s="18"/>
    </row>
    <row r="155" spans="1:26" x14ac:dyDescent="0.25">
      <c r="A155" s="18">
        <v>39</v>
      </c>
      <c r="B155" s="18">
        <v>154</v>
      </c>
      <c r="C155" s="18">
        <v>0.16745550000000001</v>
      </c>
      <c r="D155" s="20" t="s">
        <v>82</v>
      </c>
      <c r="E155" s="18">
        <v>17</v>
      </c>
      <c r="F155" s="18">
        <v>8</v>
      </c>
      <c r="G155" s="18">
        <v>168</v>
      </c>
      <c r="H155" s="18" t="s">
        <v>25</v>
      </c>
      <c r="I155" s="18">
        <v>0.1275</v>
      </c>
      <c r="J155" s="18">
        <v>0.16</v>
      </c>
      <c r="K155" s="21">
        <v>35.979999999999997</v>
      </c>
      <c r="L155" s="22">
        <v>2.641</v>
      </c>
      <c r="M155" s="18">
        <v>1</v>
      </c>
      <c r="N155" s="18">
        <v>0</v>
      </c>
      <c r="O155" s="18">
        <v>140</v>
      </c>
      <c r="P155" s="18"/>
      <c r="Q155" s="18"/>
      <c r="R155" s="18" t="s">
        <v>64</v>
      </c>
      <c r="S155" s="18"/>
      <c r="T155" s="18"/>
      <c r="U155" s="18">
        <v>162</v>
      </c>
      <c r="V155" s="18"/>
      <c r="W155" s="18">
        <v>81</v>
      </c>
      <c r="X155" s="18">
        <v>148</v>
      </c>
      <c r="Y155" s="18"/>
      <c r="Z155" s="18"/>
    </row>
    <row r="156" spans="1:26" x14ac:dyDescent="0.25">
      <c r="A156" s="18">
        <v>39</v>
      </c>
      <c r="B156" s="18">
        <v>155</v>
      </c>
      <c r="C156" s="18">
        <v>0.17057259999999999</v>
      </c>
      <c r="D156" s="20" t="s">
        <v>53</v>
      </c>
      <c r="E156" s="18">
        <v>17</v>
      </c>
      <c r="F156" s="18">
        <v>9</v>
      </c>
      <c r="G156" s="18">
        <v>169</v>
      </c>
      <c r="H156" s="18" t="s">
        <v>49</v>
      </c>
      <c r="I156" s="18">
        <v>0.1275</v>
      </c>
      <c r="J156" s="18">
        <v>0.18</v>
      </c>
      <c r="K156" s="21">
        <v>114.81</v>
      </c>
      <c r="L156" s="22">
        <v>0.81299999999999994</v>
      </c>
      <c r="M156" s="18">
        <v>-1</v>
      </c>
      <c r="N156" s="18">
        <v>1</v>
      </c>
      <c r="O156" s="18">
        <v>141</v>
      </c>
      <c r="P156" s="18"/>
      <c r="Q156" s="18"/>
      <c r="R156" s="23"/>
      <c r="S156" s="18"/>
      <c r="T156" s="18"/>
      <c r="U156" s="18">
        <v>163</v>
      </c>
      <c r="V156" s="18">
        <v>82</v>
      </c>
      <c r="W156" s="18"/>
      <c r="X156" s="18">
        <v>149</v>
      </c>
      <c r="Y156" s="18"/>
      <c r="Z156" s="18"/>
    </row>
    <row r="157" spans="1:26" x14ac:dyDescent="0.25">
      <c r="A157" s="18">
        <v>39</v>
      </c>
      <c r="B157" s="18">
        <v>156</v>
      </c>
      <c r="C157" s="18">
        <v>0.16973845000000001</v>
      </c>
      <c r="D157" s="20" t="s">
        <v>53</v>
      </c>
      <c r="E157" s="18">
        <v>17</v>
      </c>
      <c r="F157" s="18">
        <v>10</v>
      </c>
      <c r="G157" s="18">
        <v>170</v>
      </c>
      <c r="H157" s="18" t="s">
        <v>25</v>
      </c>
      <c r="I157" s="18">
        <v>0.1275</v>
      </c>
      <c r="J157" s="18">
        <v>0.19</v>
      </c>
      <c r="K157" s="21">
        <v>35.979999999999997</v>
      </c>
      <c r="L157" s="22">
        <v>2.6059999999999999</v>
      </c>
      <c r="M157" s="18">
        <v>-1</v>
      </c>
      <c r="N157" s="18">
        <v>1</v>
      </c>
      <c r="O157" s="18">
        <v>142</v>
      </c>
      <c r="P157" s="18"/>
      <c r="Q157" s="18"/>
      <c r="R157" s="23"/>
      <c r="S157" s="18"/>
      <c r="T157" s="18"/>
      <c r="U157" s="18">
        <v>164</v>
      </c>
      <c r="V157" s="18"/>
      <c r="W157" s="18">
        <v>82</v>
      </c>
      <c r="X157" s="18">
        <v>150</v>
      </c>
      <c r="Y157" s="18"/>
      <c r="Z157" s="18"/>
    </row>
    <row r="158" spans="1:26" x14ac:dyDescent="0.25">
      <c r="A158" s="18">
        <v>39</v>
      </c>
      <c r="B158" s="18">
        <v>157</v>
      </c>
      <c r="C158" s="18">
        <v>0.17004330000000001</v>
      </c>
      <c r="D158" s="20" t="s">
        <v>53</v>
      </c>
      <c r="E158" s="18">
        <v>18</v>
      </c>
      <c r="F158" s="18">
        <v>1</v>
      </c>
      <c r="G158" s="18">
        <v>171</v>
      </c>
      <c r="H158" s="18" t="s">
        <v>49</v>
      </c>
      <c r="I158" s="18">
        <v>0.1275</v>
      </c>
      <c r="J158" s="18">
        <v>0.21</v>
      </c>
      <c r="K158" s="21">
        <v>114.81</v>
      </c>
      <c r="L158" s="22">
        <v>0.81499999999999995</v>
      </c>
      <c r="M158" s="18">
        <v>1</v>
      </c>
      <c r="N158" s="18">
        <v>1</v>
      </c>
      <c r="O158" s="18">
        <v>143</v>
      </c>
      <c r="P158" s="18"/>
      <c r="Q158" s="18"/>
      <c r="R158" s="23"/>
      <c r="S158" s="18"/>
      <c r="T158" s="18"/>
      <c r="U158" s="18">
        <v>165</v>
      </c>
      <c r="V158" s="18">
        <v>83</v>
      </c>
      <c r="W158" s="18"/>
      <c r="X158" s="18">
        <v>151</v>
      </c>
      <c r="Y158" s="18"/>
      <c r="Z158" s="18"/>
    </row>
    <row r="159" spans="1:26" x14ac:dyDescent="0.25">
      <c r="A159" s="18">
        <v>39</v>
      </c>
      <c r="B159" s="18">
        <v>158</v>
      </c>
      <c r="C159" s="18">
        <v>0.16778104999999999</v>
      </c>
      <c r="D159" s="20" t="s">
        <v>82</v>
      </c>
      <c r="E159" s="18">
        <v>18</v>
      </c>
      <c r="F159" s="18">
        <v>2</v>
      </c>
      <c r="G159" s="18">
        <v>172</v>
      </c>
      <c r="H159" s="18" t="s">
        <v>25</v>
      </c>
      <c r="I159" s="18">
        <v>0.1275</v>
      </c>
      <c r="J159" s="18">
        <v>0.22</v>
      </c>
      <c r="K159" s="21">
        <v>35.979999999999997</v>
      </c>
      <c r="L159" s="22">
        <v>2.6360000000000001</v>
      </c>
      <c r="M159" s="18">
        <v>1</v>
      </c>
      <c r="N159" s="18">
        <v>1</v>
      </c>
      <c r="O159" s="18">
        <v>144</v>
      </c>
      <c r="P159" s="18"/>
      <c r="Q159" s="18"/>
      <c r="R159" s="23"/>
      <c r="S159" s="18"/>
      <c r="T159" s="18"/>
      <c r="U159" s="18">
        <v>166</v>
      </c>
      <c r="V159" s="18"/>
      <c r="W159" s="18">
        <v>83</v>
      </c>
      <c r="X159" s="18">
        <v>152</v>
      </c>
      <c r="Y159" s="18"/>
      <c r="Z159" s="18"/>
    </row>
    <row r="160" spans="1:26" x14ac:dyDescent="0.25">
      <c r="A160" s="18">
        <v>39</v>
      </c>
      <c r="B160" s="18">
        <v>159</v>
      </c>
      <c r="C160" s="18">
        <v>0.16723721999999999</v>
      </c>
      <c r="D160" s="20" t="s">
        <v>82</v>
      </c>
      <c r="E160" s="18">
        <v>18</v>
      </c>
      <c r="F160" s="18">
        <v>3</v>
      </c>
      <c r="G160" s="18">
        <v>173</v>
      </c>
      <c r="H160" s="18" t="s">
        <v>49</v>
      </c>
      <c r="I160" s="18">
        <v>0.1275</v>
      </c>
      <c r="J160" s="18">
        <v>0.24</v>
      </c>
      <c r="K160" s="21">
        <v>114.81</v>
      </c>
      <c r="L160" s="22">
        <v>0.82899999999999996</v>
      </c>
      <c r="M160" s="18">
        <v>-1</v>
      </c>
      <c r="N160" s="18">
        <v>1</v>
      </c>
      <c r="O160" s="18">
        <v>145</v>
      </c>
      <c r="P160" s="18"/>
      <c r="Q160" s="18"/>
      <c r="R160" s="23"/>
      <c r="S160" s="18"/>
      <c r="T160" s="18"/>
      <c r="U160" s="18">
        <v>167</v>
      </c>
      <c r="V160" s="18">
        <v>84</v>
      </c>
      <c r="W160" s="18"/>
      <c r="X160" s="18">
        <v>153</v>
      </c>
      <c r="Y160" s="18"/>
      <c r="Z160" s="18"/>
    </row>
    <row r="161" spans="1:26" x14ac:dyDescent="0.25">
      <c r="A161" s="18">
        <v>39</v>
      </c>
      <c r="B161" s="18">
        <v>160</v>
      </c>
      <c r="C161" s="18">
        <v>0.16904654</v>
      </c>
      <c r="D161" s="20" t="s">
        <v>81</v>
      </c>
      <c r="E161" s="18">
        <v>18</v>
      </c>
      <c r="F161" s="18">
        <v>4</v>
      </c>
      <c r="G161" s="18">
        <v>174</v>
      </c>
      <c r="H161" s="18" t="s">
        <v>25</v>
      </c>
      <c r="I161" s="18">
        <v>0.1275</v>
      </c>
      <c r="J161" s="18">
        <v>0.25</v>
      </c>
      <c r="K161" s="21">
        <v>35.979999999999997</v>
      </c>
      <c r="L161" s="22">
        <v>2.617</v>
      </c>
      <c r="M161" s="18">
        <v>-1</v>
      </c>
      <c r="N161" s="18">
        <v>1</v>
      </c>
      <c r="O161" s="18">
        <v>146</v>
      </c>
      <c r="P161" s="18"/>
      <c r="Q161" s="18"/>
      <c r="R161" s="23"/>
      <c r="S161" s="18"/>
      <c r="T161" s="18"/>
      <c r="U161" s="18">
        <v>168</v>
      </c>
      <c r="V161" s="18"/>
      <c r="W161" s="18">
        <v>84</v>
      </c>
      <c r="X161" s="18">
        <v>154</v>
      </c>
      <c r="Y161" s="18"/>
      <c r="Z161" s="18"/>
    </row>
    <row r="162" spans="1:26" x14ac:dyDescent="0.25">
      <c r="A162" s="18">
        <v>39</v>
      </c>
      <c r="B162" s="18">
        <v>161</v>
      </c>
      <c r="C162" s="18">
        <v>0.16930329999999999</v>
      </c>
      <c r="D162" s="20" t="s">
        <v>81</v>
      </c>
      <c r="E162" s="18">
        <v>18</v>
      </c>
      <c r="F162" s="18">
        <v>5</v>
      </c>
      <c r="G162" s="18">
        <v>175</v>
      </c>
      <c r="H162" s="18" t="s">
        <v>49</v>
      </c>
      <c r="I162" s="18">
        <v>0.1275</v>
      </c>
      <c r="J162" s="18">
        <v>0.27</v>
      </c>
      <c r="K162" s="21">
        <v>114.81</v>
      </c>
      <c r="L162" s="22">
        <v>0.81899999999999995</v>
      </c>
      <c r="M162" s="18">
        <v>-1</v>
      </c>
      <c r="N162" s="18">
        <v>1</v>
      </c>
      <c r="O162" s="18">
        <v>147</v>
      </c>
      <c r="P162" s="18"/>
      <c r="Q162" s="18"/>
      <c r="R162" s="23"/>
      <c r="S162" s="18"/>
      <c r="T162" s="18"/>
      <c r="U162" s="18">
        <v>169</v>
      </c>
      <c r="V162" s="18">
        <v>85</v>
      </c>
      <c r="W162" s="18"/>
      <c r="X162" s="18">
        <v>155</v>
      </c>
      <c r="Y162" s="18"/>
      <c r="Z162" s="18"/>
    </row>
    <row r="163" spans="1:26" x14ac:dyDescent="0.25">
      <c r="A163" s="18">
        <v>39</v>
      </c>
      <c r="B163" s="18">
        <v>162</v>
      </c>
      <c r="C163" s="18">
        <v>0.16531978999999999</v>
      </c>
      <c r="D163" s="20" t="s">
        <v>80</v>
      </c>
      <c r="E163" s="18">
        <v>18</v>
      </c>
      <c r="F163" s="18">
        <v>6</v>
      </c>
      <c r="G163" s="18">
        <v>176</v>
      </c>
      <c r="H163" s="18" t="s">
        <v>25</v>
      </c>
      <c r="I163" s="18">
        <v>0.1275</v>
      </c>
      <c r="J163" s="18">
        <v>0.28000000000000003</v>
      </c>
      <c r="K163" s="21">
        <v>35.979999999999997</v>
      </c>
      <c r="L163" s="22">
        <v>2.6760000000000002</v>
      </c>
      <c r="M163" s="18">
        <v>-1</v>
      </c>
      <c r="N163" s="18">
        <v>1</v>
      </c>
      <c r="O163" s="18">
        <v>148</v>
      </c>
      <c r="P163" s="18"/>
      <c r="Q163" s="18"/>
      <c r="R163" s="23"/>
      <c r="S163" s="18"/>
      <c r="T163" s="18"/>
      <c r="U163" s="18">
        <v>170</v>
      </c>
      <c r="V163" s="18"/>
      <c r="W163" s="18">
        <v>85</v>
      </c>
      <c r="X163" s="18">
        <v>156</v>
      </c>
      <c r="Y163" s="18"/>
      <c r="Z163" s="18"/>
    </row>
    <row r="164" spans="1:26" x14ac:dyDescent="0.25">
      <c r="A164" s="18">
        <v>39</v>
      </c>
      <c r="B164" s="18">
        <v>163</v>
      </c>
      <c r="C164" s="18">
        <v>0.16698815</v>
      </c>
      <c r="D164" s="20" t="s">
        <v>82</v>
      </c>
      <c r="E164" s="18">
        <v>18</v>
      </c>
      <c r="F164" s="18">
        <v>7</v>
      </c>
      <c r="G164" s="18">
        <v>177</v>
      </c>
      <c r="H164" s="18" t="s">
        <v>49</v>
      </c>
      <c r="I164" s="18">
        <v>0.1275</v>
      </c>
      <c r="J164" s="18">
        <v>0.3</v>
      </c>
      <c r="K164" s="21">
        <v>114.81</v>
      </c>
      <c r="L164" s="22">
        <v>0.83</v>
      </c>
      <c r="M164" s="18">
        <v>-1</v>
      </c>
      <c r="N164" s="18">
        <v>1</v>
      </c>
      <c r="O164" s="18">
        <v>149</v>
      </c>
      <c r="P164" s="18"/>
      <c r="Q164" s="18"/>
      <c r="R164" s="23"/>
      <c r="S164" s="18"/>
      <c r="T164" s="18"/>
      <c r="U164" s="18">
        <v>171</v>
      </c>
      <c r="V164" s="18">
        <v>86</v>
      </c>
      <c r="W164" s="18"/>
      <c r="X164" s="18">
        <v>157</v>
      </c>
      <c r="Y164" s="18"/>
      <c r="Z164" s="18"/>
    </row>
    <row r="165" spans="1:26" x14ac:dyDescent="0.25">
      <c r="A165" s="18">
        <v>39</v>
      </c>
      <c r="B165" s="18">
        <v>164</v>
      </c>
      <c r="C165" s="18">
        <v>0.17073778000000001</v>
      </c>
      <c r="D165" s="20" t="s">
        <v>53</v>
      </c>
      <c r="E165" s="18">
        <v>18</v>
      </c>
      <c r="F165" s="18">
        <v>8</v>
      </c>
      <c r="G165" s="18">
        <v>178</v>
      </c>
      <c r="H165" s="18" t="s">
        <v>25</v>
      </c>
      <c r="I165" s="18">
        <v>0.1275</v>
      </c>
      <c r="J165" s="18">
        <v>0.31</v>
      </c>
      <c r="K165" s="21">
        <v>35.979999999999997</v>
      </c>
      <c r="L165" s="22">
        <v>2.5910000000000002</v>
      </c>
      <c r="M165" s="18">
        <v>1</v>
      </c>
      <c r="N165" s="18">
        <v>1</v>
      </c>
      <c r="O165" s="18">
        <v>150</v>
      </c>
      <c r="P165" s="18"/>
      <c r="Q165" s="18"/>
      <c r="R165" s="23"/>
      <c r="S165" s="18"/>
      <c r="T165" s="18"/>
      <c r="U165" s="18">
        <v>172</v>
      </c>
      <c r="V165" s="18"/>
      <c r="W165" s="18">
        <v>86</v>
      </c>
      <c r="X165" s="18">
        <v>158</v>
      </c>
      <c r="Y165" s="18"/>
      <c r="Z165" s="18"/>
    </row>
    <row r="166" spans="1:26" x14ac:dyDescent="0.25">
      <c r="A166" s="18">
        <v>39</v>
      </c>
      <c r="B166" s="18">
        <v>165</v>
      </c>
      <c r="C166" s="18">
        <v>0.16674939</v>
      </c>
      <c r="D166" s="20" t="s">
        <v>82</v>
      </c>
      <c r="E166" s="18">
        <v>18</v>
      </c>
      <c r="F166" s="18">
        <v>9</v>
      </c>
      <c r="G166" s="18">
        <v>179</v>
      </c>
      <c r="H166" s="18" t="s">
        <v>49</v>
      </c>
      <c r="I166" s="18">
        <v>0.1275</v>
      </c>
      <c r="J166" s="18">
        <v>0.33</v>
      </c>
      <c r="K166" s="21">
        <v>114.81</v>
      </c>
      <c r="L166" s="22">
        <v>0.83099999999999996</v>
      </c>
      <c r="M166" s="18">
        <v>-1</v>
      </c>
      <c r="N166" s="18">
        <v>1</v>
      </c>
      <c r="O166" s="18">
        <v>151</v>
      </c>
      <c r="P166" s="18"/>
      <c r="Q166" s="18"/>
      <c r="R166" s="23"/>
      <c r="S166" s="18"/>
      <c r="T166" s="18"/>
      <c r="U166" s="18">
        <v>173</v>
      </c>
      <c r="V166" s="18">
        <v>87</v>
      </c>
      <c r="W166" s="18"/>
      <c r="X166" s="18">
        <v>159</v>
      </c>
      <c r="Y166" s="18"/>
      <c r="Z166" s="18"/>
    </row>
    <row r="167" spans="1:26" x14ac:dyDescent="0.25">
      <c r="A167" s="18">
        <v>39</v>
      </c>
      <c r="B167" s="18">
        <v>166</v>
      </c>
      <c r="C167" s="18">
        <v>0.16801261000000001</v>
      </c>
      <c r="D167" s="20" t="s">
        <v>81</v>
      </c>
      <c r="E167" s="18">
        <v>18</v>
      </c>
      <c r="F167" s="18">
        <v>10</v>
      </c>
      <c r="G167" s="18">
        <v>180</v>
      </c>
      <c r="H167" s="18" t="s">
        <v>25</v>
      </c>
      <c r="I167" s="18">
        <v>0.1275</v>
      </c>
      <c r="J167" s="18">
        <v>0.34</v>
      </c>
      <c r="K167" s="21">
        <v>35.979999999999997</v>
      </c>
      <c r="L167" s="22">
        <v>2.633</v>
      </c>
      <c r="M167" s="18">
        <v>-1</v>
      </c>
      <c r="N167" s="18">
        <v>1</v>
      </c>
      <c r="O167" s="18">
        <v>152</v>
      </c>
      <c r="P167" s="18"/>
      <c r="Q167" s="18"/>
      <c r="R167" s="23"/>
      <c r="S167" s="18"/>
      <c r="T167" s="18"/>
      <c r="U167" s="18">
        <v>174</v>
      </c>
      <c r="V167" s="18"/>
      <c r="W167" s="18">
        <v>87</v>
      </c>
      <c r="X167" s="18">
        <v>160</v>
      </c>
      <c r="Y167" s="18"/>
      <c r="Z167" s="18"/>
    </row>
    <row r="168" spans="1:26" x14ac:dyDescent="0.25">
      <c r="A168" s="18">
        <v>39</v>
      </c>
      <c r="B168" s="18">
        <v>167</v>
      </c>
      <c r="C168" s="18">
        <v>0.16902152000000001</v>
      </c>
      <c r="D168" s="20" t="s">
        <v>81</v>
      </c>
      <c r="E168" s="18">
        <v>19</v>
      </c>
      <c r="F168" s="18">
        <v>1</v>
      </c>
      <c r="G168" s="18">
        <v>181</v>
      </c>
      <c r="H168" s="18" t="s">
        <v>49</v>
      </c>
      <c r="I168" s="18">
        <v>0.17</v>
      </c>
      <c r="J168" s="18">
        <v>0.06</v>
      </c>
      <c r="K168" s="21">
        <v>114.81</v>
      </c>
      <c r="L168" s="22">
        <v>0.82</v>
      </c>
      <c r="M168" s="18">
        <v>-1</v>
      </c>
      <c r="N168" s="18">
        <v>1</v>
      </c>
      <c r="O168" s="18">
        <v>153</v>
      </c>
      <c r="P168" s="18"/>
      <c r="Q168" s="18"/>
      <c r="R168" s="23"/>
      <c r="S168" s="18"/>
      <c r="T168" s="18"/>
      <c r="U168" s="18">
        <v>175</v>
      </c>
      <c r="V168" s="18">
        <v>88</v>
      </c>
      <c r="W168" s="18"/>
      <c r="X168" s="18">
        <v>161</v>
      </c>
      <c r="Y168" s="18"/>
      <c r="Z168" s="18"/>
    </row>
    <row r="169" spans="1:26" x14ac:dyDescent="0.25">
      <c r="A169" s="18">
        <v>39</v>
      </c>
      <c r="B169" s="18">
        <v>168</v>
      </c>
      <c r="C169" s="18">
        <v>0.16893147999999999</v>
      </c>
      <c r="D169" s="20" t="s">
        <v>81</v>
      </c>
      <c r="E169" s="18">
        <v>19</v>
      </c>
      <c r="F169" s="18">
        <v>2</v>
      </c>
      <c r="G169" s="18">
        <v>182</v>
      </c>
      <c r="H169" s="18" t="s">
        <v>25</v>
      </c>
      <c r="I169" s="18">
        <v>0.17</v>
      </c>
      <c r="J169" s="18">
        <v>7.0000000000000007E-2</v>
      </c>
      <c r="K169" s="21">
        <v>35.979999999999997</v>
      </c>
      <c r="L169" s="22">
        <v>2.6179999999999999</v>
      </c>
      <c r="M169" s="18">
        <v>-1</v>
      </c>
      <c r="N169" s="18">
        <v>1</v>
      </c>
      <c r="O169" s="18">
        <v>154</v>
      </c>
      <c r="P169" s="18"/>
      <c r="Q169" s="18"/>
      <c r="R169" s="23"/>
      <c r="S169" s="18"/>
      <c r="T169" s="18"/>
      <c r="U169" s="18">
        <v>176</v>
      </c>
      <c r="V169" s="18"/>
      <c r="W169" s="18">
        <v>88</v>
      </c>
      <c r="X169" s="18">
        <v>162</v>
      </c>
      <c r="Y169" s="18"/>
      <c r="Z169" s="18"/>
    </row>
    <row r="170" spans="1:26" x14ac:dyDescent="0.25">
      <c r="A170" s="18">
        <v>39</v>
      </c>
      <c r="B170" s="18">
        <v>169</v>
      </c>
      <c r="C170" s="18">
        <v>0.16967329</v>
      </c>
      <c r="D170" s="20" t="s">
        <v>53</v>
      </c>
      <c r="E170" s="18">
        <v>19</v>
      </c>
      <c r="F170" s="18">
        <v>3</v>
      </c>
      <c r="G170" s="18">
        <v>183</v>
      </c>
      <c r="H170" s="18" t="s">
        <v>49</v>
      </c>
      <c r="I170" s="18">
        <v>0.17</v>
      </c>
      <c r="J170" s="18">
        <v>0.09</v>
      </c>
      <c r="K170" s="21">
        <v>114.81</v>
      </c>
      <c r="L170" s="22">
        <v>0.81699999999999995</v>
      </c>
      <c r="M170" s="18">
        <v>-1</v>
      </c>
      <c r="N170" s="18">
        <v>1</v>
      </c>
      <c r="O170" s="18">
        <v>155</v>
      </c>
      <c r="P170" s="18"/>
      <c r="Q170" s="18"/>
      <c r="R170" s="23"/>
      <c r="S170" s="18"/>
      <c r="T170" s="18"/>
      <c r="U170" s="18">
        <v>177</v>
      </c>
      <c r="V170" s="18">
        <v>89</v>
      </c>
      <c r="W170" s="18"/>
      <c r="X170" s="18">
        <v>163</v>
      </c>
      <c r="Y170" s="18"/>
      <c r="Z170" s="18"/>
    </row>
    <row r="171" spans="1:26" x14ac:dyDescent="0.25">
      <c r="A171" s="18">
        <v>39</v>
      </c>
      <c r="B171" s="18">
        <v>170</v>
      </c>
      <c r="C171" s="18">
        <v>0.17107459</v>
      </c>
      <c r="D171" s="20" t="s">
        <v>53</v>
      </c>
      <c r="E171" s="18">
        <v>19</v>
      </c>
      <c r="F171" s="18">
        <v>4</v>
      </c>
      <c r="G171" s="18">
        <v>184</v>
      </c>
      <c r="H171" s="18" t="s">
        <v>25</v>
      </c>
      <c r="I171" s="18">
        <v>0.17</v>
      </c>
      <c r="J171" s="18">
        <v>0.1</v>
      </c>
      <c r="K171" s="21">
        <v>35.979999999999997</v>
      </c>
      <c r="L171" s="22">
        <v>2.5859999999999999</v>
      </c>
      <c r="M171" s="18">
        <v>-1</v>
      </c>
      <c r="N171" s="18">
        <v>1</v>
      </c>
      <c r="O171" s="18">
        <v>156</v>
      </c>
      <c r="P171" s="18"/>
      <c r="Q171" s="18"/>
      <c r="R171" s="23"/>
      <c r="S171" s="18"/>
      <c r="T171" s="18"/>
      <c r="U171" s="18">
        <v>178</v>
      </c>
      <c r="V171" s="18"/>
      <c r="W171" s="18">
        <v>89</v>
      </c>
      <c r="X171" s="18">
        <v>164</v>
      </c>
      <c r="Y171" s="18"/>
      <c r="Z171" s="18"/>
    </row>
    <row r="172" spans="1:26" x14ac:dyDescent="0.25">
      <c r="A172" s="18">
        <v>39</v>
      </c>
      <c r="B172" s="18">
        <v>171</v>
      </c>
      <c r="C172" s="18">
        <v>0.16763516000000001</v>
      </c>
      <c r="D172" s="20" t="s">
        <v>82</v>
      </c>
      <c r="E172" s="18">
        <v>19</v>
      </c>
      <c r="F172" s="18">
        <v>5</v>
      </c>
      <c r="G172" s="18">
        <v>185</v>
      </c>
      <c r="H172" s="18" t="s">
        <v>49</v>
      </c>
      <c r="I172" s="18">
        <v>0.17</v>
      </c>
      <c r="J172" s="18">
        <v>0.12</v>
      </c>
      <c r="K172" s="21">
        <v>114.81</v>
      </c>
      <c r="L172" s="22">
        <v>0.82699999999999996</v>
      </c>
      <c r="M172" s="18">
        <v>-1</v>
      </c>
      <c r="N172" s="18">
        <v>1</v>
      </c>
      <c r="O172" s="18">
        <v>157</v>
      </c>
      <c r="P172" s="18"/>
      <c r="Q172" s="18"/>
      <c r="R172" s="23"/>
      <c r="S172" s="18"/>
      <c r="T172" s="18"/>
      <c r="U172" s="18">
        <v>179</v>
      </c>
      <c r="V172" s="18">
        <v>90</v>
      </c>
      <c r="W172" s="18"/>
      <c r="X172" s="18">
        <v>165</v>
      </c>
      <c r="Y172" s="18"/>
      <c r="Z172" s="18"/>
    </row>
    <row r="173" spans="1:26" x14ac:dyDescent="0.25">
      <c r="A173" s="18">
        <v>39</v>
      </c>
      <c r="B173" s="18">
        <v>172</v>
      </c>
      <c r="C173" s="18">
        <v>0.16966803999999999</v>
      </c>
      <c r="D173" s="20" t="s">
        <v>53</v>
      </c>
      <c r="E173" s="18">
        <v>19</v>
      </c>
      <c r="F173" s="18">
        <v>6</v>
      </c>
      <c r="G173" s="18">
        <v>186</v>
      </c>
      <c r="H173" s="18" t="s">
        <v>25</v>
      </c>
      <c r="I173" s="18">
        <v>0.17</v>
      </c>
      <c r="J173" s="18">
        <v>0.13</v>
      </c>
      <c r="K173" s="21">
        <v>35.979999999999997</v>
      </c>
      <c r="L173" s="22">
        <v>2.6070000000000002</v>
      </c>
      <c r="M173" s="18">
        <v>1</v>
      </c>
      <c r="N173" s="18">
        <v>1</v>
      </c>
      <c r="O173" s="18">
        <v>158</v>
      </c>
      <c r="P173" s="18"/>
      <c r="Q173" s="18"/>
      <c r="R173" s="23"/>
      <c r="S173" s="18"/>
      <c r="T173" s="18"/>
      <c r="U173" s="18">
        <v>180</v>
      </c>
      <c r="V173" s="18"/>
      <c r="W173" s="18">
        <v>90</v>
      </c>
      <c r="X173" s="18">
        <v>166</v>
      </c>
      <c r="Y173" s="18"/>
      <c r="Z173" s="18"/>
    </row>
    <row r="174" spans="1:26" x14ac:dyDescent="0.25">
      <c r="A174" s="18">
        <v>39</v>
      </c>
      <c r="B174" s="18">
        <v>173</v>
      </c>
      <c r="C174" s="18">
        <v>0.16704725000000001</v>
      </c>
      <c r="D174" s="20" t="s">
        <v>82</v>
      </c>
      <c r="E174" s="18">
        <v>19</v>
      </c>
      <c r="F174" s="18">
        <v>7</v>
      </c>
      <c r="G174" s="18">
        <v>187</v>
      </c>
      <c r="H174" s="18" t="s">
        <v>49</v>
      </c>
      <c r="I174" s="18">
        <v>0.17</v>
      </c>
      <c r="J174" s="18">
        <v>0.15</v>
      </c>
      <c r="K174" s="21">
        <v>114.81</v>
      </c>
      <c r="L174" s="22">
        <v>0.83</v>
      </c>
      <c r="M174" s="18">
        <v>1</v>
      </c>
      <c r="N174" s="18">
        <v>1</v>
      </c>
      <c r="O174" s="18">
        <v>159</v>
      </c>
      <c r="P174" s="18"/>
      <c r="Q174" s="18"/>
      <c r="R174" s="23"/>
      <c r="S174" s="18"/>
      <c r="T174" s="18"/>
      <c r="U174" s="18">
        <v>181</v>
      </c>
      <c r="V174" s="18">
        <v>91</v>
      </c>
      <c r="W174" s="18"/>
      <c r="X174" s="18">
        <v>167</v>
      </c>
      <c r="Y174" s="18"/>
      <c r="Z174" s="18"/>
    </row>
    <row r="175" spans="1:26" x14ac:dyDescent="0.25">
      <c r="A175" s="18">
        <v>39</v>
      </c>
      <c r="B175" s="18">
        <v>174</v>
      </c>
      <c r="C175" s="18">
        <v>0.17122085000000001</v>
      </c>
      <c r="D175" s="20" t="s">
        <v>84</v>
      </c>
      <c r="E175" s="18">
        <v>19</v>
      </c>
      <c r="F175" s="18">
        <v>9</v>
      </c>
      <c r="G175" s="18">
        <v>189</v>
      </c>
      <c r="H175" s="18" t="s">
        <v>49</v>
      </c>
      <c r="I175" s="18">
        <v>0.17</v>
      </c>
      <c r="J175" s="18">
        <v>0.18</v>
      </c>
      <c r="K175" s="21">
        <v>114.81</v>
      </c>
      <c r="L175" s="22">
        <v>0.81</v>
      </c>
      <c r="M175" s="18">
        <v>1</v>
      </c>
      <c r="N175" s="18">
        <v>1</v>
      </c>
      <c r="O175" s="18">
        <v>160</v>
      </c>
      <c r="P175" s="18"/>
      <c r="Q175" s="18"/>
      <c r="R175" s="23"/>
      <c r="S175" s="18"/>
      <c r="T175" s="18"/>
      <c r="U175" s="18">
        <v>182</v>
      </c>
      <c r="V175" s="18"/>
      <c r="W175" s="18">
        <v>91</v>
      </c>
      <c r="X175" s="18">
        <v>168</v>
      </c>
      <c r="Y175" s="18"/>
      <c r="Z175" s="18"/>
    </row>
    <row r="176" spans="1:26" x14ac:dyDescent="0.25">
      <c r="A176" s="18">
        <v>39</v>
      </c>
      <c r="B176" s="18">
        <v>175</v>
      </c>
      <c r="C176" s="18">
        <v>0.17066023</v>
      </c>
      <c r="D176" s="20" t="s">
        <v>53</v>
      </c>
      <c r="E176" s="18">
        <v>20</v>
      </c>
      <c r="F176" s="18">
        <v>1</v>
      </c>
      <c r="G176" s="18">
        <v>191</v>
      </c>
      <c r="H176" s="18" t="s">
        <v>49</v>
      </c>
      <c r="I176" s="18">
        <v>0.17</v>
      </c>
      <c r="J176" s="18">
        <v>0.21</v>
      </c>
      <c r="K176" s="21">
        <v>114.81</v>
      </c>
      <c r="L176" s="22">
        <v>0.81200000000000006</v>
      </c>
      <c r="M176" s="18">
        <v>1</v>
      </c>
      <c r="N176" s="18">
        <v>1</v>
      </c>
      <c r="O176" s="18">
        <v>161</v>
      </c>
      <c r="P176" s="18"/>
      <c r="Q176" s="18"/>
      <c r="R176" s="23"/>
      <c r="S176" s="18"/>
      <c r="T176" s="18"/>
      <c r="U176" s="18">
        <v>183</v>
      </c>
      <c r="V176" s="18">
        <v>92</v>
      </c>
      <c r="W176" s="18"/>
      <c r="X176" s="18">
        <v>169</v>
      </c>
      <c r="Y176" s="18"/>
      <c r="Z176" s="18"/>
    </row>
    <row r="177" spans="1:26" x14ac:dyDescent="0.25">
      <c r="A177" s="18">
        <v>39</v>
      </c>
      <c r="B177" s="18">
        <v>176</v>
      </c>
      <c r="C177" s="18">
        <v>0.16676489999999999</v>
      </c>
      <c r="D177" s="20" t="s">
        <v>82</v>
      </c>
      <c r="E177" s="18">
        <v>20</v>
      </c>
      <c r="F177" s="18">
        <v>3</v>
      </c>
      <c r="G177" s="18">
        <v>193</v>
      </c>
      <c r="H177" s="18" t="s">
        <v>49</v>
      </c>
      <c r="I177" s="18">
        <v>0.17</v>
      </c>
      <c r="J177" s="18">
        <v>0.24</v>
      </c>
      <c r="K177" s="21">
        <v>114.81</v>
      </c>
      <c r="L177" s="22">
        <v>0.83099999999999996</v>
      </c>
      <c r="M177" s="18">
        <v>-1</v>
      </c>
      <c r="N177" s="18">
        <v>0</v>
      </c>
      <c r="O177" s="18">
        <v>162</v>
      </c>
      <c r="P177" s="18"/>
      <c r="Q177" s="18"/>
      <c r="R177" s="23"/>
      <c r="S177" s="18"/>
      <c r="T177" s="18"/>
      <c r="U177" s="18">
        <v>184</v>
      </c>
      <c r="V177" s="18"/>
      <c r="W177" s="18">
        <v>92</v>
      </c>
      <c r="X177" s="18">
        <v>170</v>
      </c>
      <c r="Y177" s="18"/>
      <c r="Z177" s="18"/>
    </row>
    <row r="178" spans="1:26" x14ac:dyDescent="0.25">
      <c r="A178" s="18">
        <v>39</v>
      </c>
      <c r="B178" s="18">
        <v>177</v>
      </c>
      <c r="C178" s="18">
        <v>0.17036905999999999</v>
      </c>
      <c r="D178" s="20" t="s">
        <v>53</v>
      </c>
      <c r="E178" s="18">
        <v>20</v>
      </c>
      <c r="F178" s="18">
        <v>5</v>
      </c>
      <c r="G178" s="18">
        <v>195</v>
      </c>
      <c r="H178" s="18" t="s">
        <v>49</v>
      </c>
      <c r="I178" s="18">
        <v>0.17</v>
      </c>
      <c r="J178" s="18">
        <v>0.27</v>
      </c>
      <c r="K178" s="21">
        <v>114.81</v>
      </c>
      <c r="L178" s="22">
        <v>0.81399999999999995</v>
      </c>
      <c r="M178" s="18">
        <v>1</v>
      </c>
      <c r="N178" s="18">
        <v>1</v>
      </c>
      <c r="O178" s="18">
        <v>163</v>
      </c>
      <c r="P178" s="18"/>
      <c r="Q178" s="18"/>
      <c r="R178" s="23"/>
      <c r="S178" s="18"/>
      <c r="T178" s="18"/>
      <c r="U178" s="18">
        <v>185</v>
      </c>
      <c r="V178" s="18">
        <v>93</v>
      </c>
      <c r="W178" s="18"/>
      <c r="X178" s="18">
        <v>171</v>
      </c>
      <c r="Y178" s="18"/>
      <c r="Z178" s="18"/>
    </row>
    <row r="179" spans="1:26" x14ac:dyDescent="0.25">
      <c r="A179" s="18">
        <v>39</v>
      </c>
      <c r="B179" s="18">
        <v>178</v>
      </c>
      <c r="C179" s="18">
        <v>0.16862693000000001</v>
      </c>
      <c r="D179" s="20" t="s">
        <v>81</v>
      </c>
      <c r="E179" s="18">
        <v>20</v>
      </c>
      <c r="F179" s="18">
        <v>7</v>
      </c>
      <c r="G179" s="18">
        <v>197</v>
      </c>
      <c r="H179" s="18" t="s">
        <v>49</v>
      </c>
      <c r="I179" s="18">
        <v>0.17</v>
      </c>
      <c r="J179" s="18">
        <v>0.3</v>
      </c>
      <c r="K179" s="21">
        <v>114.81</v>
      </c>
      <c r="L179" s="22">
        <v>0.82199999999999995</v>
      </c>
      <c r="M179" s="18">
        <v>-1</v>
      </c>
      <c r="N179" s="18">
        <v>1</v>
      </c>
      <c r="O179" s="18">
        <v>164</v>
      </c>
      <c r="P179" s="18"/>
      <c r="Q179" s="18"/>
      <c r="R179" s="23"/>
      <c r="S179" s="18"/>
      <c r="T179" s="18"/>
      <c r="U179" s="18">
        <v>186</v>
      </c>
      <c r="V179" s="18"/>
      <c r="W179" s="18">
        <v>93</v>
      </c>
      <c r="X179" s="18">
        <v>172</v>
      </c>
      <c r="Y179" s="18"/>
      <c r="Z179" s="18"/>
    </row>
    <row r="180" spans="1:26" x14ac:dyDescent="0.25">
      <c r="A180" s="18">
        <v>39</v>
      </c>
      <c r="B180" s="18">
        <v>179</v>
      </c>
      <c r="C180" s="18">
        <v>0.17043975</v>
      </c>
      <c r="D180" s="20" t="s">
        <v>53</v>
      </c>
      <c r="E180" s="18">
        <v>20</v>
      </c>
      <c r="F180" s="18">
        <v>9</v>
      </c>
      <c r="G180" s="18">
        <v>199</v>
      </c>
      <c r="H180" s="18" t="s">
        <v>49</v>
      </c>
      <c r="I180" s="18">
        <v>0.17</v>
      </c>
      <c r="J180" s="18">
        <v>0.33</v>
      </c>
      <c r="K180" s="21">
        <v>114.81</v>
      </c>
      <c r="L180" s="22">
        <v>0.81299999999999994</v>
      </c>
      <c r="M180" s="18">
        <v>1</v>
      </c>
      <c r="N180" s="18">
        <v>0</v>
      </c>
      <c r="O180" s="18">
        <v>165</v>
      </c>
      <c r="P180" s="18"/>
      <c r="Q180" s="18"/>
      <c r="R180" s="18" t="s">
        <v>57</v>
      </c>
      <c r="S180" s="18"/>
      <c r="T180" s="18"/>
      <c r="U180" s="18">
        <v>187</v>
      </c>
      <c r="V180" s="18">
        <v>94</v>
      </c>
      <c r="W180" s="18"/>
      <c r="X180" s="18">
        <v>173</v>
      </c>
      <c r="Y180" s="18"/>
      <c r="Z180" s="18"/>
    </row>
    <row r="181" spans="1:26" x14ac:dyDescent="0.25">
      <c r="A181" s="18">
        <v>39</v>
      </c>
      <c r="B181" s="18">
        <v>180</v>
      </c>
      <c r="C181" s="18">
        <v>0.1702092</v>
      </c>
      <c r="D181" s="20" t="s">
        <v>53</v>
      </c>
      <c r="E181" s="18">
        <v>1</v>
      </c>
      <c r="F181" s="18">
        <v>1</v>
      </c>
      <c r="G181" s="18">
        <v>1</v>
      </c>
      <c r="H181" s="18" t="s">
        <v>49</v>
      </c>
      <c r="I181" s="18">
        <v>-0.17</v>
      </c>
      <c r="J181" s="18">
        <v>0.06</v>
      </c>
      <c r="K181" s="21">
        <v>114.81</v>
      </c>
      <c r="L181" s="22">
        <v>0.81399999999999995</v>
      </c>
      <c r="M181" s="18">
        <v>-1</v>
      </c>
      <c r="N181" s="18">
        <v>1</v>
      </c>
      <c r="O181" s="18">
        <v>166</v>
      </c>
      <c r="P181" s="18"/>
      <c r="Q181" s="18"/>
      <c r="R181" s="23"/>
      <c r="S181" s="18"/>
      <c r="T181" s="18"/>
      <c r="U181" s="18">
        <v>189</v>
      </c>
      <c r="V181" s="18">
        <v>95</v>
      </c>
      <c r="W181" s="18"/>
      <c r="X181" s="18">
        <v>174</v>
      </c>
      <c r="Y181" s="18"/>
      <c r="Z181" s="18"/>
    </row>
    <row r="182" spans="1:26" x14ac:dyDescent="0.25">
      <c r="A182" s="18">
        <v>39</v>
      </c>
      <c r="B182" s="18">
        <v>181</v>
      </c>
      <c r="C182" s="18">
        <v>0.17058546999999999</v>
      </c>
      <c r="D182" s="20" t="s">
        <v>53</v>
      </c>
      <c r="E182" s="18">
        <v>1</v>
      </c>
      <c r="F182" s="18">
        <v>2</v>
      </c>
      <c r="G182" s="18">
        <v>2</v>
      </c>
      <c r="H182" s="18" t="s">
        <v>25</v>
      </c>
      <c r="I182" s="18">
        <v>-0.17</v>
      </c>
      <c r="J182" s="18">
        <v>7.0000000000000007E-2</v>
      </c>
      <c r="K182" s="21">
        <v>35.979999999999997</v>
      </c>
      <c r="L182" s="22">
        <v>2.593</v>
      </c>
      <c r="M182" s="18">
        <v>-1</v>
      </c>
      <c r="N182" s="18">
        <v>1</v>
      </c>
      <c r="O182" s="18">
        <v>167</v>
      </c>
      <c r="P182" s="18"/>
      <c r="Q182" s="18"/>
      <c r="R182" s="23"/>
      <c r="S182" s="18"/>
      <c r="T182" s="18"/>
      <c r="U182" s="18">
        <v>191</v>
      </c>
      <c r="V182" s="18">
        <v>96</v>
      </c>
      <c r="W182" s="18"/>
      <c r="X182" s="18">
        <v>175</v>
      </c>
      <c r="Y182" s="18"/>
      <c r="Z182" s="18"/>
    </row>
    <row r="183" spans="1:26" x14ac:dyDescent="0.25">
      <c r="A183" s="18">
        <v>39</v>
      </c>
      <c r="B183" s="18">
        <v>182</v>
      </c>
      <c r="C183" s="18">
        <v>0.17045694</v>
      </c>
      <c r="D183" s="20" t="s">
        <v>53</v>
      </c>
      <c r="E183" s="18">
        <v>1</v>
      </c>
      <c r="F183" s="18">
        <v>3</v>
      </c>
      <c r="G183" s="18">
        <v>3</v>
      </c>
      <c r="H183" s="18" t="s">
        <v>49</v>
      </c>
      <c r="I183" s="18">
        <v>-0.17</v>
      </c>
      <c r="J183" s="18">
        <v>0.09</v>
      </c>
      <c r="K183" s="21">
        <v>114.81</v>
      </c>
      <c r="L183" s="22">
        <v>0.81299999999999994</v>
      </c>
      <c r="M183" s="18">
        <v>1</v>
      </c>
      <c r="N183" s="18">
        <v>1</v>
      </c>
      <c r="O183" s="18">
        <v>168</v>
      </c>
      <c r="P183" s="18"/>
      <c r="Q183" s="18"/>
      <c r="R183" s="23"/>
      <c r="S183" s="18"/>
      <c r="T183" s="18"/>
      <c r="U183" s="18">
        <v>193</v>
      </c>
      <c r="V183" s="18">
        <v>97</v>
      </c>
      <c r="W183" s="18"/>
      <c r="X183" s="18">
        <v>176</v>
      </c>
      <c r="Y183" s="18"/>
      <c r="Z183" s="18"/>
    </row>
    <row r="184" spans="1:26" x14ac:dyDescent="0.25">
      <c r="A184" s="18">
        <v>39</v>
      </c>
      <c r="B184" s="18">
        <v>183</v>
      </c>
      <c r="C184" s="18">
        <v>0.17080655</v>
      </c>
      <c r="D184" s="20" t="s">
        <v>53</v>
      </c>
      <c r="E184" s="18">
        <v>1</v>
      </c>
      <c r="F184" s="18">
        <v>4</v>
      </c>
      <c r="G184" s="18">
        <v>4</v>
      </c>
      <c r="H184" s="18" t="s">
        <v>25</v>
      </c>
      <c r="I184" s="18">
        <v>-0.17</v>
      </c>
      <c r="J184" s="18">
        <v>0.1</v>
      </c>
      <c r="K184" s="21">
        <v>35.979999999999997</v>
      </c>
      <c r="L184" s="22">
        <v>2.59</v>
      </c>
      <c r="M184" s="18">
        <v>1</v>
      </c>
      <c r="N184" s="18">
        <v>1</v>
      </c>
      <c r="O184" s="18">
        <v>169</v>
      </c>
      <c r="P184" s="18"/>
      <c r="Q184" s="18"/>
      <c r="R184" s="23"/>
      <c r="S184" s="18"/>
      <c r="T184" s="18"/>
      <c r="U184" s="18">
        <v>195</v>
      </c>
      <c r="V184" s="18">
        <v>98</v>
      </c>
      <c r="W184" s="18"/>
      <c r="X184" s="18">
        <v>177</v>
      </c>
      <c r="Y184" s="18"/>
      <c r="Z184" s="18"/>
    </row>
    <row r="185" spans="1:26" x14ac:dyDescent="0.25">
      <c r="A185" s="18">
        <v>39</v>
      </c>
      <c r="B185" s="18">
        <v>184</v>
      </c>
      <c r="C185" s="18">
        <v>0.16859631</v>
      </c>
      <c r="D185" s="20" t="s">
        <v>81</v>
      </c>
      <c r="E185" s="18">
        <v>1</v>
      </c>
      <c r="F185" s="18">
        <v>5</v>
      </c>
      <c r="G185" s="18">
        <v>5</v>
      </c>
      <c r="H185" s="18" t="s">
        <v>49</v>
      </c>
      <c r="I185" s="18">
        <v>-0.17</v>
      </c>
      <c r="J185" s="18">
        <v>0.12</v>
      </c>
      <c r="K185" s="21">
        <v>114.81</v>
      </c>
      <c r="L185" s="22">
        <v>0.82199999999999995</v>
      </c>
      <c r="M185" s="18">
        <v>-1</v>
      </c>
      <c r="N185" s="18">
        <v>1</v>
      </c>
      <c r="O185" s="18">
        <v>170</v>
      </c>
      <c r="P185" s="18"/>
      <c r="Q185" s="18"/>
      <c r="R185" s="23"/>
      <c r="S185" s="18"/>
      <c r="T185" s="18"/>
      <c r="U185" s="18">
        <v>197</v>
      </c>
      <c r="V185" s="18">
        <v>99</v>
      </c>
      <c r="W185" s="18"/>
      <c r="X185" s="18">
        <v>178</v>
      </c>
      <c r="Y185" s="18"/>
      <c r="Z185" s="18"/>
    </row>
    <row r="186" spans="1:26" x14ac:dyDescent="0.25">
      <c r="A186" s="18">
        <v>39</v>
      </c>
      <c r="B186" s="18">
        <v>185</v>
      </c>
      <c r="C186" s="18">
        <v>0.16965701</v>
      </c>
      <c r="D186" s="20" t="s">
        <v>53</v>
      </c>
      <c r="E186" s="18">
        <v>1</v>
      </c>
      <c r="F186" s="18">
        <v>6</v>
      </c>
      <c r="G186" s="18">
        <v>6</v>
      </c>
      <c r="H186" s="18" t="s">
        <v>25</v>
      </c>
      <c r="I186" s="18">
        <v>-0.17</v>
      </c>
      <c r="J186" s="18">
        <v>0.13</v>
      </c>
      <c r="K186" s="21">
        <v>35.979999999999997</v>
      </c>
      <c r="L186" s="22">
        <v>2.6070000000000002</v>
      </c>
      <c r="M186" s="18">
        <v>-1</v>
      </c>
      <c r="N186" s="18">
        <v>0</v>
      </c>
      <c r="O186" s="18">
        <v>171</v>
      </c>
      <c r="P186" s="18"/>
      <c r="Q186" s="18"/>
      <c r="R186" s="23"/>
      <c r="S186" s="18"/>
      <c r="T186" s="18"/>
      <c r="U186" s="18">
        <v>199</v>
      </c>
      <c r="V186" s="18">
        <v>100</v>
      </c>
      <c r="W186" s="18"/>
      <c r="X186" s="18">
        <v>179</v>
      </c>
      <c r="Y186" s="18"/>
      <c r="Z186" s="18"/>
    </row>
    <row r="187" spans="1:26" x14ac:dyDescent="0.25">
      <c r="A187" s="18">
        <v>39</v>
      </c>
      <c r="B187" s="18">
        <v>186</v>
      </c>
      <c r="C187" s="18">
        <v>0.1681107</v>
      </c>
      <c r="D187" s="20" t="s">
        <v>81</v>
      </c>
      <c r="E187" s="18">
        <v>1</v>
      </c>
      <c r="F187" s="18">
        <v>7</v>
      </c>
      <c r="G187" s="18">
        <v>7</v>
      </c>
      <c r="H187" s="18" t="s">
        <v>49</v>
      </c>
      <c r="I187" s="18">
        <v>-0.17</v>
      </c>
      <c r="J187" s="18">
        <v>0.15</v>
      </c>
      <c r="K187" s="21">
        <v>114.81</v>
      </c>
      <c r="L187" s="22">
        <v>0.82499999999999996</v>
      </c>
      <c r="M187" s="18">
        <v>-1</v>
      </c>
      <c r="N187" s="18">
        <v>1</v>
      </c>
      <c r="O187" s="18">
        <v>172</v>
      </c>
      <c r="P187" s="18"/>
      <c r="Q187" s="18"/>
      <c r="R187" s="23"/>
      <c r="S187" s="18"/>
      <c r="T187" s="18"/>
      <c r="U187" s="18"/>
      <c r="V187" s="18"/>
      <c r="W187" s="18">
        <v>0</v>
      </c>
      <c r="X187" s="18">
        <v>29</v>
      </c>
      <c r="Y187" s="18"/>
      <c r="Z187" s="18"/>
    </row>
    <row r="188" spans="1:26" x14ac:dyDescent="0.25">
      <c r="A188" s="18">
        <v>39</v>
      </c>
      <c r="B188" s="18">
        <v>187</v>
      </c>
      <c r="C188" s="18">
        <v>0.16923840000000001</v>
      </c>
      <c r="D188" s="20" t="s">
        <v>81</v>
      </c>
      <c r="E188" s="18">
        <v>1</v>
      </c>
      <c r="F188" s="18">
        <v>9</v>
      </c>
      <c r="G188" s="18">
        <v>9</v>
      </c>
      <c r="H188" s="18" t="s">
        <v>49</v>
      </c>
      <c r="I188" s="18">
        <v>-0.17</v>
      </c>
      <c r="J188" s="18">
        <v>0.18</v>
      </c>
      <c r="K188" s="21">
        <v>114.81</v>
      </c>
      <c r="L188" s="22">
        <v>0.81899999999999995</v>
      </c>
      <c r="M188" s="18">
        <v>-1</v>
      </c>
      <c r="N188" s="18">
        <v>0</v>
      </c>
      <c r="O188" s="18">
        <v>173</v>
      </c>
      <c r="P188" s="18"/>
      <c r="Q188" s="18"/>
      <c r="R188" s="18" t="s">
        <v>66</v>
      </c>
      <c r="S188" s="18"/>
      <c r="T188" s="18"/>
      <c r="U188" s="18"/>
      <c r="V188" s="18"/>
      <c r="W188" s="18">
        <v>0</v>
      </c>
      <c r="X188" s="18">
        <v>77</v>
      </c>
      <c r="Y188" s="18"/>
      <c r="Z188" s="18"/>
    </row>
    <row r="189" spans="1:26" x14ac:dyDescent="0.25">
      <c r="A189" s="18">
        <v>39</v>
      </c>
      <c r="B189" s="18">
        <v>188</v>
      </c>
      <c r="C189" s="18">
        <v>0.16733234</v>
      </c>
      <c r="D189" s="20" t="s">
        <v>82</v>
      </c>
      <c r="E189" s="18">
        <v>2</v>
      </c>
      <c r="F189" s="18">
        <v>1</v>
      </c>
      <c r="G189" s="18">
        <v>11</v>
      </c>
      <c r="H189" s="18" t="s">
        <v>49</v>
      </c>
      <c r="I189" s="18">
        <v>-0.17</v>
      </c>
      <c r="J189" s="18">
        <v>0.21</v>
      </c>
      <c r="K189" s="21">
        <v>114.81</v>
      </c>
      <c r="L189" s="22">
        <v>0.82799999999999996</v>
      </c>
      <c r="M189" s="18">
        <v>-1</v>
      </c>
      <c r="N189" s="18">
        <v>0</v>
      </c>
      <c r="O189" s="18"/>
      <c r="P189" s="18"/>
      <c r="Q189" s="18"/>
      <c r="R189" s="23"/>
      <c r="S189" s="18"/>
      <c r="T189" s="18"/>
      <c r="U189" s="18"/>
      <c r="V189" s="18"/>
      <c r="W189" s="18">
        <v>0</v>
      </c>
      <c r="X189" s="18">
        <v>78</v>
      </c>
      <c r="Y189" s="18"/>
      <c r="Z189" s="18"/>
    </row>
    <row r="190" spans="1:26" x14ac:dyDescent="0.25">
      <c r="A190" s="18">
        <v>39</v>
      </c>
      <c r="B190" s="18">
        <v>189</v>
      </c>
      <c r="C190" s="18">
        <v>0.17058359000000001</v>
      </c>
      <c r="D190" s="20" t="s">
        <v>53</v>
      </c>
      <c r="E190" s="18">
        <v>2</v>
      </c>
      <c r="F190" s="18">
        <v>3</v>
      </c>
      <c r="G190" s="18">
        <v>13</v>
      </c>
      <c r="H190" s="18" t="s">
        <v>49</v>
      </c>
      <c r="I190" s="18">
        <v>-0.17</v>
      </c>
      <c r="J190" s="18">
        <v>0.24</v>
      </c>
      <c r="K190" s="21">
        <v>114.81</v>
      </c>
      <c r="L190" s="22">
        <v>0.81299999999999994</v>
      </c>
      <c r="M190" s="18">
        <v>-1</v>
      </c>
      <c r="N190" s="18">
        <v>1</v>
      </c>
      <c r="O190" s="18">
        <v>174</v>
      </c>
      <c r="P190" s="18"/>
      <c r="Q190" s="18"/>
      <c r="R190" s="23"/>
      <c r="S190" s="18"/>
      <c r="T190" s="18"/>
      <c r="U190" s="18"/>
      <c r="V190" s="18"/>
      <c r="W190" s="18">
        <v>0</v>
      </c>
      <c r="X190" s="18">
        <v>115</v>
      </c>
      <c r="Y190" s="18"/>
      <c r="Z190" s="18"/>
    </row>
    <row r="191" spans="1:26" x14ac:dyDescent="0.25">
      <c r="A191" s="18">
        <v>39</v>
      </c>
      <c r="B191" s="18">
        <v>190</v>
      </c>
      <c r="C191" s="18">
        <v>0.16796431000000001</v>
      </c>
      <c r="D191" s="20" t="s">
        <v>81</v>
      </c>
      <c r="E191" s="18">
        <v>2</v>
      </c>
      <c r="F191" s="18">
        <v>5</v>
      </c>
      <c r="G191" s="18">
        <v>15</v>
      </c>
      <c r="H191" s="18" t="s">
        <v>49</v>
      </c>
      <c r="I191" s="18">
        <v>-0.17</v>
      </c>
      <c r="J191" s="18">
        <v>0.27</v>
      </c>
      <c r="K191" s="21">
        <v>114.81</v>
      </c>
      <c r="L191" s="22">
        <v>0.82499999999999996</v>
      </c>
      <c r="M191" s="18">
        <v>-1</v>
      </c>
      <c r="N191" s="18">
        <v>1</v>
      </c>
      <c r="O191" s="18"/>
      <c r="P191" s="18"/>
      <c r="Q191" s="18"/>
      <c r="R191" s="23"/>
      <c r="S191" s="18"/>
      <c r="T191" s="18"/>
      <c r="U191" s="18"/>
      <c r="V191" s="18"/>
      <c r="W191" s="18">
        <v>0</v>
      </c>
      <c r="X191" s="18">
        <v>117</v>
      </c>
      <c r="Y191" s="18"/>
      <c r="Z191" s="18"/>
    </row>
    <row r="192" spans="1:26" x14ac:dyDescent="0.25">
      <c r="A192" s="18">
        <v>39</v>
      </c>
      <c r="B192" s="18">
        <v>191</v>
      </c>
      <c r="C192" s="18">
        <v>0.16790552</v>
      </c>
      <c r="D192" s="20" t="s">
        <v>82</v>
      </c>
      <c r="E192" s="18">
        <v>2</v>
      </c>
      <c r="F192" s="18">
        <v>7</v>
      </c>
      <c r="G192" s="18">
        <v>17</v>
      </c>
      <c r="H192" s="18" t="s">
        <v>49</v>
      </c>
      <c r="I192" s="18">
        <v>-0.17</v>
      </c>
      <c r="J192" s="18">
        <v>0.3</v>
      </c>
      <c r="K192" s="21">
        <v>114.81</v>
      </c>
      <c r="L192" s="22">
        <v>0.82599999999999996</v>
      </c>
      <c r="M192" s="18">
        <v>-1</v>
      </c>
      <c r="N192" s="18">
        <v>1</v>
      </c>
      <c r="O192" s="18">
        <v>175</v>
      </c>
      <c r="P192" s="18"/>
      <c r="Q192" s="18"/>
      <c r="R192" s="23"/>
      <c r="S192" s="18"/>
      <c r="T192" s="18"/>
      <c r="U192" s="18"/>
      <c r="V192" s="18"/>
      <c r="W192" s="18">
        <v>0</v>
      </c>
      <c r="X192" s="18">
        <v>119</v>
      </c>
      <c r="Y192" s="18"/>
      <c r="Z192" s="18"/>
    </row>
    <row r="193" spans="1:26" x14ac:dyDescent="0.25">
      <c r="A193" s="18">
        <v>39</v>
      </c>
      <c r="B193" s="18">
        <v>192</v>
      </c>
      <c r="C193" s="18">
        <v>0.16909350000000001</v>
      </c>
      <c r="D193" s="20" t="s">
        <v>81</v>
      </c>
      <c r="E193" s="18">
        <v>2</v>
      </c>
      <c r="F193" s="18">
        <v>9</v>
      </c>
      <c r="G193" s="18">
        <v>19</v>
      </c>
      <c r="H193" s="18" t="s">
        <v>49</v>
      </c>
      <c r="I193" s="18">
        <v>-0.17</v>
      </c>
      <c r="J193" s="18">
        <v>0.33</v>
      </c>
      <c r="K193" s="21">
        <v>114.81</v>
      </c>
      <c r="L193" s="22">
        <v>0.82</v>
      </c>
      <c r="M193" s="18">
        <v>-1</v>
      </c>
      <c r="N193" s="18">
        <v>1</v>
      </c>
      <c r="O193" s="18"/>
      <c r="P193" s="18"/>
      <c r="Q193" s="18"/>
      <c r="R193" s="23"/>
      <c r="S193" s="18"/>
      <c r="T193" s="18"/>
      <c r="U193" s="18"/>
      <c r="V193" s="18"/>
      <c r="W193" s="18">
        <v>0</v>
      </c>
      <c r="X193" s="18">
        <v>126</v>
      </c>
      <c r="Y193" s="18"/>
      <c r="Z193" s="18"/>
    </row>
    <row r="194" spans="1:26" x14ac:dyDescent="0.25">
      <c r="A194" s="18">
        <v>40</v>
      </c>
      <c r="B194" s="18">
        <v>1</v>
      </c>
      <c r="C194" s="18">
        <v>0.17323559999999999</v>
      </c>
      <c r="D194" s="20" t="s">
        <v>87</v>
      </c>
      <c r="E194" s="18">
        <v>19</v>
      </c>
      <c r="F194" s="18">
        <v>8</v>
      </c>
      <c r="G194" s="18">
        <v>188</v>
      </c>
      <c r="H194" s="18" t="s">
        <v>25</v>
      </c>
      <c r="I194" s="18">
        <v>0.17</v>
      </c>
      <c r="J194" s="18">
        <v>0.16</v>
      </c>
      <c r="K194" s="21">
        <v>35.979999999999997</v>
      </c>
      <c r="L194" s="22">
        <v>2.5529999999999999</v>
      </c>
      <c r="M194" s="18">
        <v>-1</v>
      </c>
      <c r="N194" s="18">
        <v>1</v>
      </c>
      <c r="O194" s="18"/>
      <c r="P194" s="18"/>
      <c r="Q194" s="18"/>
      <c r="R194" s="23"/>
      <c r="S194" s="18"/>
      <c r="T194" s="18"/>
      <c r="U194" s="18"/>
      <c r="V194" s="18"/>
      <c r="W194" s="18"/>
      <c r="X194" s="18"/>
      <c r="Y194" s="18"/>
      <c r="Z194" s="18"/>
    </row>
    <row r="195" spans="1:26" x14ac:dyDescent="0.25">
      <c r="A195" s="18">
        <v>40</v>
      </c>
      <c r="B195" s="18">
        <v>2</v>
      </c>
      <c r="C195" s="18">
        <v>0.17219329</v>
      </c>
      <c r="D195" s="20" t="s">
        <v>84</v>
      </c>
      <c r="E195" s="18">
        <v>19</v>
      </c>
      <c r="F195" s="18">
        <v>10</v>
      </c>
      <c r="G195" s="18">
        <v>190</v>
      </c>
      <c r="H195" s="18" t="s">
        <v>25</v>
      </c>
      <c r="I195" s="18">
        <v>0.17</v>
      </c>
      <c r="J195" s="18">
        <v>0.19</v>
      </c>
      <c r="K195" s="21">
        <v>35.979999999999997</v>
      </c>
      <c r="L195" s="22">
        <v>2.569</v>
      </c>
      <c r="M195" s="18">
        <v>-1</v>
      </c>
      <c r="N195" s="18">
        <v>1</v>
      </c>
      <c r="O195" s="18"/>
      <c r="P195" s="18"/>
      <c r="Q195" s="18"/>
      <c r="R195" s="23"/>
      <c r="S195" s="18"/>
      <c r="T195" s="18"/>
      <c r="U195" s="18"/>
      <c r="V195" s="18"/>
      <c r="W195" s="18"/>
      <c r="X195" s="18"/>
      <c r="Y195" s="18"/>
      <c r="Z195" s="18"/>
    </row>
    <row r="196" spans="1:26" x14ac:dyDescent="0.25">
      <c r="A196" s="18">
        <v>40</v>
      </c>
      <c r="B196" s="18">
        <v>3</v>
      </c>
      <c r="C196" s="18">
        <v>0.1715226</v>
      </c>
      <c r="D196" s="20" t="s">
        <v>84</v>
      </c>
      <c r="E196" s="18">
        <v>20</v>
      </c>
      <c r="F196" s="18">
        <v>2</v>
      </c>
      <c r="G196" s="18">
        <v>192</v>
      </c>
      <c r="H196" s="18" t="s">
        <v>25</v>
      </c>
      <c r="I196" s="18">
        <v>0.17</v>
      </c>
      <c r="J196" s="18">
        <v>0.22</v>
      </c>
      <c r="K196" s="21">
        <v>35.979999999999997</v>
      </c>
      <c r="L196" s="22">
        <v>2.5790000000000002</v>
      </c>
      <c r="M196" s="18">
        <v>1</v>
      </c>
      <c r="N196" s="18">
        <v>1</v>
      </c>
      <c r="O196" s="18"/>
      <c r="P196" s="18"/>
      <c r="Q196" s="18"/>
      <c r="R196" s="23"/>
      <c r="S196" s="18"/>
      <c r="T196" s="18"/>
      <c r="U196" s="18"/>
      <c r="V196" s="18"/>
      <c r="W196" s="18"/>
      <c r="X196" s="18"/>
      <c r="Y196" s="18"/>
      <c r="Z196" s="18"/>
    </row>
    <row r="197" spans="1:26" x14ac:dyDescent="0.25">
      <c r="A197" s="18">
        <v>40</v>
      </c>
      <c r="B197" s="18">
        <v>4</v>
      </c>
      <c r="C197" s="18">
        <v>0.17188044</v>
      </c>
      <c r="D197" s="20" t="s">
        <v>84</v>
      </c>
      <c r="E197" s="18">
        <v>20</v>
      </c>
      <c r="F197" s="18">
        <v>4</v>
      </c>
      <c r="G197" s="18">
        <v>194</v>
      </c>
      <c r="H197" s="18" t="s">
        <v>25</v>
      </c>
      <c r="I197" s="18">
        <v>0.17</v>
      </c>
      <c r="J197" s="18">
        <v>0.25</v>
      </c>
      <c r="K197" s="21">
        <v>35.979999999999997</v>
      </c>
      <c r="L197" s="22">
        <v>2.573</v>
      </c>
      <c r="M197" s="18">
        <v>1</v>
      </c>
      <c r="N197" s="18">
        <v>1</v>
      </c>
      <c r="O197" s="18"/>
      <c r="P197" s="18"/>
      <c r="Q197" s="18"/>
      <c r="R197" s="23"/>
      <c r="S197" s="18"/>
      <c r="T197" s="18"/>
      <c r="U197" s="18"/>
      <c r="V197" s="18"/>
      <c r="W197" s="18"/>
      <c r="X197" s="18"/>
      <c r="Y197" s="18"/>
      <c r="Z197" s="18"/>
    </row>
    <row r="198" spans="1:26" x14ac:dyDescent="0.25">
      <c r="A198" s="18">
        <v>40</v>
      </c>
      <c r="B198" s="18">
        <v>6</v>
      </c>
      <c r="C198" s="18">
        <v>0.17549729999999999</v>
      </c>
      <c r="D198" s="20" t="s">
        <v>85</v>
      </c>
      <c r="E198" s="18">
        <v>20</v>
      </c>
      <c r="F198" s="18">
        <v>8</v>
      </c>
      <c r="G198" s="18">
        <v>198</v>
      </c>
      <c r="H198" s="18" t="s">
        <v>25</v>
      </c>
      <c r="I198" s="18">
        <v>0.17</v>
      </c>
      <c r="J198" s="18">
        <v>0.31</v>
      </c>
      <c r="K198" s="21">
        <v>35.979999999999997</v>
      </c>
      <c r="L198" s="22">
        <v>2.52</v>
      </c>
      <c r="M198" s="18">
        <v>1</v>
      </c>
      <c r="N198" s="18">
        <v>1</v>
      </c>
      <c r="O198" s="18"/>
      <c r="P198" s="18"/>
      <c r="Q198" s="18"/>
      <c r="R198" s="23" t="s">
        <v>56</v>
      </c>
      <c r="S198" s="23"/>
      <c r="T198" s="18"/>
      <c r="U198" s="18"/>
      <c r="V198" s="18"/>
      <c r="W198" s="18"/>
      <c r="X198" s="18"/>
      <c r="Y198" s="18"/>
      <c r="Z198" s="18"/>
    </row>
    <row r="199" spans="1:26" x14ac:dyDescent="0.25">
      <c r="A199" s="18">
        <v>40</v>
      </c>
      <c r="B199" s="18">
        <v>7</v>
      </c>
      <c r="C199" s="18">
        <v>0.17608378999999999</v>
      </c>
      <c r="D199" s="20" t="s">
        <v>89</v>
      </c>
      <c r="E199" s="18">
        <v>20</v>
      </c>
      <c r="F199" s="18">
        <v>10</v>
      </c>
      <c r="G199" s="18">
        <v>200</v>
      </c>
      <c r="H199" s="18" t="s">
        <v>25</v>
      </c>
      <c r="I199" s="18">
        <v>0.17</v>
      </c>
      <c r="J199" s="18">
        <v>0.34</v>
      </c>
      <c r="K199" s="21">
        <v>35.979999999999997</v>
      </c>
      <c r="L199" s="22">
        <v>2.512</v>
      </c>
      <c r="M199" s="18">
        <v>-1</v>
      </c>
      <c r="N199" s="18">
        <v>0</v>
      </c>
      <c r="O199" s="18"/>
      <c r="P199" s="18"/>
      <c r="Q199" s="18"/>
      <c r="R199" s="18" t="s">
        <v>67</v>
      </c>
      <c r="S199" s="18"/>
      <c r="T199" s="18"/>
      <c r="U199" s="18"/>
      <c r="V199" s="18"/>
      <c r="W199" s="18"/>
      <c r="X199" s="18"/>
      <c r="Y199" s="18"/>
      <c r="Z199" s="18"/>
    </row>
    <row r="200" spans="1:26" x14ac:dyDescent="0.25">
      <c r="A200" s="18">
        <v>40</v>
      </c>
      <c r="B200" s="18">
        <v>8</v>
      </c>
      <c r="C200" s="18">
        <v>0.17287006999999999</v>
      </c>
      <c r="D200" s="20" t="s">
        <v>87</v>
      </c>
      <c r="E200" s="18">
        <v>1</v>
      </c>
      <c r="F200" s="18">
        <v>8</v>
      </c>
      <c r="G200" s="18">
        <v>8</v>
      </c>
      <c r="H200" s="18" t="s">
        <v>25</v>
      </c>
      <c r="I200" s="18">
        <v>-0.17</v>
      </c>
      <c r="J200" s="18">
        <v>0.16</v>
      </c>
      <c r="K200" s="21">
        <v>35.979999999999997</v>
      </c>
      <c r="L200" s="22">
        <v>2.5590000000000002</v>
      </c>
      <c r="M200" s="18">
        <v>-1</v>
      </c>
      <c r="N200" s="18">
        <v>1</v>
      </c>
      <c r="O200" s="18"/>
      <c r="P200" s="18"/>
      <c r="Q200" s="18"/>
      <c r="R200" s="23"/>
      <c r="S200" s="18"/>
      <c r="T200" s="18"/>
      <c r="U200" s="18"/>
      <c r="V200" s="18"/>
      <c r="W200" s="18"/>
      <c r="X200" s="18"/>
      <c r="Y200" s="18"/>
      <c r="Z200" s="18"/>
    </row>
    <row r="201" spans="1:26" x14ac:dyDescent="0.25">
      <c r="A201" s="18">
        <v>40</v>
      </c>
      <c r="B201" s="18">
        <v>9</v>
      </c>
      <c r="C201" s="18">
        <v>0.17302232000000001</v>
      </c>
      <c r="D201" s="20" t="s">
        <v>87</v>
      </c>
      <c r="E201" s="18">
        <v>1</v>
      </c>
      <c r="F201" s="18">
        <v>10</v>
      </c>
      <c r="G201" s="18">
        <v>10</v>
      </c>
      <c r="H201" s="18" t="s">
        <v>25</v>
      </c>
      <c r="I201" s="18">
        <v>-0.17</v>
      </c>
      <c r="J201" s="18">
        <v>0.19</v>
      </c>
      <c r="K201" s="21">
        <v>35.979999999999997</v>
      </c>
      <c r="L201" s="22">
        <v>2.556</v>
      </c>
      <c r="M201" s="18">
        <v>1</v>
      </c>
      <c r="N201" s="18">
        <v>0</v>
      </c>
      <c r="O201" s="18"/>
      <c r="P201" s="18"/>
      <c r="Q201" s="18"/>
      <c r="R201" s="18" t="s">
        <v>56</v>
      </c>
      <c r="S201" s="18"/>
      <c r="T201" s="18"/>
      <c r="U201" s="18"/>
      <c r="V201" s="18"/>
      <c r="W201" s="18"/>
      <c r="X201" s="18"/>
      <c r="Y201" s="18"/>
      <c r="Z201" s="18"/>
    </row>
    <row r="202" spans="1:26" x14ac:dyDescent="0.25">
      <c r="A202" s="18">
        <v>40</v>
      </c>
      <c r="B202" s="18">
        <v>10</v>
      </c>
      <c r="C202" s="18">
        <v>0.17138796000000001</v>
      </c>
      <c r="D202" s="20" t="s">
        <v>84</v>
      </c>
      <c r="E202" s="18">
        <v>2</v>
      </c>
      <c r="F202" s="18">
        <v>2</v>
      </c>
      <c r="G202" s="18">
        <v>12</v>
      </c>
      <c r="H202" s="18" t="s">
        <v>25</v>
      </c>
      <c r="I202" s="18">
        <v>-0.17</v>
      </c>
      <c r="J202" s="18">
        <v>0.22</v>
      </c>
      <c r="K202" s="21">
        <v>35.979999999999997</v>
      </c>
      <c r="L202" s="22">
        <v>2.581</v>
      </c>
      <c r="M202" s="18">
        <v>1</v>
      </c>
      <c r="N202" s="18">
        <v>0</v>
      </c>
      <c r="O202" s="18"/>
      <c r="P202" s="18"/>
      <c r="Q202" s="18"/>
      <c r="R202" s="18" t="s">
        <v>68</v>
      </c>
      <c r="S202" s="18"/>
      <c r="T202" s="18"/>
      <c r="U202" s="18"/>
      <c r="V202" s="18"/>
      <c r="W202" s="18"/>
      <c r="X202" s="18"/>
      <c r="Y202" s="18"/>
      <c r="Z202" s="18"/>
    </row>
    <row r="203" spans="1:26" x14ac:dyDescent="0.25">
      <c r="A203" s="18">
        <v>40</v>
      </c>
      <c r="B203" s="18">
        <v>11</v>
      </c>
      <c r="C203" s="18">
        <v>0.17116025000000001</v>
      </c>
      <c r="D203" s="20" t="s">
        <v>84</v>
      </c>
      <c r="E203" s="18">
        <v>2</v>
      </c>
      <c r="F203" s="18">
        <v>4</v>
      </c>
      <c r="G203" s="18">
        <v>14</v>
      </c>
      <c r="H203" s="18" t="s">
        <v>25</v>
      </c>
      <c r="I203" s="18">
        <v>-0.17</v>
      </c>
      <c r="J203" s="18">
        <v>0.25</v>
      </c>
      <c r="K203" s="21">
        <v>35.979999999999997</v>
      </c>
      <c r="L203" s="22">
        <v>2.5840000000000001</v>
      </c>
      <c r="M203" s="18">
        <v>1</v>
      </c>
      <c r="N203" s="18">
        <v>0</v>
      </c>
      <c r="O203" s="18"/>
      <c r="P203" s="18"/>
      <c r="Q203" s="18"/>
      <c r="R203" s="23" t="s">
        <v>56</v>
      </c>
      <c r="S203" s="23"/>
      <c r="T203" s="18"/>
      <c r="U203" s="18"/>
      <c r="V203" s="18"/>
      <c r="W203" s="18"/>
      <c r="X203" s="18"/>
      <c r="Y203" s="18"/>
      <c r="Z203" s="18"/>
    </row>
    <row r="204" spans="1:26" x14ac:dyDescent="0.25">
      <c r="A204" s="18">
        <v>40</v>
      </c>
      <c r="B204" s="18">
        <v>12</v>
      </c>
      <c r="C204" s="18">
        <v>0.17253789</v>
      </c>
      <c r="D204" s="20" t="s">
        <v>84</v>
      </c>
      <c r="E204" s="18">
        <v>2</v>
      </c>
      <c r="F204" s="18">
        <v>6</v>
      </c>
      <c r="G204" s="18">
        <v>16</v>
      </c>
      <c r="H204" s="18" t="s">
        <v>25</v>
      </c>
      <c r="I204" s="18">
        <v>-0.17</v>
      </c>
      <c r="J204" s="18">
        <v>0.28000000000000003</v>
      </c>
      <c r="K204" s="21">
        <v>35.979999999999997</v>
      </c>
      <c r="L204" s="22">
        <v>2.5640000000000001</v>
      </c>
      <c r="M204" s="18">
        <v>-1</v>
      </c>
      <c r="N204" s="18">
        <v>1</v>
      </c>
      <c r="O204" s="18"/>
      <c r="P204" s="18"/>
      <c r="Q204" s="18"/>
      <c r="R204" s="23" t="s">
        <v>56</v>
      </c>
      <c r="S204" s="23"/>
      <c r="T204" s="18"/>
      <c r="U204" s="18"/>
      <c r="V204" s="18"/>
      <c r="W204" s="18"/>
      <c r="X204" s="18"/>
      <c r="Y204" s="18"/>
      <c r="Z204" s="18"/>
    </row>
    <row r="205" spans="1:26" x14ac:dyDescent="0.25">
      <c r="A205" s="18">
        <v>40</v>
      </c>
      <c r="B205" s="18">
        <v>13</v>
      </c>
      <c r="C205" s="18">
        <v>0.16905408</v>
      </c>
      <c r="D205" s="20" t="s">
        <v>81</v>
      </c>
      <c r="E205" s="18">
        <v>2</v>
      </c>
      <c r="F205" s="18">
        <v>8</v>
      </c>
      <c r="G205" s="18">
        <v>18</v>
      </c>
      <c r="H205" s="18" t="s">
        <v>25</v>
      </c>
      <c r="I205" s="18">
        <v>-0.17</v>
      </c>
      <c r="J205" s="18">
        <v>0.31</v>
      </c>
      <c r="K205" s="21">
        <v>35.979999999999997</v>
      </c>
      <c r="L205" s="22">
        <v>2.6160000000000001</v>
      </c>
      <c r="M205" s="18">
        <v>1</v>
      </c>
      <c r="N205" s="18">
        <v>1</v>
      </c>
      <c r="O205" s="18"/>
      <c r="P205" s="18"/>
      <c r="Q205" s="18"/>
      <c r="R205" s="23" t="s">
        <v>56</v>
      </c>
      <c r="S205" s="23"/>
      <c r="T205" s="18"/>
      <c r="U205" s="18"/>
      <c r="V205" s="18"/>
      <c r="W205" s="18"/>
      <c r="X205" s="18"/>
      <c r="Y205" s="18"/>
      <c r="Z205" s="18"/>
    </row>
    <row r="206" spans="1:26" x14ac:dyDescent="0.25">
      <c r="A206" s="18">
        <v>40</v>
      </c>
      <c r="B206" s="18">
        <v>14</v>
      </c>
      <c r="C206" s="18">
        <v>0.16971088000000001</v>
      </c>
      <c r="D206" s="20" t="s">
        <v>53</v>
      </c>
      <c r="E206" s="18">
        <v>2</v>
      </c>
      <c r="F206" s="18">
        <v>10</v>
      </c>
      <c r="G206" s="18">
        <v>20</v>
      </c>
      <c r="H206" s="18" t="s">
        <v>25</v>
      </c>
      <c r="I206" s="18">
        <v>-0.17</v>
      </c>
      <c r="J206" s="18">
        <v>0.34</v>
      </c>
      <c r="K206" s="21">
        <v>35.979999999999997</v>
      </c>
      <c r="L206" s="22">
        <v>2.6059999999999999</v>
      </c>
      <c r="M206" s="18">
        <v>1</v>
      </c>
      <c r="N206" s="18">
        <v>0</v>
      </c>
      <c r="O206" s="18"/>
      <c r="P206" s="18"/>
      <c r="Q206" s="18"/>
      <c r="R206" s="18" t="s">
        <v>69</v>
      </c>
      <c r="S206" s="18"/>
      <c r="T206" s="18"/>
      <c r="U206" s="18"/>
      <c r="V206" s="18"/>
      <c r="W206" s="18"/>
      <c r="X206" s="18"/>
      <c r="Y206" s="18"/>
      <c r="Z206" s="18"/>
    </row>
    <row r="207" spans="1:26" x14ac:dyDescent="0.25">
      <c r="A207" s="18">
        <v>40</v>
      </c>
      <c r="B207" s="18">
        <v>15</v>
      </c>
      <c r="C207" s="18">
        <v>0.17056083999999999</v>
      </c>
      <c r="D207" s="20" t="s">
        <v>90</v>
      </c>
      <c r="E207" s="18">
        <v>20</v>
      </c>
      <c r="F207" s="18">
        <v>6</v>
      </c>
      <c r="G207" s="18">
        <v>196</v>
      </c>
      <c r="H207" s="18" t="s">
        <v>25</v>
      </c>
      <c r="I207" s="18">
        <v>0.17</v>
      </c>
      <c r="J207" s="18">
        <v>0.28000000000000003</v>
      </c>
      <c r="K207" s="18">
        <v>35.979999999999997</v>
      </c>
      <c r="L207" s="18">
        <v>2.593</v>
      </c>
      <c r="M207" s="18">
        <v>-1</v>
      </c>
      <c r="N207" s="18">
        <v>1</v>
      </c>
      <c r="O207" s="18"/>
      <c r="P207" s="18"/>
      <c r="Q207" s="18"/>
      <c r="R207" s="18" t="s">
        <v>66</v>
      </c>
      <c r="S207" s="18"/>
      <c r="T207" s="18"/>
      <c r="U207" s="18"/>
      <c r="V207" s="18"/>
      <c r="W207" s="18"/>
      <c r="X207" s="18"/>
      <c r="Y207" s="18"/>
      <c r="Z207" s="18"/>
    </row>
    <row r="208" spans="1:26" x14ac:dyDescent="0.25">
      <c r="A208" s="18">
        <v>40</v>
      </c>
      <c r="B208" s="18">
        <v>41</v>
      </c>
      <c r="C208" s="18">
        <v>0.17297493999999999</v>
      </c>
      <c r="D208" s="20" t="s">
        <v>87</v>
      </c>
      <c r="E208" s="18">
        <v>21</v>
      </c>
      <c r="F208" s="18">
        <v>1</v>
      </c>
      <c r="G208" s="18">
        <v>201</v>
      </c>
      <c r="H208" s="18" t="s">
        <v>49</v>
      </c>
      <c r="I208" s="18">
        <v>-0.29749999999999999</v>
      </c>
      <c r="J208" s="18">
        <v>0.18</v>
      </c>
      <c r="K208" s="21">
        <v>114.81</v>
      </c>
      <c r="L208" s="22">
        <v>0.80100000000000005</v>
      </c>
      <c r="M208" s="18">
        <v>-1</v>
      </c>
      <c r="N208" s="18">
        <v>1</v>
      </c>
      <c r="O208" s="18"/>
      <c r="P208" s="18"/>
      <c r="Q208" s="18"/>
      <c r="R208" s="23"/>
      <c r="S208" s="18"/>
      <c r="T208" s="18"/>
      <c r="U208" s="18"/>
      <c r="V208" s="18"/>
      <c r="W208" s="18"/>
      <c r="X208" s="18"/>
      <c r="Y208" s="18"/>
      <c r="Z208" s="18"/>
    </row>
    <row r="209" spans="1:26" x14ac:dyDescent="0.25">
      <c r="A209" s="18">
        <v>40</v>
      </c>
      <c r="B209" s="18">
        <v>42</v>
      </c>
      <c r="C209" s="18">
        <v>0.17044545</v>
      </c>
      <c r="D209" s="20" t="s">
        <v>53</v>
      </c>
      <c r="E209" s="18">
        <v>21</v>
      </c>
      <c r="F209" s="18">
        <v>2</v>
      </c>
      <c r="G209" s="18">
        <v>202</v>
      </c>
      <c r="H209" s="18" t="s">
        <v>25</v>
      </c>
      <c r="I209" s="18">
        <v>-0.29749999999999999</v>
      </c>
      <c r="J209" s="18">
        <v>0.19</v>
      </c>
      <c r="K209" s="21">
        <v>35.979999999999997</v>
      </c>
      <c r="L209" s="22">
        <v>2.5950000000000002</v>
      </c>
      <c r="M209" s="18">
        <v>-1</v>
      </c>
      <c r="N209" s="18">
        <v>1</v>
      </c>
      <c r="O209" s="18"/>
      <c r="P209" s="18"/>
      <c r="Q209" s="18"/>
      <c r="R209" s="23"/>
      <c r="S209" s="18"/>
      <c r="T209" s="18"/>
      <c r="U209" s="18"/>
      <c r="V209" s="18"/>
      <c r="W209" s="18"/>
      <c r="X209" s="18"/>
      <c r="Y209" s="18"/>
      <c r="Z209" s="18"/>
    </row>
    <row r="210" spans="1:26" x14ac:dyDescent="0.25">
      <c r="A210" s="18">
        <v>40</v>
      </c>
      <c r="B210" s="18">
        <v>43</v>
      </c>
      <c r="C210" s="18">
        <v>0.17347935</v>
      </c>
      <c r="D210" s="20" t="s">
        <v>87</v>
      </c>
      <c r="E210" s="18">
        <v>21</v>
      </c>
      <c r="F210" s="18">
        <v>3</v>
      </c>
      <c r="G210" s="18">
        <v>203</v>
      </c>
      <c r="H210" s="18" t="s">
        <v>49</v>
      </c>
      <c r="I210" s="18">
        <v>-0.29749999999999999</v>
      </c>
      <c r="J210" s="18">
        <v>0.19500000000000001</v>
      </c>
      <c r="K210" s="21">
        <v>114.81</v>
      </c>
      <c r="L210" s="22">
        <v>0.79900000000000004</v>
      </c>
      <c r="M210" s="18">
        <v>-1</v>
      </c>
      <c r="N210" s="18">
        <v>0</v>
      </c>
      <c r="O210" s="18"/>
      <c r="P210" s="18"/>
      <c r="Q210" s="18"/>
      <c r="R210" s="18" t="s">
        <v>70</v>
      </c>
      <c r="S210" s="18"/>
      <c r="T210" s="18"/>
      <c r="U210" s="18"/>
      <c r="V210" s="18"/>
      <c r="W210" s="18"/>
      <c r="X210" s="18"/>
      <c r="Y210" s="18"/>
      <c r="Z210" s="18"/>
    </row>
    <row r="211" spans="1:26" x14ac:dyDescent="0.25">
      <c r="A211" s="18">
        <v>40</v>
      </c>
      <c r="B211" s="18">
        <v>44</v>
      </c>
      <c r="C211" s="18">
        <v>0.17530323</v>
      </c>
      <c r="D211" s="20" t="s">
        <v>85</v>
      </c>
      <c r="E211" s="18">
        <v>21</v>
      </c>
      <c r="F211" s="18">
        <v>4</v>
      </c>
      <c r="G211" s="18">
        <v>204</v>
      </c>
      <c r="H211" s="18" t="s">
        <v>25</v>
      </c>
      <c r="I211" s="18">
        <v>-0.29749999999999999</v>
      </c>
      <c r="J211" s="18">
        <v>0.20499999999999999</v>
      </c>
      <c r="K211" s="21">
        <v>35.979999999999997</v>
      </c>
      <c r="L211" s="22">
        <v>2.5230000000000001</v>
      </c>
      <c r="M211" s="18">
        <v>-1</v>
      </c>
      <c r="N211" s="18">
        <v>1</v>
      </c>
      <c r="O211" s="18"/>
      <c r="P211" s="18"/>
      <c r="Q211" s="18"/>
      <c r="R211" s="23"/>
      <c r="S211" s="18"/>
      <c r="T211" s="18"/>
      <c r="U211" s="18"/>
      <c r="V211" s="18"/>
      <c r="W211" s="18"/>
      <c r="X211" s="18"/>
      <c r="Y211" s="18"/>
      <c r="Z211" s="18"/>
    </row>
    <row r="212" spans="1:26" x14ac:dyDescent="0.25">
      <c r="A212" s="18">
        <v>40</v>
      </c>
      <c r="B212" s="18">
        <v>45</v>
      </c>
      <c r="C212" s="18">
        <v>0.16973171000000001</v>
      </c>
      <c r="D212" s="20" t="s">
        <v>53</v>
      </c>
      <c r="E212" s="18">
        <v>21</v>
      </c>
      <c r="F212" s="18">
        <v>5</v>
      </c>
      <c r="G212" s="18">
        <v>205</v>
      </c>
      <c r="H212" s="18" t="s">
        <v>49</v>
      </c>
      <c r="I212" s="18">
        <v>-0.29749999999999999</v>
      </c>
      <c r="J212" s="18">
        <v>0.21</v>
      </c>
      <c r="K212" s="21">
        <v>114.81</v>
      </c>
      <c r="L212" s="22">
        <v>0.81699999999999995</v>
      </c>
      <c r="M212" s="18">
        <v>1</v>
      </c>
      <c r="N212" s="18">
        <v>0</v>
      </c>
      <c r="O212" s="18"/>
      <c r="P212" s="18"/>
      <c r="Q212" s="18"/>
      <c r="R212" s="23"/>
      <c r="S212" s="18"/>
      <c r="T212" s="18"/>
      <c r="U212" s="18"/>
      <c r="V212" s="18"/>
      <c r="W212" s="18"/>
      <c r="X212" s="18"/>
      <c r="Y212" s="18"/>
      <c r="Z212" s="18"/>
    </row>
    <row r="213" spans="1:26" x14ac:dyDescent="0.25">
      <c r="A213" s="18">
        <v>40</v>
      </c>
      <c r="B213" s="18">
        <v>46</v>
      </c>
      <c r="C213" s="18">
        <v>0.17155342000000001</v>
      </c>
      <c r="D213" s="20" t="s">
        <v>84</v>
      </c>
      <c r="E213" s="18">
        <v>21</v>
      </c>
      <c r="F213" s="18">
        <v>6</v>
      </c>
      <c r="G213" s="18">
        <v>206</v>
      </c>
      <c r="H213" s="18" t="s">
        <v>25</v>
      </c>
      <c r="I213" s="18">
        <v>-0.29749999999999999</v>
      </c>
      <c r="J213" s="18">
        <v>0.22</v>
      </c>
      <c r="K213" s="21">
        <v>35.979999999999997</v>
      </c>
      <c r="L213" s="22">
        <v>2.5779999999999998</v>
      </c>
      <c r="M213" s="18">
        <v>1</v>
      </c>
      <c r="N213" s="18">
        <v>0</v>
      </c>
      <c r="O213" s="18"/>
      <c r="P213" s="18"/>
      <c r="Q213" s="18"/>
      <c r="R213" s="23"/>
      <c r="S213" s="18"/>
      <c r="T213" s="18"/>
      <c r="U213" s="18"/>
      <c r="V213" s="18"/>
      <c r="W213" s="18"/>
      <c r="X213" s="18"/>
      <c r="Y213" s="18"/>
      <c r="Z213" s="18"/>
    </row>
    <row r="214" spans="1:26" x14ac:dyDescent="0.25">
      <c r="A214" s="18">
        <v>40</v>
      </c>
      <c r="B214" s="18">
        <v>47</v>
      </c>
      <c r="C214" s="18">
        <v>0.17083507000000001</v>
      </c>
      <c r="D214" s="20" t="s">
        <v>53</v>
      </c>
      <c r="E214" s="18">
        <v>21</v>
      </c>
      <c r="F214" s="18">
        <v>7</v>
      </c>
      <c r="G214" s="18">
        <v>207</v>
      </c>
      <c r="H214" s="18" t="s">
        <v>49</v>
      </c>
      <c r="I214" s="18">
        <v>-0.29749999999999999</v>
      </c>
      <c r="J214" s="18">
        <v>0.22500000000000001</v>
      </c>
      <c r="K214" s="21">
        <v>114.81</v>
      </c>
      <c r="L214" s="22">
        <v>0.81100000000000005</v>
      </c>
      <c r="M214" s="18">
        <v>1</v>
      </c>
      <c r="N214" s="18">
        <v>0</v>
      </c>
      <c r="O214" s="18"/>
      <c r="P214" s="18"/>
      <c r="Q214" s="18"/>
      <c r="R214" s="18" t="s">
        <v>71</v>
      </c>
      <c r="S214" s="18"/>
      <c r="T214" s="18"/>
      <c r="U214" s="18"/>
      <c r="V214" s="18"/>
      <c r="W214" s="18"/>
      <c r="X214" s="18"/>
      <c r="Y214" s="18"/>
      <c r="Z214" s="18"/>
    </row>
    <row r="215" spans="1:26" x14ac:dyDescent="0.25">
      <c r="A215" s="18">
        <v>40</v>
      </c>
      <c r="B215" s="18">
        <v>48</v>
      </c>
      <c r="C215" s="18">
        <v>0.17168182000000001</v>
      </c>
      <c r="D215" s="20" t="s">
        <v>84</v>
      </c>
      <c r="E215" s="18">
        <v>21</v>
      </c>
      <c r="F215" s="18">
        <v>8</v>
      </c>
      <c r="G215" s="18">
        <v>208</v>
      </c>
      <c r="H215" s="18" t="s">
        <v>25</v>
      </c>
      <c r="I215" s="18">
        <v>-0.29749999999999999</v>
      </c>
      <c r="J215" s="18">
        <v>0.23499999999999999</v>
      </c>
      <c r="K215" s="21">
        <v>35.979999999999997</v>
      </c>
      <c r="L215" s="22">
        <v>2.5760000000000001</v>
      </c>
      <c r="M215" s="18">
        <v>-1</v>
      </c>
      <c r="N215" s="18">
        <v>0</v>
      </c>
      <c r="O215" s="18"/>
      <c r="P215" s="18"/>
      <c r="Q215" s="18"/>
      <c r="R215" s="23"/>
      <c r="S215" s="18"/>
      <c r="T215" s="18"/>
      <c r="U215" s="18"/>
      <c r="V215" s="18"/>
      <c r="W215" s="18"/>
      <c r="X215" s="18"/>
      <c r="Y215" s="18"/>
      <c r="Z215" s="18"/>
    </row>
    <row r="216" spans="1:26" x14ac:dyDescent="0.25">
      <c r="A216" s="18">
        <v>40</v>
      </c>
      <c r="B216" s="18">
        <v>49</v>
      </c>
      <c r="C216" s="18">
        <v>0.17551936000000001</v>
      </c>
      <c r="D216" s="20" t="s">
        <v>85</v>
      </c>
      <c r="E216" s="18">
        <v>21</v>
      </c>
      <c r="F216" s="18">
        <v>9</v>
      </c>
      <c r="G216" s="18">
        <v>209</v>
      </c>
      <c r="H216" s="18" t="s">
        <v>49</v>
      </c>
      <c r="I216" s="18">
        <v>-0.29749999999999999</v>
      </c>
      <c r="J216" s="18">
        <v>0.24</v>
      </c>
      <c r="K216" s="21">
        <v>114.81</v>
      </c>
      <c r="L216" s="22">
        <v>0.79</v>
      </c>
      <c r="M216" s="18">
        <v>-1</v>
      </c>
      <c r="N216" s="18">
        <v>1</v>
      </c>
      <c r="O216" s="18"/>
      <c r="P216" s="18"/>
      <c r="Q216" s="18"/>
      <c r="R216" s="23"/>
      <c r="S216" s="18"/>
      <c r="T216" s="18"/>
      <c r="U216" s="18"/>
      <c r="V216" s="18"/>
      <c r="W216" s="18"/>
      <c r="X216" s="18"/>
      <c r="Y216" s="18"/>
      <c r="Z216" s="18"/>
    </row>
    <row r="217" spans="1:26" x14ac:dyDescent="0.25">
      <c r="A217" s="18">
        <v>40</v>
      </c>
      <c r="B217" s="18">
        <v>50</v>
      </c>
      <c r="C217" s="18">
        <v>0.17074121</v>
      </c>
      <c r="D217" s="20" t="s">
        <v>53</v>
      </c>
      <c r="E217" s="18">
        <v>21</v>
      </c>
      <c r="F217" s="18">
        <v>10</v>
      </c>
      <c r="G217" s="18">
        <v>210</v>
      </c>
      <c r="H217" s="18" t="s">
        <v>25</v>
      </c>
      <c r="I217" s="18">
        <v>-0.29749999999999999</v>
      </c>
      <c r="J217" s="18">
        <v>0.25</v>
      </c>
      <c r="K217" s="21">
        <v>35.979999999999997</v>
      </c>
      <c r="L217" s="22">
        <v>2.5910000000000002</v>
      </c>
      <c r="M217" s="18">
        <v>1</v>
      </c>
      <c r="N217" s="18">
        <v>1</v>
      </c>
      <c r="O217" s="18"/>
      <c r="P217" s="18"/>
      <c r="Q217" s="18"/>
      <c r="R217" s="23"/>
      <c r="S217" s="18"/>
      <c r="T217" s="18"/>
      <c r="U217" s="18"/>
      <c r="V217" s="18"/>
      <c r="W217" s="18"/>
      <c r="X217" s="18"/>
      <c r="Y217" s="18"/>
      <c r="Z217" s="18"/>
    </row>
    <row r="218" spans="1:26" x14ac:dyDescent="0.25">
      <c r="A218" s="18">
        <v>40</v>
      </c>
      <c r="B218" s="18">
        <v>51</v>
      </c>
      <c r="C218" s="18">
        <v>0.17245730000000001</v>
      </c>
      <c r="D218" s="20" t="s">
        <v>84</v>
      </c>
      <c r="E218" s="18">
        <v>22</v>
      </c>
      <c r="F218" s="18">
        <v>1</v>
      </c>
      <c r="G218" s="18">
        <v>211</v>
      </c>
      <c r="H218" s="18" t="s">
        <v>49</v>
      </c>
      <c r="I218" s="18">
        <v>-0.29749999999999999</v>
      </c>
      <c r="J218" s="18">
        <v>0.255</v>
      </c>
      <c r="K218" s="21">
        <v>114.81</v>
      </c>
      <c r="L218" s="22">
        <v>0.80400000000000005</v>
      </c>
      <c r="M218" s="18">
        <v>1</v>
      </c>
      <c r="N218" s="18">
        <v>1</v>
      </c>
      <c r="O218" s="18"/>
      <c r="P218" s="18"/>
      <c r="Q218" s="18"/>
      <c r="R218" s="23"/>
      <c r="S218" s="18"/>
      <c r="T218" s="18"/>
      <c r="U218" s="18"/>
      <c r="V218" s="18"/>
      <c r="W218" s="18"/>
      <c r="X218" s="18"/>
      <c r="Y218" s="18"/>
      <c r="Z218" s="18"/>
    </row>
    <row r="219" spans="1:26" x14ac:dyDescent="0.25">
      <c r="A219" s="18">
        <v>40</v>
      </c>
      <c r="B219" s="18">
        <v>52</v>
      </c>
      <c r="C219" s="18">
        <v>0.17248785</v>
      </c>
      <c r="D219" s="20" t="s">
        <v>84</v>
      </c>
      <c r="E219" s="18">
        <v>22</v>
      </c>
      <c r="F219" s="18">
        <v>2</v>
      </c>
      <c r="G219" s="18">
        <v>212</v>
      </c>
      <c r="H219" s="18" t="s">
        <v>25</v>
      </c>
      <c r="I219" s="18">
        <v>-0.29749999999999999</v>
      </c>
      <c r="J219" s="18">
        <v>0.26500000000000001</v>
      </c>
      <c r="K219" s="21">
        <v>35.979999999999997</v>
      </c>
      <c r="L219" s="22">
        <v>2.5640000000000001</v>
      </c>
      <c r="M219" s="18">
        <v>1</v>
      </c>
      <c r="N219" s="18">
        <v>1</v>
      </c>
      <c r="O219" s="18"/>
      <c r="P219" s="18"/>
      <c r="Q219" s="18"/>
      <c r="R219" s="23"/>
      <c r="S219" s="18"/>
      <c r="T219" s="18"/>
      <c r="U219" s="18"/>
      <c r="V219" s="18"/>
      <c r="W219" s="18"/>
      <c r="X219" s="18"/>
      <c r="Y219" s="18"/>
      <c r="Z219" s="18"/>
    </row>
    <row r="220" spans="1:26" x14ac:dyDescent="0.25">
      <c r="A220" s="18">
        <v>40</v>
      </c>
      <c r="B220" s="18">
        <v>53</v>
      </c>
      <c r="C220" s="18">
        <v>0.16944650999999999</v>
      </c>
      <c r="D220" s="20" t="s">
        <v>81</v>
      </c>
      <c r="E220" s="18">
        <v>22</v>
      </c>
      <c r="F220" s="18">
        <v>3</v>
      </c>
      <c r="G220" s="18">
        <v>213</v>
      </c>
      <c r="H220" s="18" t="s">
        <v>49</v>
      </c>
      <c r="I220" s="18">
        <v>-0.29749999999999999</v>
      </c>
      <c r="J220" s="18">
        <v>0.27</v>
      </c>
      <c r="K220" s="21">
        <v>114.81</v>
      </c>
      <c r="L220" s="22">
        <v>0.81799999999999995</v>
      </c>
      <c r="M220" s="18">
        <v>-1</v>
      </c>
      <c r="N220" s="18">
        <v>0</v>
      </c>
      <c r="O220" s="18"/>
      <c r="P220" s="18"/>
      <c r="Q220" s="18"/>
      <c r="R220" s="23"/>
      <c r="S220" s="18"/>
      <c r="T220" s="18"/>
      <c r="U220" s="18"/>
      <c r="V220" s="18"/>
      <c r="W220" s="18"/>
      <c r="X220" s="18"/>
      <c r="Y220" s="18"/>
      <c r="Z220" s="18"/>
    </row>
    <row r="221" spans="1:26" x14ac:dyDescent="0.25">
      <c r="A221" s="18">
        <v>40</v>
      </c>
      <c r="B221" s="18">
        <v>54</v>
      </c>
      <c r="C221" s="18">
        <v>0.17322378999999999</v>
      </c>
      <c r="D221" s="20" t="s">
        <v>87</v>
      </c>
      <c r="E221" s="18">
        <v>22</v>
      </c>
      <c r="F221" s="18">
        <v>4</v>
      </c>
      <c r="G221" s="18">
        <v>214</v>
      </c>
      <c r="H221" s="18" t="s">
        <v>25</v>
      </c>
      <c r="I221" s="18">
        <v>-0.29749999999999999</v>
      </c>
      <c r="J221" s="18">
        <v>0.28000000000000003</v>
      </c>
      <c r="K221" s="21">
        <v>35.979999999999997</v>
      </c>
      <c r="L221" s="22">
        <v>2.5529999999999999</v>
      </c>
      <c r="M221" s="18">
        <v>-1</v>
      </c>
      <c r="N221" s="18">
        <v>1</v>
      </c>
      <c r="O221" s="18"/>
      <c r="P221" s="18"/>
      <c r="Q221" s="18"/>
      <c r="R221" s="23"/>
      <c r="S221" s="18"/>
      <c r="T221" s="18"/>
      <c r="U221" s="18"/>
      <c r="V221" s="18"/>
      <c r="W221" s="18"/>
      <c r="X221" s="18"/>
      <c r="Y221" s="18"/>
      <c r="Z221" s="18"/>
    </row>
    <row r="222" spans="1:26" x14ac:dyDescent="0.25">
      <c r="A222" s="18">
        <v>40</v>
      </c>
      <c r="B222" s="18">
        <v>55</v>
      </c>
      <c r="C222" s="18">
        <v>0.17197483</v>
      </c>
      <c r="D222" s="20" t="s">
        <v>84</v>
      </c>
      <c r="E222" s="18">
        <v>22</v>
      </c>
      <c r="F222" s="18">
        <v>5</v>
      </c>
      <c r="G222" s="18">
        <v>215</v>
      </c>
      <c r="H222" s="18" t="s">
        <v>49</v>
      </c>
      <c r="I222" s="18">
        <v>-0.29749999999999999</v>
      </c>
      <c r="J222" s="18">
        <v>0.28499999999999998</v>
      </c>
      <c r="K222" s="21">
        <v>114.81</v>
      </c>
      <c r="L222" s="22">
        <v>0.80600000000000005</v>
      </c>
      <c r="M222" s="18">
        <v>1</v>
      </c>
      <c r="N222" s="18">
        <v>1</v>
      </c>
      <c r="O222" s="18"/>
      <c r="P222" s="18"/>
      <c r="Q222" s="18"/>
      <c r="R222" s="23"/>
      <c r="S222" s="18"/>
      <c r="T222" s="18"/>
      <c r="U222" s="18"/>
      <c r="V222" s="18"/>
      <c r="W222" s="18"/>
      <c r="X222" s="18"/>
      <c r="Y222" s="18"/>
      <c r="Z222" s="18"/>
    </row>
    <row r="223" spans="1:26" x14ac:dyDescent="0.25">
      <c r="A223" s="18">
        <v>40</v>
      </c>
      <c r="B223" s="18">
        <v>56</v>
      </c>
      <c r="C223" s="18">
        <v>0.17260015000000001</v>
      </c>
      <c r="D223" s="20" t="s">
        <v>84</v>
      </c>
      <c r="E223" s="18">
        <v>22</v>
      </c>
      <c r="F223" s="18">
        <v>6</v>
      </c>
      <c r="G223" s="18">
        <v>216</v>
      </c>
      <c r="H223" s="18" t="s">
        <v>25</v>
      </c>
      <c r="I223" s="18">
        <v>-0.29749999999999999</v>
      </c>
      <c r="J223" s="18">
        <v>0.29499999999999998</v>
      </c>
      <c r="K223" s="21">
        <v>35.979999999999997</v>
      </c>
      <c r="L223" s="22">
        <v>2.5630000000000002</v>
      </c>
      <c r="M223" s="18">
        <v>1</v>
      </c>
      <c r="N223" s="18">
        <v>1</v>
      </c>
      <c r="O223" s="18"/>
      <c r="P223" s="18"/>
      <c r="Q223" s="18"/>
      <c r="R223" s="23"/>
      <c r="S223" s="18"/>
      <c r="T223" s="18"/>
      <c r="U223" s="18"/>
      <c r="V223" s="18"/>
      <c r="W223" s="18"/>
      <c r="X223" s="18"/>
      <c r="Y223" s="18"/>
      <c r="Z223" s="18"/>
    </row>
    <row r="224" spans="1:26" x14ac:dyDescent="0.25">
      <c r="A224" s="18">
        <v>40</v>
      </c>
      <c r="B224" s="18">
        <v>57</v>
      </c>
      <c r="C224" s="18">
        <v>0.17260015000000001</v>
      </c>
      <c r="D224" s="20" t="s">
        <v>84</v>
      </c>
      <c r="E224" s="18">
        <v>22</v>
      </c>
      <c r="F224" s="18">
        <v>7</v>
      </c>
      <c r="G224" s="18">
        <v>217</v>
      </c>
      <c r="H224" s="18" t="s">
        <v>49</v>
      </c>
      <c r="I224" s="18">
        <v>-0.29749999999999999</v>
      </c>
      <c r="J224" s="18">
        <v>0.3</v>
      </c>
      <c r="K224" s="21">
        <v>114.81</v>
      </c>
      <c r="L224" s="22">
        <v>0.80300000000000005</v>
      </c>
      <c r="M224" s="18">
        <v>1</v>
      </c>
      <c r="N224" s="18">
        <v>0</v>
      </c>
      <c r="O224" s="18"/>
      <c r="P224" s="18"/>
      <c r="Q224" s="18"/>
      <c r="R224" s="23"/>
      <c r="S224" s="18"/>
      <c r="T224" s="18"/>
      <c r="U224" s="18"/>
      <c r="V224" s="18"/>
      <c r="W224" s="18"/>
      <c r="X224" s="18"/>
      <c r="Y224" s="18"/>
      <c r="Z224" s="18"/>
    </row>
    <row r="225" spans="1:26" x14ac:dyDescent="0.25">
      <c r="A225" s="18">
        <v>40</v>
      </c>
      <c r="B225" s="18">
        <v>58</v>
      </c>
      <c r="C225" s="18">
        <v>0.17433725999999999</v>
      </c>
      <c r="D225" s="20" t="s">
        <v>85</v>
      </c>
      <c r="E225" s="18">
        <v>22</v>
      </c>
      <c r="F225" s="18">
        <v>8</v>
      </c>
      <c r="G225" s="18">
        <v>218</v>
      </c>
      <c r="H225" s="18" t="s">
        <v>25</v>
      </c>
      <c r="I225" s="18">
        <v>-0.29749999999999999</v>
      </c>
      <c r="J225" s="18">
        <v>0.31</v>
      </c>
      <c r="K225" s="21">
        <v>35.979999999999997</v>
      </c>
      <c r="L225" s="22">
        <v>2.5369999999999999</v>
      </c>
      <c r="M225" s="18">
        <v>-1</v>
      </c>
      <c r="N225" s="18">
        <v>1</v>
      </c>
      <c r="O225" s="18"/>
      <c r="P225" s="18"/>
      <c r="Q225" s="18"/>
      <c r="R225" s="23"/>
      <c r="S225" s="18"/>
      <c r="T225" s="18"/>
      <c r="U225" s="18"/>
      <c r="V225" s="18"/>
      <c r="W225" s="18"/>
      <c r="X225" s="18"/>
      <c r="Y225" s="18"/>
      <c r="Z225" s="18"/>
    </row>
    <row r="226" spans="1:26" x14ac:dyDescent="0.25">
      <c r="A226" s="18">
        <v>40</v>
      </c>
      <c r="B226" s="18">
        <v>59</v>
      </c>
      <c r="C226" s="18">
        <v>0.17151002000000001</v>
      </c>
      <c r="D226" s="20" t="s">
        <v>84</v>
      </c>
      <c r="E226" s="18">
        <v>22</v>
      </c>
      <c r="F226" s="18">
        <v>9</v>
      </c>
      <c r="G226" s="18">
        <v>219</v>
      </c>
      <c r="H226" s="18" t="s">
        <v>49</v>
      </c>
      <c r="I226" s="18">
        <v>-0.29749999999999999</v>
      </c>
      <c r="J226" s="18">
        <v>0.315</v>
      </c>
      <c r="K226" s="21">
        <v>114.81</v>
      </c>
      <c r="L226" s="22">
        <v>0.80800000000000005</v>
      </c>
      <c r="M226" s="18">
        <v>-1</v>
      </c>
      <c r="N226" s="18">
        <v>1</v>
      </c>
      <c r="O226" s="18"/>
      <c r="P226" s="18"/>
      <c r="Q226" s="18"/>
      <c r="R226" s="23"/>
      <c r="S226" s="18"/>
      <c r="T226" s="18"/>
      <c r="U226" s="18"/>
      <c r="V226" s="18"/>
      <c r="W226" s="18"/>
      <c r="X226" s="18"/>
      <c r="Y226" s="18"/>
      <c r="Z226" s="18"/>
    </row>
    <row r="227" spans="1:26" x14ac:dyDescent="0.25">
      <c r="A227" s="18">
        <v>40</v>
      </c>
      <c r="B227" s="18">
        <v>60</v>
      </c>
      <c r="C227" s="18">
        <v>0.17309962000000001</v>
      </c>
      <c r="D227" s="20" t="s">
        <v>87</v>
      </c>
      <c r="E227" s="18">
        <v>22</v>
      </c>
      <c r="F227" s="18">
        <v>10</v>
      </c>
      <c r="G227" s="18">
        <v>220</v>
      </c>
      <c r="H227" s="18" t="s">
        <v>25</v>
      </c>
      <c r="I227" s="18">
        <v>-0.29749999999999999</v>
      </c>
      <c r="J227" s="18">
        <v>0.32500000000000001</v>
      </c>
      <c r="K227" s="21">
        <v>35.979999999999997</v>
      </c>
      <c r="L227" s="22">
        <v>2.5550000000000002</v>
      </c>
      <c r="M227" s="18">
        <v>1</v>
      </c>
      <c r="N227" s="18">
        <v>1</v>
      </c>
      <c r="O227" s="18"/>
      <c r="P227" s="18"/>
      <c r="Q227" s="18"/>
      <c r="R227" s="23"/>
      <c r="S227" s="18"/>
      <c r="T227" s="18"/>
      <c r="U227" s="18"/>
      <c r="V227" s="18"/>
      <c r="W227" s="18"/>
      <c r="X227" s="18"/>
      <c r="Y227" s="18"/>
      <c r="Z227" s="18"/>
    </row>
    <row r="228" spans="1:26" x14ac:dyDescent="0.25">
      <c r="A228" s="18">
        <v>40</v>
      </c>
      <c r="B228" s="18">
        <v>61</v>
      </c>
      <c r="C228" s="18">
        <v>0.17053466</v>
      </c>
      <c r="D228" s="20" t="s">
        <v>53</v>
      </c>
      <c r="E228" s="18">
        <v>23</v>
      </c>
      <c r="F228" s="18">
        <v>1</v>
      </c>
      <c r="G228" s="18">
        <v>221</v>
      </c>
      <c r="H228" s="18" t="s">
        <v>49</v>
      </c>
      <c r="I228" s="18">
        <v>-0.255</v>
      </c>
      <c r="J228" s="18">
        <v>0.18</v>
      </c>
      <c r="K228" s="21">
        <v>114.81</v>
      </c>
      <c r="L228" s="22">
        <v>0.81299999999999994</v>
      </c>
      <c r="M228" s="18">
        <v>1</v>
      </c>
      <c r="N228" s="18">
        <v>1</v>
      </c>
      <c r="O228" s="18"/>
      <c r="P228" s="18"/>
      <c r="Q228" s="18"/>
      <c r="R228" s="18" t="s">
        <v>72</v>
      </c>
      <c r="S228" s="18"/>
      <c r="T228" s="18"/>
      <c r="U228" s="18"/>
      <c r="V228" s="18"/>
      <c r="W228" s="18"/>
      <c r="X228" s="18"/>
      <c r="Y228" s="18"/>
      <c r="Z228" s="18"/>
    </row>
    <row r="229" spans="1:26" x14ac:dyDescent="0.25">
      <c r="A229" s="18">
        <v>40</v>
      </c>
      <c r="B229" s="18">
        <v>62</v>
      </c>
      <c r="C229" s="18">
        <v>0.17252171999999999</v>
      </c>
      <c r="D229" s="20" t="s">
        <v>84</v>
      </c>
      <c r="E229" s="18">
        <v>23</v>
      </c>
      <c r="F229" s="18">
        <v>2</v>
      </c>
      <c r="G229" s="18">
        <v>222</v>
      </c>
      <c r="H229" s="18" t="s">
        <v>25</v>
      </c>
      <c r="I229" s="18">
        <v>-0.255</v>
      </c>
      <c r="J229" s="18">
        <v>0.19</v>
      </c>
      <c r="K229" s="21">
        <v>35.979999999999997</v>
      </c>
      <c r="L229" s="22">
        <v>2.5640000000000001</v>
      </c>
      <c r="M229" s="18">
        <v>-1</v>
      </c>
      <c r="N229" s="18">
        <v>1</v>
      </c>
      <c r="O229" s="18"/>
      <c r="P229" s="18"/>
      <c r="Q229" s="18"/>
      <c r="R229" s="23"/>
      <c r="S229" s="18"/>
      <c r="T229" s="18"/>
      <c r="U229" s="18"/>
      <c r="V229" s="18"/>
      <c r="W229" s="18"/>
      <c r="X229" s="18"/>
      <c r="Y229" s="18"/>
      <c r="Z229" s="18"/>
    </row>
    <row r="230" spans="1:26" x14ac:dyDescent="0.25">
      <c r="A230" s="18">
        <v>40</v>
      </c>
      <c r="B230" s="18">
        <v>63</v>
      </c>
      <c r="C230" s="18">
        <v>0.17412607999999999</v>
      </c>
      <c r="D230" s="20" t="s">
        <v>87</v>
      </c>
      <c r="E230" s="18">
        <v>23</v>
      </c>
      <c r="F230" s="18">
        <v>3</v>
      </c>
      <c r="G230" s="18">
        <v>223</v>
      </c>
      <c r="H230" s="18" t="s">
        <v>49</v>
      </c>
      <c r="I230" s="18">
        <v>-0.255</v>
      </c>
      <c r="J230" s="18">
        <v>0.19500000000000001</v>
      </c>
      <c r="K230" s="21">
        <v>114.81</v>
      </c>
      <c r="L230" s="22">
        <v>0.79600000000000004</v>
      </c>
      <c r="M230" s="18">
        <v>1</v>
      </c>
      <c r="N230" s="18">
        <v>1</v>
      </c>
      <c r="O230" s="18"/>
      <c r="P230" s="18"/>
      <c r="Q230" s="18"/>
      <c r="R230" s="23"/>
      <c r="S230" s="18"/>
      <c r="T230" s="18"/>
      <c r="U230" s="18"/>
      <c r="V230" s="18"/>
      <c r="W230" s="18"/>
      <c r="X230" s="18"/>
      <c r="Y230" s="18"/>
      <c r="Z230" s="18"/>
    </row>
    <row r="231" spans="1:26" x14ac:dyDescent="0.25">
      <c r="A231" s="18">
        <v>40</v>
      </c>
      <c r="B231" s="18">
        <v>64</v>
      </c>
      <c r="C231" s="18">
        <v>0.16983493999999999</v>
      </c>
      <c r="D231" s="20" t="s">
        <v>53</v>
      </c>
      <c r="E231" s="18">
        <v>23</v>
      </c>
      <c r="F231" s="18">
        <v>4</v>
      </c>
      <c r="G231" s="18">
        <v>224</v>
      </c>
      <c r="H231" s="18" t="s">
        <v>25</v>
      </c>
      <c r="I231" s="18">
        <v>-0.255</v>
      </c>
      <c r="J231" s="18">
        <v>0.20499999999999999</v>
      </c>
      <c r="K231" s="21">
        <v>35.979999999999997</v>
      </c>
      <c r="L231" s="22">
        <v>2.6040000000000001</v>
      </c>
      <c r="M231" s="18">
        <v>1</v>
      </c>
      <c r="N231" s="18">
        <v>1</v>
      </c>
      <c r="O231" s="18"/>
      <c r="P231" s="18"/>
      <c r="Q231" s="18"/>
      <c r="R231" s="23"/>
      <c r="S231" s="18"/>
      <c r="T231" s="18"/>
      <c r="U231" s="18"/>
      <c r="V231" s="18"/>
      <c r="W231" s="18"/>
      <c r="X231" s="18"/>
      <c r="Y231" s="18"/>
      <c r="Z231" s="18"/>
    </row>
    <row r="232" spans="1:26" x14ac:dyDescent="0.25">
      <c r="A232" s="18">
        <v>40</v>
      </c>
      <c r="B232" s="18">
        <v>65</v>
      </c>
      <c r="C232" s="18">
        <v>0.17653907999999999</v>
      </c>
      <c r="D232" s="20" t="s">
        <v>89</v>
      </c>
      <c r="E232" s="18">
        <v>23</v>
      </c>
      <c r="F232" s="18">
        <v>5</v>
      </c>
      <c r="G232" s="18">
        <v>225</v>
      </c>
      <c r="H232" s="18" t="s">
        <v>49</v>
      </c>
      <c r="I232" s="18">
        <v>-0.255</v>
      </c>
      <c r="J232" s="18">
        <v>0.21</v>
      </c>
      <c r="K232" s="21">
        <v>114.81</v>
      </c>
      <c r="L232" s="22">
        <v>0.78500000000000003</v>
      </c>
      <c r="M232" s="18">
        <v>-1</v>
      </c>
      <c r="N232" s="18">
        <v>1</v>
      </c>
      <c r="O232" s="18"/>
      <c r="P232" s="18"/>
      <c r="Q232" s="18"/>
      <c r="R232" s="23"/>
      <c r="S232" s="18"/>
      <c r="T232" s="18"/>
      <c r="U232" s="18"/>
      <c r="V232" s="18"/>
      <c r="W232" s="18"/>
      <c r="X232" s="18"/>
      <c r="Y232" s="18"/>
      <c r="Z232" s="18"/>
    </row>
    <row r="233" spans="1:26" x14ac:dyDescent="0.25">
      <c r="A233" s="18">
        <v>40</v>
      </c>
      <c r="B233" s="18">
        <v>66</v>
      </c>
      <c r="C233" s="18">
        <v>0.17351693000000001</v>
      </c>
      <c r="D233" s="20" t="s">
        <v>87</v>
      </c>
      <c r="E233" s="18">
        <v>23</v>
      </c>
      <c r="F233" s="18">
        <v>6</v>
      </c>
      <c r="G233" s="18">
        <v>226</v>
      </c>
      <c r="H233" s="18" t="s">
        <v>25</v>
      </c>
      <c r="I233" s="18">
        <v>-0.255</v>
      </c>
      <c r="J233" s="18">
        <v>0.22</v>
      </c>
      <c r="K233" s="21">
        <v>35.979999999999997</v>
      </c>
      <c r="L233" s="22">
        <v>2.5489999999999999</v>
      </c>
      <c r="M233" s="18">
        <v>1</v>
      </c>
      <c r="N233" s="18">
        <v>1</v>
      </c>
      <c r="O233" s="18"/>
      <c r="P233" s="18"/>
      <c r="Q233" s="18"/>
      <c r="R233" s="23"/>
      <c r="S233" s="18"/>
      <c r="T233" s="18"/>
      <c r="U233" s="18"/>
      <c r="V233" s="18"/>
      <c r="W233" s="18"/>
      <c r="X233" s="18"/>
      <c r="Y233" s="18"/>
      <c r="Z233" s="18"/>
    </row>
    <row r="234" spans="1:26" x14ac:dyDescent="0.25">
      <c r="A234" s="18">
        <v>40</v>
      </c>
      <c r="B234" s="18">
        <v>67</v>
      </c>
      <c r="C234" s="18">
        <v>0.17588931999999999</v>
      </c>
      <c r="D234" s="20" t="s">
        <v>89</v>
      </c>
      <c r="E234" s="18">
        <v>23</v>
      </c>
      <c r="F234" s="18">
        <v>7</v>
      </c>
      <c r="G234" s="18">
        <v>227</v>
      </c>
      <c r="H234" s="18" t="s">
        <v>49</v>
      </c>
      <c r="I234" s="18">
        <v>-0.255</v>
      </c>
      <c r="J234" s="18">
        <v>0.22500000000000001</v>
      </c>
      <c r="K234" s="21">
        <v>114.81</v>
      </c>
      <c r="L234" s="22">
        <v>0.78800000000000003</v>
      </c>
      <c r="M234" s="18">
        <v>1</v>
      </c>
      <c r="N234" s="18">
        <v>1</v>
      </c>
      <c r="O234" s="18"/>
      <c r="P234" s="18"/>
      <c r="Q234" s="18"/>
      <c r="R234" s="23"/>
      <c r="S234" s="18"/>
      <c r="T234" s="18"/>
      <c r="U234" s="18"/>
      <c r="V234" s="18"/>
      <c r="W234" s="18"/>
      <c r="X234" s="18"/>
      <c r="Y234" s="18"/>
      <c r="Z234" s="18"/>
    </row>
    <row r="235" spans="1:26" x14ac:dyDescent="0.25">
      <c r="A235" s="18">
        <v>40</v>
      </c>
      <c r="B235" s="18">
        <v>68</v>
      </c>
      <c r="C235" s="18">
        <v>0.17618391999999999</v>
      </c>
      <c r="D235" s="20" t="s">
        <v>89</v>
      </c>
      <c r="E235" s="18">
        <v>23</v>
      </c>
      <c r="F235" s="18">
        <v>8</v>
      </c>
      <c r="G235" s="18">
        <v>228</v>
      </c>
      <c r="H235" s="18" t="s">
        <v>25</v>
      </c>
      <c r="I235" s="18">
        <v>-0.255</v>
      </c>
      <c r="J235" s="18">
        <v>0.23499999999999999</v>
      </c>
      <c r="K235" s="21">
        <v>35.979999999999997</v>
      </c>
      <c r="L235" s="22">
        <v>2.5110000000000001</v>
      </c>
      <c r="M235" s="18">
        <v>1</v>
      </c>
      <c r="N235" s="18">
        <v>1</v>
      </c>
      <c r="O235" s="18"/>
      <c r="P235" s="18"/>
      <c r="Q235" s="18"/>
      <c r="R235" s="23"/>
      <c r="S235" s="18"/>
      <c r="T235" s="18"/>
      <c r="U235" s="18"/>
      <c r="V235" s="18"/>
      <c r="W235" s="18"/>
      <c r="X235" s="18"/>
      <c r="Y235" s="18"/>
      <c r="Z235" s="18"/>
    </row>
    <row r="236" spans="1:26" x14ac:dyDescent="0.25">
      <c r="A236" s="18">
        <v>40</v>
      </c>
      <c r="B236" s="18">
        <v>69</v>
      </c>
      <c r="C236" s="18">
        <v>0.17235105000000001</v>
      </c>
      <c r="D236" s="20" t="s">
        <v>84</v>
      </c>
      <c r="E236" s="18">
        <v>23</v>
      </c>
      <c r="F236" s="18">
        <v>9</v>
      </c>
      <c r="G236" s="18">
        <v>229</v>
      </c>
      <c r="H236" s="18" t="s">
        <v>49</v>
      </c>
      <c r="I236" s="18">
        <v>-0.255</v>
      </c>
      <c r="J236" s="18">
        <v>0.24</v>
      </c>
      <c r="K236" s="21">
        <v>114.81</v>
      </c>
      <c r="L236" s="22">
        <v>0.80400000000000005</v>
      </c>
      <c r="M236" s="18">
        <v>1</v>
      </c>
      <c r="N236" s="18">
        <v>1</v>
      </c>
      <c r="O236" s="18"/>
      <c r="P236" s="18"/>
      <c r="Q236" s="18"/>
      <c r="R236" s="23"/>
      <c r="S236" s="18"/>
      <c r="T236" s="18"/>
      <c r="U236" s="18"/>
      <c r="V236" s="18"/>
      <c r="W236" s="18"/>
      <c r="X236" s="18"/>
      <c r="Y236" s="18"/>
      <c r="Z236" s="18"/>
    </row>
    <row r="237" spans="1:26" x14ac:dyDescent="0.25">
      <c r="A237" s="18">
        <v>40</v>
      </c>
      <c r="B237" s="18">
        <v>70</v>
      </c>
      <c r="C237" s="18">
        <v>0.17419958999999999</v>
      </c>
      <c r="D237" s="20" t="s">
        <v>87</v>
      </c>
      <c r="E237" s="18">
        <v>23</v>
      </c>
      <c r="F237" s="18">
        <v>10</v>
      </c>
      <c r="G237" s="18">
        <v>230</v>
      </c>
      <c r="H237" s="18" t="s">
        <v>25</v>
      </c>
      <c r="I237" s="18">
        <v>-0.255</v>
      </c>
      <c r="J237" s="18">
        <v>0.25</v>
      </c>
      <c r="K237" s="21">
        <v>35.979999999999997</v>
      </c>
      <c r="L237" s="22">
        <v>2.5390000000000001</v>
      </c>
      <c r="M237" s="18">
        <v>1</v>
      </c>
      <c r="N237" s="18">
        <v>1</v>
      </c>
      <c r="O237" s="18"/>
      <c r="P237" s="18"/>
      <c r="Q237" s="18"/>
      <c r="R237" s="23"/>
      <c r="S237" s="18"/>
      <c r="T237" s="18"/>
      <c r="U237" s="18"/>
      <c r="V237" s="18"/>
      <c r="W237" s="18"/>
      <c r="X237" s="18"/>
      <c r="Y237" s="18"/>
      <c r="Z237" s="18"/>
    </row>
    <row r="238" spans="1:26" x14ac:dyDescent="0.25">
      <c r="A238" s="18">
        <v>40</v>
      </c>
      <c r="B238" s="18">
        <v>71</v>
      </c>
      <c r="C238" s="18">
        <v>0.17550368999999999</v>
      </c>
      <c r="D238" s="20" t="s">
        <v>85</v>
      </c>
      <c r="E238" s="18">
        <v>24</v>
      </c>
      <c r="F238" s="18">
        <v>1</v>
      </c>
      <c r="G238" s="18">
        <v>231</v>
      </c>
      <c r="H238" s="18" t="s">
        <v>49</v>
      </c>
      <c r="I238" s="18">
        <v>-0.255</v>
      </c>
      <c r="J238" s="18">
        <v>0.255</v>
      </c>
      <c r="K238" s="21">
        <v>114.81</v>
      </c>
      <c r="L238" s="22">
        <v>0.79</v>
      </c>
      <c r="M238" s="18">
        <v>-1</v>
      </c>
      <c r="N238" s="18">
        <v>1</v>
      </c>
      <c r="O238" s="18"/>
      <c r="P238" s="18"/>
      <c r="Q238" s="18"/>
      <c r="R238" s="23"/>
      <c r="S238" s="18"/>
      <c r="T238" s="18"/>
      <c r="U238" s="18"/>
      <c r="V238" s="18"/>
      <c r="W238" s="18"/>
      <c r="X238" s="18"/>
      <c r="Y238" s="18"/>
      <c r="Z238" s="18"/>
    </row>
    <row r="239" spans="1:26" x14ac:dyDescent="0.25">
      <c r="A239" s="18">
        <v>40</v>
      </c>
      <c r="B239" s="18">
        <v>72</v>
      </c>
      <c r="C239" s="18">
        <v>0.17091004000000001</v>
      </c>
      <c r="D239" s="20" t="s">
        <v>53</v>
      </c>
      <c r="E239" s="18">
        <v>24</v>
      </c>
      <c r="F239" s="18">
        <v>2</v>
      </c>
      <c r="G239" s="18">
        <v>232</v>
      </c>
      <c r="H239" s="18" t="s">
        <v>25</v>
      </c>
      <c r="I239" s="18">
        <v>-0.255</v>
      </c>
      <c r="J239" s="18">
        <v>0.26500000000000001</v>
      </c>
      <c r="K239" s="21">
        <v>35.979999999999997</v>
      </c>
      <c r="L239" s="22">
        <v>2.5880000000000001</v>
      </c>
      <c r="M239" s="18">
        <v>1</v>
      </c>
      <c r="N239" s="18">
        <v>1</v>
      </c>
      <c r="O239" s="18"/>
      <c r="P239" s="18"/>
      <c r="Q239" s="18"/>
      <c r="R239" s="23"/>
      <c r="S239" s="18"/>
      <c r="T239" s="18"/>
      <c r="U239" s="18"/>
      <c r="V239" s="18"/>
      <c r="W239" s="18"/>
      <c r="X239" s="18"/>
      <c r="Y239" s="18"/>
      <c r="Z239" s="18"/>
    </row>
    <row r="240" spans="1:26" x14ac:dyDescent="0.25">
      <c r="A240" s="18">
        <v>40</v>
      </c>
      <c r="B240" s="18">
        <v>73</v>
      </c>
      <c r="C240" s="18">
        <v>0.17109958</v>
      </c>
      <c r="D240" s="20" t="s">
        <v>84</v>
      </c>
      <c r="E240" s="18">
        <v>24</v>
      </c>
      <c r="F240" s="18">
        <v>3</v>
      </c>
      <c r="G240" s="18">
        <v>233</v>
      </c>
      <c r="H240" s="18" t="s">
        <v>49</v>
      </c>
      <c r="I240" s="18">
        <v>-0.255</v>
      </c>
      <c r="J240" s="18">
        <v>0.27</v>
      </c>
      <c r="K240" s="21">
        <v>114.81</v>
      </c>
      <c r="L240" s="22">
        <v>0.81</v>
      </c>
      <c r="M240" s="18">
        <v>1</v>
      </c>
      <c r="N240" s="18">
        <v>1</v>
      </c>
      <c r="O240" s="18"/>
      <c r="P240" s="18"/>
      <c r="Q240" s="18"/>
      <c r="R240" s="23"/>
      <c r="S240" s="18"/>
      <c r="T240" s="18"/>
      <c r="U240" s="18"/>
      <c r="V240" s="18"/>
      <c r="W240" s="18"/>
      <c r="X240" s="18"/>
      <c r="Y240" s="18"/>
      <c r="Z240" s="18"/>
    </row>
    <row r="241" spans="1:26" x14ac:dyDescent="0.25">
      <c r="A241" s="18">
        <v>40</v>
      </c>
      <c r="B241" s="18">
        <v>74</v>
      </c>
      <c r="C241" s="18">
        <v>0.17491759000000001</v>
      </c>
      <c r="D241" s="20" t="s">
        <v>85</v>
      </c>
      <c r="E241" s="18">
        <v>24</v>
      </c>
      <c r="F241" s="18">
        <v>4</v>
      </c>
      <c r="G241" s="18">
        <v>234</v>
      </c>
      <c r="H241" s="18" t="s">
        <v>25</v>
      </c>
      <c r="I241" s="18">
        <v>-0.255</v>
      </c>
      <c r="J241" s="18">
        <v>0.28000000000000003</v>
      </c>
      <c r="K241" s="21">
        <v>35.979999999999997</v>
      </c>
      <c r="L241" s="22">
        <v>2.5289999999999999</v>
      </c>
      <c r="M241" s="18">
        <v>1</v>
      </c>
      <c r="N241" s="18">
        <v>0</v>
      </c>
      <c r="O241" s="18"/>
      <c r="P241" s="18"/>
      <c r="Q241" s="18"/>
      <c r="R241" s="23"/>
      <c r="S241" s="18"/>
      <c r="T241" s="18"/>
      <c r="U241" s="18"/>
      <c r="V241" s="18"/>
      <c r="W241" s="18"/>
      <c r="X241" s="18"/>
      <c r="Y241" s="18"/>
      <c r="Z241" s="18"/>
    </row>
    <row r="242" spans="1:26" x14ac:dyDescent="0.25">
      <c r="A242" s="18">
        <v>40</v>
      </c>
      <c r="B242" s="18">
        <v>75</v>
      </c>
      <c r="C242" s="18">
        <v>0.17309984</v>
      </c>
      <c r="D242" s="20" t="s">
        <v>87</v>
      </c>
      <c r="E242" s="18">
        <v>24</v>
      </c>
      <c r="F242" s="18">
        <v>5</v>
      </c>
      <c r="G242" s="18">
        <v>235</v>
      </c>
      <c r="H242" s="18" t="s">
        <v>49</v>
      </c>
      <c r="I242" s="18">
        <v>-0.255</v>
      </c>
      <c r="J242" s="18">
        <v>0.28499999999999998</v>
      </c>
      <c r="K242" s="21">
        <v>114.81</v>
      </c>
      <c r="L242" s="22">
        <v>0.80100000000000005</v>
      </c>
      <c r="M242" s="18">
        <v>-1</v>
      </c>
      <c r="N242" s="18">
        <v>1</v>
      </c>
      <c r="O242" s="18"/>
      <c r="P242" s="18"/>
      <c r="Q242" s="18"/>
      <c r="R242" s="23"/>
      <c r="S242" s="18"/>
      <c r="T242" s="18"/>
      <c r="U242" s="18"/>
      <c r="V242" s="18"/>
      <c r="W242" s="18"/>
      <c r="X242" s="18"/>
      <c r="Y242" s="18"/>
      <c r="Z242" s="18"/>
    </row>
    <row r="243" spans="1:26" x14ac:dyDescent="0.25">
      <c r="A243" s="18">
        <v>40</v>
      </c>
      <c r="B243" s="18">
        <v>76</v>
      </c>
      <c r="C243" s="18">
        <v>0.17358219999999999</v>
      </c>
      <c r="D243" s="20" t="s">
        <v>87</v>
      </c>
      <c r="E243" s="18">
        <v>24</v>
      </c>
      <c r="F243" s="18">
        <v>6</v>
      </c>
      <c r="G243" s="18">
        <v>236</v>
      </c>
      <c r="H243" s="18" t="s">
        <v>25</v>
      </c>
      <c r="I243" s="18">
        <v>-0.255</v>
      </c>
      <c r="J243" s="18">
        <v>0.29499999999999998</v>
      </c>
      <c r="K243" s="21">
        <v>35.979999999999997</v>
      </c>
      <c r="L243" s="22">
        <v>2.548</v>
      </c>
      <c r="M243" s="18">
        <v>1</v>
      </c>
      <c r="N243" s="18">
        <v>1</v>
      </c>
      <c r="O243" s="18"/>
      <c r="P243" s="18"/>
      <c r="Q243" s="18"/>
      <c r="R243" s="23"/>
      <c r="S243" s="18"/>
      <c r="T243" s="18"/>
      <c r="U243" s="18"/>
      <c r="V243" s="18"/>
      <c r="W243" s="18"/>
      <c r="X243" s="18"/>
      <c r="Y243" s="18"/>
      <c r="Z243" s="18"/>
    </row>
    <row r="244" spans="1:26" x14ac:dyDescent="0.25">
      <c r="A244" s="18">
        <v>40</v>
      </c>
      <c r="B244" s="18">
        <v>77</v>
      </c>
      <c r="C244" s="18">
        <v>0.17457134999999999</v>
      </c>
      <c r="D244" s="20" t="s">
        <v>85</v>
      </c>
      <c r="E244" s="18">
        <v>24</v>
      </c>
      <c r="F244" s="18">
        <v>7</v>
      </c>
      <c r="G244" s="18">
        <v>237</v>
      </c>
      <c r="H244" s="18" t="s">
        <v>49</v>
      </c>
      <c r="I244" s="18">
        <v>-0.255</v>
      </c>
      <c r="J244" s="18">
        <v>0.3</v>
      </c>
      <c r="K244" s="21">
        <v>114.81</v>
      </c>
      <c r="L244" s="22">
        <v>0.79400000000000004</v>
      </c>
      <c r="M244" s="18">
        <v>1</v>
      </c>
      <c r="N244" s="18">
        <v>1</v>
      </c>
      <c r="O244" s="18"/>
      <c r="P244" s="18"/>
      <c r="Q244" s="18"/>
      <c r="R244" s="23"/>
      <c r="S244" s="18"/>
      <c r="T244" s="18"/>
      <c r="U244" s="18"/>
      <c r="V244" s="18"/>
      <c r="W244" s="18"/>
      <c r="X244" s="18"/>
      <c r="Y244" s="18"/>
      <c r="Z244" s="18"/>
    </row>
    <row r="245" spans="1:26" x14ac:dyDescent="0.25">
      <c r="A245" s="18">
        <v>40</v>
      </c>
      <c r="B245" s="18">
        <v>78</v>
      </c>
      <c r="C245" s="18">
        <v>0.17296133</v>
      </c>
      <c r="D245" s="20" t="s">
        <v>87</v>
      </c>
      <c r="E245" s="18">
        <v>24</v>
      </c>
      <c r="F245" s="18">
        <v>8</v>
      </c>
      <c r="G245" s="18">
        <v>238</v>
      </c>
      <c r="H245" s="18" t="s">
        <v>25</v>
      </c>
      <c r="I245" s="18">
        <v>-0.255</v>
      </c>
      <c r="J245" s="18">
        <v>0.31</v>
      </c>
      <c r="K245" s="21">
        <v>35.979999999999997</v>
      </c>
      <c r="L245" s="22">
        <v>2.5569999999999999</v>
      </c>
      <c r="M245" s="18">
        <v>1</v>
      </c>
      <c r="N245" s="18">
        <v>1</v>
      </c>
      <c r="O245" s="18"/>
      <c r="P245" s="18"/>
      <c r="Q245" s="18"/>
      <c r="R245" s="18" t="s">
        <v>73</v>
      </c>
      <c r="S245" s="18"/>
      <c r="T245" s="18"/>
      <c r="U245" s="18"/>
      <c r="V245" s="18"/>
      <c r="W245" s="18"/>
      <c r="X245" s="18"/>
      <c r="Y245" s="18"/>
      <c r="Z245" s="18"/>
    </row>
    <row r="246" spans="1:26" x14ac:dyDescent="0.25">
      <c r="A246" s="18">
        <v>40</v>
      </c>
      <c r="B246" s="18">
        <v>79</v>
      </c>
      <c r="C246" s="18">
        <v>0.17626917</v>
      </c>
      <c r="D246" s="20" t="s">
        <v>89</v>
      </c>
      <c r="E246" s="18">
        <v>24</v>
      </c>
      <c r="F246" s="18">
        <v>9</v>
      </c>
      <c r="G246" s="18">
        <v>239</v>
      </c>
      <c r="H246" s="18" t="s">
        <v>49</v>
      </c>
      <c r="I246" s="18">
        <v>-0.255</v>
      </c>
      <c r="J246" s="18">
        <v>0.315</v>
      </c>
      <c r="K246" s="21">
        <v>114.81</v>
      </c>
      <c r="L246" s="22">
        <v>0.78600000000000003</v>
      </c>
      <c r="M246" s="18">
        <v>-1</v>
      </c>
      <c r="N246" s="18">
        <v>1</v>
      </c>
      <c r="O246" s="18"/>
      <c r="P246" s="18"/>
      <c r="Q246" s="18"/>
      <c r="R246" s="23"/>
      <c r="S246" s="18"/>
      <c r="T246" s="18"/>
      <c r="U246" s="18"/>
      <c r="V246" s="18"/>
      <c r="W246" s="18"/>
      <c r="X246" s="18"/>
      <c r="Y246" s="18"/>
      <c r="Z246" s="18"/>
    </row>
    <row r="247" spans="1:26" x14ac:dyDescent="0.25">
      <c r="A247" s="18">
        <v>40</v>
      </c>
      <c r="B247" s="18">
        <v>80</v>
      </c>
      <c r="C247" s="18">
        <v>0.17657464</v>
      </c>
      <c r="D247" s="20" t="s">
        <v>89</v>
      </c>
      <c r="E247" s="18">
        <v>24</v>
      </c>
      <c r="F247" s="18">
        <v>10</v>
      </c>
      <c r="G247" s="18">
        <v>240</v>
      </c>
      <c r="H247" s="18" t="s">
        <v>25</v>
      </c>
      <c r="I247" s="18">
        <v>-0.255</v>
      </c>
      <c r="J247" s="18">
        <v>0.32500000000000001</v>
      </c>
      <c r="K247" s="21">
        <v>35.979999999999997</v>
      </c>
      <c r="L247" s="22">
        <v>2.5049999999999999</v>
      </c>
      <c r="M247" s="18">
        <v>-1</v>
      </c>
      <c r="N247" s="18">
        <v>1</v>
      </c>
      <c r="O247" s="18"/>
      <c r="P247" s="18"/>
      <c r="Q247" s="18"/>
      <c r="R247" s="23"/>
      <c r="S247" s="18"/>
      <c r="T247" s="18"/>
      <c r="U247" s="18"/>
      <c r="V247" s="18"/>
      <c r="W247" s="18"/>
      <c r="X247" s="18"/>
      <c r="Y247" s="18"/>
      <c r="Z247" s="18"/>
    </row>
    <row r="248" spans="1:26" x14ac:dyDescent="0.25">
      <c r="A248" s="18">
        <v>40</v>
      </c>
      <c r="B248" s="18">
        <v>81</v>
      </c>
      <c r="C248" s="18">
        <v>0.17147402</v>
      </c>
      <c r="D248" s="20" t="s">
        <v>84</v>
      </c>
      <c r="E248" s="18">
        <v>25</v>
      </c>
      <c r="F248" s="18">
        <v>1</v>
      </c>
      <c r="G248" s="18">
        <v>241</v>
      </c>
      <c r="H248" s="18" t="s">
        <v>49</v>
      </c>
      <c r="I248" s="18">
        <v>0.255</v>
      </c>
      <c r="J248" s="18">
        <v>0.18</v>
      </c>
      <c r="K248" s="21">
        <v>114.81</v>
      </c>
      <c r="L248" s="22">
        <v>0.80800000000000005</v>
      </c>
      <c r="M248" s="18">
        <v>1</v>
      </c>
      <c r="N248" s="18">
        <v>1</v>
      </c>
      <c r="O248" s="18"/>
      <c r="P248" s="18"/>
      <c r="Q248" s="18"/>
      <c r="R248" s="23"/>
      <c r="S248" s="18"/>
      <c r="T248" s="18"/>
      <c r="U248" s="18"/>
      <c r="V248" s="18"/>
      <c r="W248" s="18"/>
      <c r="X248" s="18"/>
      <c r="Y248" s="18"/>
      <c r="Z248" s="18"/>
    </row>
    <row r="249" spans="1:26" x14ac:dyDescent="0.25">
      <c r="A249" s="18">
        <v>40</v>
      </c>
      <c r="B249" s="18">
        <v>82</v>
      </c>
      <c r="C249" s="18">
        <v>0.17396729</v>
      </c>
      <c r="D249" s="20" t="s">
        <v>87</v>
      </c>
      <c r="E249" s="18">
        <v>25</v>
      </c>
      <c r="F249" s="18">
        <v>2</v>
      </c>
      <c r="G249" s="18">
        <v>242</v>
      </c>
      <c r="H249" s="18" t="s">
        <v>25</v>
      </c>
      <c r="I249" s="18">
        <v>0.255</v>
      </c>
      <c r="J249" s="18">
        <v>0.19</v>
      </c>
      <c r="K249" s="21">
        <v>35.979999999999997</v>
      </c>
      <c r="L249" s="22">
        <v>2.5430000000000001</v>
      </c>
      <c r="M249" s="18">
        <v>-1</v>
      </c>
      <c r="N249" s="18">
        <v>0</v>
      </c>
      <c r="O249" s="18"/>
      <c r="P249" s="18"/>
      <c r="Q249" s="18"/>
      <c r="R249" s="18" t="s">
        <v>73</v>
      </c>
      <c r="S249" s="18"/>
      <c r="T249" s="18"/>
      <c r="U249" s="18"/>
      <c r="V249" s="18"/>
      <c r="W249" s="18"/>
      <c r="X249" s="18"/>
      <c r="Y249" s="18"/>
      <c r="Z249" s="18"/>
    </row>
    <row r="250" spans="1:26" x14ac:dyDescent="0.25">
      <c r="A250" s="18">
        <v>40</v>
      </c>
      <c r="B250" s="18">
        <v>83</v>
      </c>
      <c r="C250" s="18">
        <v>0.17545406</v>
      </c>
      <c r="D250" s="20" t="s">
        <v>85</v>
      </c>
      <c r="E250" s="18">
        <v>25</v>
      </c>
      <c r="F250" s="18">
        <v>3</v>
      </c>
      <c r="G250" s="18">
        <v>243</v>
      </c>
      <c r="H250" s="18" t="s">
        <v>49</v>
      </c>
      <c r="I250" s="18">
        <v>0.255</v>
      </c>
      <c r="J250" s="18">
        <v>0.19500000000000001</v>
      </c>
      <c r="K250" s="21">
        <v>114.81</v>
      </c>
      <c r="L250" s="22">
        <v>0.79</v>
      </c>
      <c r="M250" s="18">
        <v>1</v>
      </c>
      <c r="N250" s="18">
        <v>1</v>
      </c>
      <c r="O250" s="18"/>
      <c r="P250" s="18"/>
      <c r="Q250" s="18"/>
      <c r="R250" s="23"/>
      <c r="S250" s="18"/>
      <c r="T250" s="18"/>
      <c r="U250" s="18"/>
      <c r="V250" s="18"/>
      <c r="W250" s="18"/>
      <c r="X250" s="18"/>
      <c r="Y250" s="18"/>
      <c r="Z250" s="18"/>
    </row>
    <row r="251" spans="1:26" x14ac:dyDescent="0.25">
      <c r="A251" s="18">
        <v>40</v>
      </c>
      <c r="B251" s="18">
        <v>84</v>
      </c>
      <c r="C251" s="18">
        <v>0.17257020000000001</v>
      </c>
      <c r="D251" s="20" t="s">
        <v>84</v>
      </c>
      <c r="E251" s="18">
        <v>25</v>
      </c>
      <c r="F251" s="18">
        <v>4</v>
      </c>
      <c r="G251" s="18">
        <v>244</v>
      </c>
      <c r="H251" s="18" t="s">
        <v>25</v>
      </c>
      <c r="I251" s="18">
        <v>0.255</v>
      </c>
      <c r="J251" s="18">
        <v>0.20499999999999999</v>
      </c>
      <c r="K251" s="21">
        <v>35.979999999999997</v>
      </c>
      <c r="L251" s="22">
        <v>2.5630000000000002</v>
      </c>
      <c r="M251" s="18">
        <v>1</v>
      </c>
      <c r="N251" s="18">
        <v>1</v>
      </c>
      <c r="O251" s="18"/>
      <c r="P251" s="18"/>
      <c r="Q251" s="18"/>
      <c r="R251" s="18" t="s">
        <v>74</v>
      </c>
      <c r="S251" s="18"/>
      <c r="T251" s="18"/>
      <c r="U251" s="18"/>
      <c r="V251" s="18"/>
      <c r="W251" s="18"/>
      <c r="X251" s="18"/>
      <c r="Y251" s="18"/>
      <c r="Z251" s="18"/>
    </row>
    <row r="252" spans="1:26" x14ac:dyDescent="0.25">
      <c r="A252" s="18">
        <v>40</v>
      </c>
      <c r="B252" s="18">
        <v>85</v>
      </c>
      <c r="C252" s="18">
        <v>0.17328852</v>
      </c>
      <c r="D252" s="20" t="s">
        <v>87</v>
      </c>
      <c r="E252" s="18">
        <v>25</v>
      </c>
      <c r="F252" s="18">
        <v>5</v>
      </c>
      <c r="G252" s="18">
        <v>245</v>
      </c>
      <c r="H252" s="18" t="s">
        <v>49</v>
      </c>
      <c r="I252" s="18">
        <v>0.255</v>
      </c>
      <c r="J252" s="18">
        <v>0.21</v>
      </c>
      <c r="K252" s="21">
        <v>114.81</v>
      </c>
      <c r="L252" s="22">
        <v>0.8</v>
      </c>
      <c r="M252" s="18">
        <v>-1</v>
      </c>
      <c r="N252" s="18">
        <v>0</v>
      </c>
      <c r="O252" s="18"/>
      <c r="P252" s="18"/>
      <c r="Q252" s="18"/>
      <c r="R252" s="23"/>
      <c r="S252" s="18"/>
      <c r="T252" s="18"/>
      <c r="U252" s="18"/>
      <c r="V252" s="18"/>
      <c r="W252" s="18"/>
      <c r="X252" s="18"/>
      <c r="Y252" s="18"/>
      <c r="Z252" s="18"/>
    </row>
    <row r="253" spans="1:26" x14ac:dyDescent="0.25">
      <c r="A253" s="18">
        <v>40</v>
      </c>
      <c r="B253" s="18">
        <v>86</v>
      </c>
      <c r="C253" s="18">
        <v>0.17717250000000001</v>
      </c>
      <c r="D253" s="20" t="s">
        <v>89</v>
      </c>
      <c r="E253" s="18">
        <v>25</v>
      </c>
      <c r="F253" s="18">
        <v>6</v>
      </c>
      <c r="G253" s="18">
        <v>246</v>
      </c>
      <c r="H253" s="18" t="s">
        <v>25</v>
      </c>
      <c r="I253" s="18">
        <v>0.255</v>
      </c>
      <c r="J253" s="18">
        <v>0.22</v>
      </c>
      <c r="K253" s="21">
        <v>35.979999999999997</v>
      </c>
      <c r="L253" s="22">
        <v>2.4969999999999999</v>
      </c>
      <c r="M253" s="18">
        <v>-1</v>
      </c>
      <c r="N253" s="18">
        <v>1</v>
      </c>
      <c r="O253" s="18"/>
      <c r="P253" s="18"/>
      <c r="Q253" s="18"/>
      <c r="R253" s="23"/>
      <c r="S253" s="18"/>
      <c r="T253" s="18"/>
      <c r="U253" s="18"/>
      <c r="V253" s="18"/>
      <c r="W253" s="18"/>
      <c r="X253" s="18"/>
      <c r="Y253" s="18"/>
      <c r="Z253" s="18"/>
    </row>
    <row r="254" spans="1:26" x14ac:dyDescent="0.25">
      <c r="A254" s="18">
        <v>40</v>
      </c>
      <c r="B254" s="18">
        <v>87</v>
      </c>
      <c r="C254" s="18">
        <v>0.17669667999999999</v>
      </c>
      <c r="D254" s="20" t="s">
        <v>89</v>
      </c>
      <c r="E254" s="18">
        <v>25</v>
      </c>
      <c r="F254" s="18">
        <v>7</v>
      </c>
      <c r="G254" s="18">
        <v>247</v>
      </c>
      <c r="H254" s="18" t="s">
        <v>49</v>
      </c>
      <c r="I254" s="18">
        <v>0.255</v>
      </c>
      <c r="J254" s="18">
        <v>0.22500000000000001</v>
      </c>
      <c r="K254" s="21">
        <v>114.81</v>
      </c>
      <c r="L254" s="22">
        <v>0.78500000000000003</v>
      </c>
      <c r="M254" s="18">
        <v>-1</v>
      </c>
      <c r="N254" s="18">
        <v>1</v>
      </c>
      <c r="O254" s="18"/>
      <c r="P254" s="18"/>
      <c r="Q254" s="18"/>
      <c r="R254" s="18" t="s">
        <v>75</v>
      </c>
      <c r="S254" s="18"/>
      <c r="T254" s="18"/>
      <c r="U254" s="18"/>
      <c r="V254" s="18"/>
      <c r="W254" s="18"/>
      <c r="X254" s="18"/>
      <c r="Y254" s="18"/>
      <c r="Z254" s="18"/>
    </row>
    <row r="255" spans="1:26" x14ac:dyDescent="0.25">
      <c r="A255" s="18">
        <v>40</v>
      </c>
      <c r="B255" s="18">
        <v>88</v>
      </c>
      <c r="C255" s="18">
        <v>0.17628310999999999</v>
      </c>
      <c r="D255" s="20" t="s">
        <v>89</v>
      </c>
      <c r="E255" s="18">
        <v>25</v>
      </c>
      <c r="F255" s="18">
        <v>8</v>
      </c>
      <c r="G255" s="18">
        <v>248</v>
      </c>
      <c r="H255" s="18" t="s">
        <v>25</v>
      </c>
      <c r="I255" s="18">
        <v>0.255</v>
      </c>
      <c r="J255" s="18">
        <v>0.23499999999999999</v>
      </c>
      <c r="K255" s="21">
        <v>35.979999999999997</v>
      </c>
      <c r="L255" s="22">
        <v>2.5089999999999999</v>
      </c>
      <c r="M255" s="18">
        <v>1</v>
      </c>
      <c r="N255" s="18">
        <v>0</v>
      </c>
      <c r="O255" s="18"/>
      <c r="P255" s="18"/>
      <c r="Q255" s="18"/>
      <c r="R255" s="23"/>
      <c r="S255" s="18"/>
      <c r="T255" s="18"/>
      <c r="U255" s="18"/>
      <c r="V255" s="18"/>
      <c r="W255" s="18"/>
      <c r="X255" s="18"/>
      <c r="Y255" s="18"/>
      <c r="Z255" s="18"/>
    </row>
    <row r="256" spans="1:26" x14ac:dyDescent="0.25">
      <c r="A256" s="18">
        <v>40</v>
      </c>
      <c r="B256" s="18">
        <v>89</v>
      </c>
      <c r="C256" s="18">
        <v>0.17175116000000001</v>
      </c>
      <c r="D256" s="20" t="s">
        <v>84</v>
      </c>
      <c r="E256" s="18">
        <v>25</v>
      </c>
      <c r="F256" s="18">
        <v>9</v>
      </c>
      <c r="G256" s="18">
        <v>249</v>
      </c>
      <c r="H256" s="18" t="s">
        <v>49</v>
      </c>
      <c r="I256" s="18">
        <v>0.255</v>
      </c>
      <c r="J256" s="18">
        <v>0.24</v>
      </c>
      <c r="K256" s="21">
        <v>114.81</v>
      </c>
      <c r="L256" s="22">
        <v>0.80700000000000005</v>
      </c>
      <c r="M256" s="18">
        <v>1</v>
      </c>
      <c r="N256" s="18">
        <v>1</v>
      </c>
      <c r="O256" s="18"/>
      <c r="P256" s="18"/>
      <c r="Q256" s="18"/>
      <c r="R256" s="18" t="s">
        <v>73</v>
      </c>
      <c r="S256" s="18"/>
      <c r="T256" s="18"/>
      <c r="U256" s="18"/>
      <c r="V256" s="18"/>
      <c r="W256" s="18"/>
      <c r="X256" s="18"/>
      <c r="Y256" s="18"/>
      <c r="Z256" s="18"/>
    </row>
    <row r="257" spans="1:26" x14ac:dyDescent="0.25">
      <c r="A257" s="18">
        <v>40</v>
      </c>
      <c r="B257" s="18">
        <v>90</v>
      </c>
      <c r="C257" s="18">
        <v>0.17181363999999999</v>
      </c>
      <c r="D257" s="20" t="s">
        <v>84</v>
      </c>
      <c r="E257" s="18">
        <v>25</v>
      </c>
      <c r="F257" s="18">
        <v>10</v>
      </c>
      <c r="G257" s="18">
        <v>250</v>
      </c>
      <c r="H257" s="18" t="s">
        <v>25</v>
      </c>
      <c r="I257" s="18">
        <v>0.255</v>
      </c>
      <c r="J257" s="18">
        <v>0.25</v>
      </c>
      <c r="K257" s="21">
        <v>35.979999999999997</v>
      </c>
      <c r="L257" s="22">
        <v>2.5739999999999998</v>
      </c>
      <c r="M257" s="18">
        <v>-1</v>
      </c>
      <c r="N257" s="18">
        <v>1</v>
      </c>
      <c r="O257" s="18"/>
      <c r="P257" s="18"/>
      <c r="Q257" s="18"/>
      <c r="R257" s="23"/>
      <c r="S257" s="18"/>
      <c r="T257" s="18"/>
      <c r="U257" s="18"/>
      <c r="V257" s="18"/>
      <c r="W257" s="18"/>
      <c r="X257" s="18"/>
      <c r="Y257" s="18"/>
      <c r="Z257" s="18"/>
    </row>
    <row r="258" spans="1:26" x14ac:dyDescent="0.25">
      <c r="A258" s="18">
        <v>40</v>
      </c>
      <c r="B258" s="18">
        <v>91</v>
      </c>
      <c r="C258" s="18">
        <v>0.1720119</v>
      </c>
      <c r="D258" s="20" t="s">
        <v>84</v>
      </c>
      <c r="E258" s="18">
        <v>26</v>
      </c>
      <c r="F258" s="18">
        <v>1</v>
      </c>
      <c r="G258" s="18">
        <v>251</v>
      </c>
      <c r="H258" s="18" t="s">
        <v>49</v>
      </c>
      <c r="I258" s="18">
        <v>0.255</v>
      </c>
      <c r="J258" s="18">
        <v>0.255</v>
      </c>
      <c r="K258" s="21">
        <v>114.81</v>
      </c>
      <c r="L258" s="22">
        <v>0.80600000000000005</v>
      </c>
      <c r="M258" s="18">
        <v>-1</v>
      </c>
      <c r="N258" s="18">
        <v>0</v>
      </c>
      <c r="O258" s="18"/>
      <c r="P258" s="18"/>
      <c r="Q258" s="18"/>
      <c r="R258" s="23"/>
      <c r="S258" s="18"/>
      <c r="T258" s="18"/>
      <c r="U258" s="18"/>
      <c r="V258" s="18"/>
      <c r="W258" s="18"/>
      <c r="X258" s="18"/>
      <c r="Y258" s="18"/>
      <c r="Z258" s="18"/>
    </row>
    <row r="259" spans="1:26" x14ac:dyDescent="0.25">
      <c r="A259" s="18">
        <v>40</v>
      </c>
      <c r="B259" s="18">
        <v>92</v>
      </c>
      <c r="C259" s="18">
        <v>0.17670688000000001</v>
      </c>
      <c r="D259" s="20" t="s">
        <v>89</v>
      </c>
      <c r="E259" s="18">
        <v>26</v>
      </c>
      <c r="F259" s="18">
        <v>2</v>
      </c>
      <c r="G259" s="18">
        <v>252</v>
      </c>
      <c r="H259" s="18" t="s">
        <v>25</v>
      </c>
      <c r="I259" s="18">
        <v>0.255</v>
      </c>
      <c r="J259" s="18">
        <v>0.26500000000000001</v>
      </c>
      <c r="K259" s="21">
        <v>35.979999999999997</v>
      </c>
      <c r="L259" s="22">
        <v>2.5030000000000001</v>
      </c>
      <c r="M259" s="18">
        <v>-1</v>
      </c>
      <c r="N259" s="18">
        <v>1</v>
      </c>
      <c r="O259" s="18"/>
      <c r="P259" s="18"/>
      <c r="Q259" s="18"/>
      <c r="R259" s="23"/>
      <c r="S259" s="18"/>
      <c r="T259" s="18"/>
      <c r="U259" s="18"/>
      <c r="V259" s="18"/>
      <c r="W259" s="18"/>
      <c r="X259" s="18"/>
      <c r="Y259" s="18"/>
      <c r="Z259" s="18"/>
    </row>
    <row r="260" spans="1:26" x14ac:dyDescent="0.25">
      <c r="A260" s="18">
        <v>40</v>
      </c>
      <c r="B260" s="18">
        <v>93</v>
      </c>
      <c r="C260" s="18">
        <v>0.17589871000000001</v>
      </c>
      <c r="D260" s="20" t="s">
        <v>89</v>
      </c>
      <c r="E260" s="18">
        <v>26</v>
      </c>
      <c r="F260" s="18">
        <v>3</v>
      </c>
      <c r="G260" s="18">
        <v>253</v>
      </c>
      <c r="H260" s="18" t="s">
        <v>49</v>
      </c>
      <c r="I260" s="18">
        <v>0.255</v>
      </c>
      <c r="J260" s="18">
        <v>0.27</v>
      </c>
      <c r="K260" s="21">
        <v>114.81</v>
      </c>
      <c r="L260" s="22">
        <v>0.78800000000000003</v>
      </c>
      <c r="M260" s="18">
        <v>1</v>
      </c>
      <c r="N260" s="18">
        <v>1</v>
      </c>
      <c r="O260" s="18"/>
      <c r="P260" s="18"/>
      <c r="Q260" s="18"/>
      <c r="R260" s="23"/>
      <c r="S260" s="18"/>
      <c r="T260" s="18"/>
      <c r="U260" s="18"/>
      <c r="V260" s="18"/>
      <c r="W260" s="18"/>
      <c r="X260" s="18"/>
      <c r="Y260" s="18"/>
      <c r="Z260" s="18"/>
    </row>
    <row r="261" spans="1:26" x14ac:dyDescent="0.25">
      <c r="A261" s="18">
        <v>40</v>
      </c>
      <c r="B261" s="18">
        <v>94</v>
      </c>
      <c r="C261" s="18">
        <v>0.17606005999999999</v>
      </c>
      <c r="D261" s="20" t="s">
        <v>89</v>
      </c>
      <c r="E261" s="18">
        <v>26</v>
      </c>
      <c r="F261" s="18">
        <v>4</v>
      </c>
      <c r="G261" s="18">
        <v>254</v>
      </c>
      <c r="H261" s="18" t="s">
        <v>25</v>
      </c>
      <c r="I261" s="18">
        <v>0.255</v>
      </c>
      <c r="J261" s="18">
        <v>0.28000000000000003</v>
      </c>
      <c r="K261" s="21">
        <v>35.979999999999997</v>
      </c>
      <c r="L261" s="22">
        <v>2.512</v>
      </c>
      <c r="M261" s="18">
        <v>-1</v>
      </c>
      <c r="N261" s="18">
        <v>1</v>
      </c>
      <c r="O261" s="18"/>
      <c r="P261" s="18"/>
      <c r="Q261" s="18"/>
      <c r="R261" s="23"/>
      <c r="S261" s="18"/>
      <c r="T261" s="18"/>
      <c r="U261" s="18"/>
      <c r="V261" s="18"/>
      <c r="W261" s="18"/>
      <c r="X261" s="18"/>
      <c r="Y261" s="18"/>
      <c r="Z261" s="18"/>
    </row>
    <row r="262" spans="1:26" x14ac:dyDescent="0.25">
      <c r="A262" s="18">
        <v>40</v>
      </c>
      <c r="B262" s="18">
        <v>95</v>
      </c>
      <c r="C262" s="18">
        <v>0.17676877999999999</v>
      </c>
      <c r="D262" s="20" t="s">
        <v>89</v>
      </c>
      <c r="E262" s="18">
        <v>26</v>
      </c>
      <c r="F262" s="18">
        <v>5</v>
      </c>
      <c r="G262" s="18">
        <v>255</v>
      </c>
      <c r="H262" s="18" t="s">
        <v>49</v>
      </c>
      <c r="I262" s="18">
        <v>0.255</v>
      </c>
      <c r="J262" s="18">
        <v>0.28499999999999998</v>
      </c>
      <c r="K262" s="21">
        <v>114.81</v>
      </c>
      <c r="L262" s="22">
        <v>0.78400000000000003</v>
      </c>
      <c r="M262" s="18">
        <v>-1</v>
      </c>
      <c r="N262" s="18">
        <v>1</v>
      </c>
      <c r="O262" s="18"/>
      <c r="P262" s="18"/>
      <c r="Q262" s="18"/>
      <c r="R262" s="23"/>
      <c r="S262" s="18"/>
      <c r="T262" s="18"/>
      <c r="U262" s="18"/>
      <c r="V262" s="18"/>
      <c r="W262" s="18"/>
      <c r="X262" s="18"/>
      <c r="Y262" s="18"/>
      <c r="Z262" s="18"/>
    </row>
    <row r="263" spans="1:26" x14ac:dyDescent="0.25">
      <c r="A263" s="18">
        <v>40</v>
      </c>
      <c r="B263" s="18">
        <v>96</v>
      </c>
      <c r="C263" s="18">
        <v>0.17534327999999999</v>
      </c>
      <c r="D263" s="20" t="s">
        <v>85</v>
      </c>
      <c r="E263" s="18">
        <v>26</v>
      </c>
      <c r="F263" s="18">
        <v>6</v>
      </c>
      <c r="G263" s="18">
        <v>256</v>
      </c>
      <c r="H263" s="18" t="s">
        <v>25</v>
      </c>
      <c r="I263" s="18">
        <v>0.255</v>
      </c>
      <c r="J263" s="18">
        <v>0.29499999999999998</v>
      </c>
      <c r="K263" s="21">
        <v>35.979999999999997</v>
      </c>
      <c r="L263" s="22">
        <v>2.5230000000000001</v>
      </c>
      <c r="M263" s="18">
        <v>1</v>
      </c>
      <c r="N263" s="18">
        <v>1</v>
      </c>
      <c r="O263" s="18"/>
      <c r="P263" s="18"/>
      <c r="Q263" s="18"/>
      <c r="R263" s="23"/>
      <c r="S263" s="18"/>
      <c r="T263" s="18"/>
      <c r="U263" s="18"/>
      <c r="V263" s="18"/>
      <c r="W263" s="18"/>
      <c r="X263" s="18"/>
      <c r="Y263" s="18"/>
      <c r="Z263" s="18"/>
    </row>
    <row r="264" spans="1:26" x14ac:dyDescent="0.25">
      <c r="A264" s="18">
        <v>40</v>
      </c>
      <c r="B264" s="18">
        <v>97</v>
      </c>
      <c r="C264" s="18">
        <v>0.17503579999999999</v>
      </c>
      <c r="D264" s="20" t="s">
        <v>85</v>
      </c>
      <c r="E264" s="18">
        <v>26</v>
      </c>
      <c r="F264" s="18">
        <v>7</v>
      </c>
      <c r="G264" s="18">
        <v>257</v>
      </c>
      <c r="H264" s="18" t="s">
        <v>49</v>
      </c>
      <c r="I264" s="18">
        <v>0.255</v>
      </c>
      <c r="J264" s="18">
        <v>0.3</v>
      </c>
      <c r="K264" s="21">
        <v>114.81</v>
      </c>
      <c r="L264" s="22">
        <v>0.79200000000000004</v>
      </c>
      <c r="M264" s="18">
        <v>-1</v>
      </c>
      <c r="N264" s="18">
        <v>1</v>
      </c>
      <c r="O264" s="18"/>
      <c r="P264" s="18"/>
      <c r="Q264" s="18"/>
      <c r="R264" s="23"/>
      <c r="S264" s="18"/>
      <c r="T264" s="18"/>
      <c r="U264" s="18"/>
      <c r="V264" s="18"/>
      <c r="W264" s="18"/>
      <c r="X264" s="18"/>
      <c r="Y264" s="18"/>
      <c r="Z264" s="18"/>
    </row>
    <row r="265" spans="1:26" x14ac:dyDescent="0.25">
      <c r="A265" s="18">
        <v>40</v>
      </c>
      <c r="B265" s="18">
        <v>98</v>
      </c>
      <c r="C265" s="18">
        <v>0.1771382</v>
      </c>
      <c r="D265" s="20" t="s">
        <v>89</v>
      </c>
      <c r="E265" s="18">
        <v>26</v>
      </c>
      <c r="F265" s="18">
        <v>8</v>
      </c>
      <c r="G265" s="18">
        <v>258</v>
      </c>
      <c r="H265" s="18" t="s">
        <v>25</v>
      </c>
      <c r="I265" s="18">
        <v>0.255</v>
      </c>
      <c r="J265" s="18">
        <v>0.31</v>
      </c>
      <c r="K265" s="21">
        <v>35.979999999999997</v>
      </c>
      <c r="L265" s="22">
        <v>2.4969999999999999</v>
      </c>
      <c r="M265" s="18">
        <v>1</v>
      </c>
      <c r="N265" s="18">
        <v>1</v>
      </c>
      <c r="O265" s="18"/>
      <c r="P265" s="18"/>
      <c r="Q265" s="18"/>
      <c r="R265" s="23"/>
      <c r="S265" s="18"/>
      <c r="T265" s="18"/>
      <c r="U265" s="18"/>
      <c r="V265" s="18"/>
      <c r="W265" s="18"/>
      <c r="X265" s="18"/>
      <c r="Y265" s="18"/>
      <c r="Z265" s="18"/>
    </row>
    <row r="266" spans="1:26" x14ac:dyDescent="0.25">
      <c r="A266" s="18">
        <v>40</v>
      </c>
      <c r="B266" s="18">
        <v>99</v>
      </c>
      <c r="C266" s="18">
        <v>0.17256957000000001</v>
      </c>
      <c r="D266" s="20" t="s">
        <v>84</v>
      </c>
      <c r="E266" s="18">
        <v>26</v>
      </c>
      <c r="F266" s="18">
        <v>9</v>
      </c>
      <c r="G266" s="18">
        <v>259</v>
      </c>
      <c r="H266" s="18" t="s">
        <v>49</v>
      </c>
      <c r="I266" s="18">
        <v>0.255</v>
      </c>
      <c r="J266" s="18">
        <v>0.315</v>
      </c>
      <c r="K266" s="21">
        <v>114.81</v>
      </c>
      <c r="L266" s="22">
        <v>0.80300000000000005</v>
      </c>
      <c r="M266" s="18">
        <v>-1</v>
      </c>
      <c r="N266" s="18">
        <v>1</v>
      </c>
      <c r="O266" s="18"/>
      <c r="P266" s="18"/>
      <c r="Q266" s="18"/>
      <c r="R266" s="23"/>
      <c r="S266" s="18"/>
      <c r="T266" s="18"/>
      <c r="U266" s="18"/>
      <c r="V266" s="18"/>
      <c r="W266" s="18"/>
      <c r="X266" s="18"/>
      <c r="Y266" s="18"/>
      <c r="Z266" s="18"/>
    </row>
    <row r="267" spans="1:26" x14ac:dyDescent="0.25">
      <c r="A267" s="18">
        <v>40</v>
      </c>
      <c r="B267" s="18">
        <v>100</v>
      </c>
      <c r="C267" s="18">
        <v>0.17489239000000001</v>
      </c>
      <c r="D267" s="20" t="s">
        <v>85</v>
      </c>
      <c r="E267" s="18">
        <v>26</v>
      </c>
      <c r="F267" s="18">
        <v>10</v>
      </c>
      <c r="G267" s="18">
        <v>260</v>
      </c>
      <c r="H267" s="18" t="s">
        <v>25</v>
      </c>
      <c r="I267" s="18">
        <v>0.255</v>
      </c>
      <c r="J267" s="18">
        <v>0.32500000000000001</v>
      </c>
      <c r="K267" s="21">
        <v>35.979999999999997</v>
      </c>
      <c r="L267" s="22">
        <v>2.5289999999999999</v>
      </c>
      <c r="M267" s="18">
        <v>-1</v>
      </c>
      <c r="N267" s="18">
        <v>1</v>
      </c>
      <c r="O267" s="18"/>
      <c r="P267" s="18"/>
      <c r="Q267" s="18"/>
      <c r="R267" s="23"/>
      <c r="S267" s="18"/>
      <c r="T267" s="18"/>
      <c r="U267" s="18"/>
      <c r="V267" s="18"/>
      <c r="W267" s="18"/>
      <c r="X267" s="18"/>
      <c r="Y267" s="18"/>
      <c r="Z267" s="18"/>
    </row>
    <row r="268" spans="1:26" x14ac:dyDescent="0.25">
      <c r="A268" s="18">
        <v>40</v>
      </c>
      <c r="B268" s="18">
        <v>101</v>
      </c>
      <c r="C268" s="18">
        <v>0.17517569999999999</v>
      </c>
      <c r="D268" s="20" t="s">
        <v>85</v>
      </c>
      <c r="E268" s="18">
        <v>27</v>
      </c>
      <c r="F268" s="18">
        <v>1</v>
      </c>
      <c r="G268" s="18">
        <v>261</v>
      </c>
      <c r="H268" s="18" t="s">
        <v>49</v>
      </c>
      <c r="I268" s="18">
        <v>0.29749999999999999</v>
      </c>
      <c r="J268" s="18">
        <v>0.18</v>
      </c>
      <c r="K268" s="21">
        <v>114.81</v>
      </c>
      <c r="L268" s="22">
        <v>0.79100000000000004</v>
      </c>
      <c r="M268" s="18">
        <v>1</v>
      </c>
      <c r="N268" s="18">
        <v>0</v>
      </c>
      <c r="O268" s="18"/>
      <c r="P268" s="18"/>
      <c r="Q268" s="18"/>
      <c r="R268" s="18" t="s">
        <v>76</v>
      </c>
      <c r="S268" s="18"/>
      <c r="T268" s="18"/>
      <c r="U268" s="18"/>
      <c r="V268" s="18"/>
      <c r="W268" s="18"/>
      <c r="X268" s="18"/>
      <c r="Y268" s="18"/>
      <c r="Z268" s="18"/>
    </row>
    <row r="269" spans="1:26" x14ac:dyDescent="0.25">
      <c r="A269" s="18">
        <v>40</v>
      </c>
      <c r="B269" s="18">
        <v>102</v>
      </c>
      <c r="C269" s="18">
        <v>0.17174801000000001</v>
      </c>
      <c r="D269" s="20" t="s">
        <v>84</v>
      </c>
      <c r="E269" s="18">
        <v>27</v>
      </c>
      <c r="F269" s="18">
        <v>2</v>
      </c>
      <c r="G269" s="18">
        <v>262</v>
      </c>
      <c r="H269" s="18" t="s">
        <v>25</v>
      </c>
      <c r="I269" s="18">
        <v>0.29749999999999999</v>
      </c>
      <c r="J269" s="18">
        <v>0.19</v>
      </c>
      <c r="K269" s="21">
        <v>35.979999999999997</v>
      </c>
      <c r="L269" s="22">
        <v>2.5750000000000002</v>
      </c>
      <c r="M269" s="18">
        <v>1</v>
      </c>
      <c r="N269" s="18">
        <v>1</v>
      </c>
      <c r="O269" s="18"/>
      <c r="P269" s="18"/>
      <c r="Q269" s="18"/>
      <c r="R269" s="23"/>
      <c r="S269" s="18"/>
      <c r="T269" s="18"/>
      <c r="U269" s="18"/>
      <c r="V269" s="18"/>
      <c r="W269" s="18"/>
      <c r="X269" s="18"/>
      <c r="Y269" s="18"/>
      <c r="Z269" s="18"/>
    </row>
    <row r="270" spans="1:26" x14ac:dyDescent="0.25">
      <c r="A270" s="18">
        <v>40</v>
      </c>
      <c r="B270" s="18">
        <v>103</v>
      </c>
      <c r="C270" s="18">
        <v>0.17523718999999999</v>
      </c>
      <c r="D270" s="20" t="s">
        <v>85</v>
      </c>
      <c r="E270" s="18">
        <v>27</v>
      </c>
      <c r="F270" s="18">
        <v>3</v>
      </c>
      <c r="G270" s="18">
        <v>263</v>
      </c>
      <c r="H270" s="18" t="s">
        <v>49</v>
      </c>
      <c r="I270" s="18">
        <v>0.29749999999999999</v>
      </c>
      <c r="J270" s="18">
        <v>0.19500000000000001</v>
      </c>
      <c r="K270" s="21">
        <v>114.81</v>
      </c>
      <c r="L270" s="22">
        <v>0.79100000000000004</v>
      </c>
      <c r="M270" s="18">
        <v>-1</v>
      </c>
      <c r="N270" s="18">
        <v>1</v>
      </c>
      <c r="O270" s="18"/>
      <c r="P270" s="18"/>
      <c r="Q270" s="18"/>
      <c r="R270" s="23"/>
      <c r="S270" s="18"/>
      <c r="T270" s="18"/>
      <c r="U270" s="18"/>
      <c r="V270" s="18"/>
      <c r="W270" s="18"/>
      <c r="X270" s="18"/>
      <c r="Y270" s="18"/>
      <c r="Z270" s="18"/>
    </row>
    <row r="271" spans="1:26" x14ac:dyDescent="0.25">
      <c r="A271" s="18">
        <v>40</v>
      </c>
      <c r="B271" s="18">
        <v>104</v>
      </c>
      <c r="C271" s="18">
        <v>0.17219561999999999</v>
      </c>
      <c r="D271" s="20" t="s">
        <v>84</v>
      </c>
      <c r="E271" s="18">
        <v>27</v>
      </c>
      <c r="F271" s="18">
        <v>4</v>
      </c>
      <c r="G271" s="18">
        <v>264</v>
      </c>
      <c r="H271" s="18" t="s">
        <v>25</v>
      </c>
      <c r="I271" s="18">
        <v>0.29749999999999999</v>
      </c>
      <c r="J271" s="18">
        <v>0.20499999999999999</v>
      </c>
      <c r="K271" s="21">
        <v>35.979999999999997</v>
      </c>
      <c r="L271" s="22">
        <v>2.569</v>
      </c>
      <c r="M271" s="18">
        <v>-1</v>
      </c>
      <c r="N271" s="18">
        <v>0</v>
      </c>
      <c r="O271" s="18"/>
      <c r="P271" s="18"/>
      <c r="Q271" s="18"/>
      <c r="R271" s="23"/>
      <c r="S271" s="18"/>
      <c r="T271" s="18"/>
      <c r="U271" s="18"/>
      <c r="V271" s="18"/>
      <c r="W271" s="18"/>
      <c r="X271" s="18"/>
      <c r="Y271" s="18"/>
      <c r="Z271" s="18"/>
    </row>
    <row r="272" spans="1:26" x14ac:dyDescent="0.25">
      <c r="A272" s="18">
        <v>40</v>
      </c>
      <c r="B272" s="18">
        <v>105</v>
      </c>
      <c r="C272" s="18">
        <v>0.17742733999999999</v>
      </c>
      <c r="D272" s="20" t="s">
        <v>89</v>
      </c>
      <c r="E272" s="18">
        <v>27</v>
      </c>
      <c r="F272" s="18">
        <v>5</v>
      </c>
      <c r="G272" s="18">
        <v>265</v>
      </c>
      <c r="H272" s="18" t="s">
        <v>49</v>
      </c>
      <c r="I272" s="18">
        <v>0.29749999999999999</v>
      </c>
      <c r="J272" s="18">
        <v>0.21</v>
      </c>
      <c r="K272" s="21">
        <v>114.81</v>
      </c>
      <c r="L272" s="22">
        <v>0.78100000000000003</v>
      </c>
      <c r="M272" s="18">
        <v>1</v>
      </c>
      <c r="N272" s="18">
        <v>1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x14ac:dyDescent="0.25">
      <c r="A273" s="18">
        <v>40</v>
      </c>
      <c r="B273" s="18">
        <v>106</v>
      </c>
      <c r="C273" s="18">
        <v>0.17768875000000001</v>
      </c>
      <c r="D273" s="20" t="s">
        <v>91</v>
      </c>
      <c r="E273" s="18">
        <v>27</v>
      </c>
      <c r="F273" s="18">
        <v>6</v>
      </c>
      <c r="G273" s="18">
        <v>266</v>
      </c>
      <c r="H273" s="18" t="s">
        <v>25</v>
      </c>
      <c r="I273" s="18">
        <v>0.29749999999999999</v>
      </c>
      <c r="J273" s="18">
        <v>0.22</v>
      </c>
      <c r="K273" s="21">
        <v>35.979999999999997</v>
      </c>
      <c r="L273" s="22">
        <v>2.4889999999999999</v>
      </c>
      <c r="M273" s="18">
        <v>1</v>
      </c>
      <c r="N273" s="18">
        <v>1</v>
      </c>
      <c r="O273" s="18"/>
      <c r="P273" s="18"/>
      <c r="Q273" s="18"/>
      <c r="R273" s="23"/>
      <c r="S273" s="18"/>
      <c r="T273" s="18"/>
      <c r="U273" s="18"/>
      <c r="V273" s="18"/>
      <c r="W273" s="18"/>
      <c r="X273" s="18"/>
      <c r="Y273" s="18"/>
      <c r="Z273" s="18"/>
    </row>
    <row r="274" spans="1:26" x14ac:dyDescent="0.25">
      <c r="A274" s="18">
        <v>40</v>
      </c>
      <c r="B274" s="18">
        <v>107</v>
      </c>
      <c r="C274" s="18">
        <v>0.17394457999999999</v>
      </c>
      <c r="D274" s="20" t="s">
        <v>87</v>
      </c>
      <c r="E274" s="18">
        <v>27</v>
      </c>
      <c r="F274" s="18">
        <v>7</v>
      </c>
      <c r="G274" s="18">
        <v>267</v>
      </c>
      <c r="H274" s="18" t="s">
        <v>49</v>
      </c>
      <c r="I274" s="18">
        <v>0.29749999999999999</v>
      </c>
      <c r="J274" s="18">
        <v>0.22500000000000001</v>
      </c>
      <c r="K274" s="21">
        <v>114.81</v>
      </c>
      <c r="L274" s="22">
        <v>0.79700000000000004</v>
      </c>
      <c r="M274" s="18">
        <v>1</v>
      </c>
      <c r="N274" s="18">
        <v>0</v>
      </c>
      <c r="O274" s="18"/>
      <c r="P274" s="18"/>
      <c r="Q274" s="18"/>
      <c r="R274" s="23"/>
      <c r="S274" s="18"/>
      <c r="T274" s="18"/>
      <c r="U274" s="18"/>
      <c r="V274" s="18"/>
      <c r="W274" s="18"/>
      <c r="X274" s="18"/>
      <c r="Y274" s="18"/>
      <c r="Z274" s="18"/>
    </row>
    <row r="275" spans="1:26" x14ac:dyDescent="0.25">
      <c r="A275" s="18">
        <v>40</v>
      </c>
      <c r="B275" s="18">
        <v>108</v>
      </c>
      <c r="C275" s="18">
        <v>0.17600209999999999</v>
      </c>
      <c r="D275" s="20" t="s">
        <v>89</v>
      </c>
      <c r="E275" s="18">
        <v>27</v>
      </c>
      <c r="F275" s="18">
        <v>8</v>
      </c>
      <c r="G275" s="18">
        <v>268</v>
      </c>
      <c r="H275" s="18" t="s">
        <v>25</v>
      </c>
      <c r="I275" s="18">
        <v>0.29749999999999999</v>
      </c>
      <c r="J275" s="18">
        <v>0.23499999999999999</v>
      </c>
      <c r="K275" s="21">
        <v>35.979999999999997</v>
      </c>
      <c r="L275" s="22">
        <v>2.5129999999999999</v>
      </c>
      <c r="M275" s="18">
        <v>1</v>
      </c>
      <c r="N275" s="18">
        <v>0</v>
      </c>
      <c r="O275" s="18"/>
      <c r="P275" s="18"/>
      <c r="Q275" s="18"/>
      <c r="R275" s="18" t="s">
        <v>77</v>
      </c>
      <c r="S275" s="18"/>
      <c r="T275" s="18"/>
      <c r="U275" s="18"/>
      <c r="V275" s="18"/>
      <c r="W275" s="18"/>
      <c r="X275" s="18"/>
      <c r="Y275" s="18"/>
      <c r="Z275" s="18"/>
    </row>
    <row r="276" spans="1:26" x14ac:dyDescent="0.25">
      <c r="A276" s="18">
        <v>40</v>
      </c>
      <c r="B276" s="18">
        <v>109</v>
      </c>
      <c r="C276" s="18">
        <v>0.17253355000000001</v>
      </c>
      <c r="D276" s="20" t="s">
        <v>84</v>
      </c>
      <c r="E276" s="18">
        <v>27</v>
      </c>
      <c r="F276" s="18">
        <v>9</v>
      </c>
      <c r="G276" s="18">
        <v>269</v>
      </c>
      <c r="H276" s="18" t="s">
        <v>49</v>
      </c>
      <c r="I276" s="18">
        <v>0.29749999999999999</v>
      </c>
      <c r="J276" s="18">
        <v>0.24</v>
      </c>
      <c r="K276" s="21">
        <v>114.81</v>
      </c>
      <c r="L276" s="22">
        <v>0.80300000000000005</v>
      </c>
      <c r="M276" s="18">
        <v>-1</v>
      </c>
      <c r="N276" s="18">
        <v>1</v>
      </c>
      <c r="O276" s="18"/>
      <c r="P276" s="18"/>
      <c r="Q276" s="18"/>
      <c r="R276" s="18" t="s">
        <v>74</v>
      </c>
      <c r="S276" s="18"/>
      <c r="T276" s="18"/>
      <c r="U276" s="18"/>
      <c r="V276" s="18"/>
      <c r="W276" s="18"/>
      <c r="X276" s="18"/>
      <c r="Y276" s="18"/>
      <c r="Z276" s="18"/>
    </row>
    <row r="277" spans="1:26" x14ac:dyDescent="0.25">
      <c r="A277" s="18">
        <v>40</v>
      </c>
      <c r="B277" s="18">
        <v>110</v>
      </c>
      <c r="C277" s="18">
        <v>0.17492113000000001</v>
      </c>
      <c r="D277" s="20" t="s">
        <v>85</v>
      </c>
      <c r="E277" s="18">
        <v>27</v>
      </c>
      <c r="F277" s="18">
        <v>10</v>
      </c>
      <c r="G277" s="18">
        <v>270</v>
      </c>
      <c r="H277" s="18" t="s">
        <v>25</v>
      </c>
      <c r="I277" s="18">
        <v>0.29749999999999999</v>
      </c>
      <c r="J277" s="18">
        <v>0.25</v>
      </c>
      <c r="K277" s="21">
        <v>35.979999999999997</v>
      </c>
      <c r="L277" s="22">
        <v>2.5289999999999999</v>
      </c>
      <c r="M277" s="18">
        <v>-1</v>
      </c>
      <c r="N277" s="18">
        <v>0</v>
      </c>
      <c r="O277" s="18"/>
      <c r="P277" s="18"/>
      <c r="Q277" s="18"/>
      <c r="R277" s="18" t="s">
        <v>76</v>
      </c>
      <c r="S277" s="18"/>
      <c r="T277" s="18"/>
      <c r="U277" s="18"/>
      <c r="V277" s="18"/>
      <c r="W277" s="18"/>
      <c r="X277" s="18"/>
      <c r="Y277" s="18"/>
      <c r="Z277" s="18"/>
    </row>
    <row r="278" spans="1:26" x14ac:dyDescent="0.25">
      <c r="A278" s="18">
        <v>40</v>
      </c>
      <c r="B278" s="18">
        <v>111</v>
      </c>
      <c r="C278" s="18">
        <v>0.17869035999999999</v>
      </c>
      <c r="D278" s="20" t="s">
        <v>91</v>
      </c>
      <c r="E278" s="18">
        <v>28</v>
      </c>
      <c r="F278" s="18">
        <v>1</v>
      </c>
      <c r="G278" s="18">
        <v>271</v>
      </c>
      <c r="H278" s="18" t="s">
        <v>49</v>
      </c>
      <c r="I278" s="18">
        <v>0.29749999999999999</v>
      </c>
      <c r="J278" s="18">
        <v>0.255</v>
      </c>
      <c r="K278" s="21">
        <v>114.81</v>
      </c>
      <c r="L278" s="22">
        <v>0.77600000000000002</v>
      </c>
      <c r="M278" s="18">
        <v>1</v>
      </c>
      <c r="N278" s="18">
        <v>0</v>
      </c>
      <c r="O278" s="18"/>
      <c r="P278" s="18"/>
      <c r="Q278" s="18"/>
      <c r="R278" s="18" t="s">
        <v>78</v>
      </c>
      <c r="S278" s="18"/>
      <c r="T278" s="18"/>
      <c r="U278" s="18"/>
      <c r="V278" s="18"/>
      <c r="W278" s="18"/>
      <c r="X278" s="18"/>
      <c r="Y278" s="18"/>
      <c r="Z278" s="18"/>
    </row>
    <row r="279" spans="1:26" x14ac:dyDescent="0.25">
      <c r="A279" s="18">
        <v>40</v>
      </c>
      <c r="B279" s="18">
        <v>112</v>
      </c>
      <c r="C279" s="18">
        <v>0.17703232999999999</v>
      </c>
      <c r="D279" s="20" t="s">
        <v>89</v>
      </c>
      <c r="E279" s="18">
        <v>28</v>
      </c>
      <c r="F279" s="18">
        <v>2</v>
      </c>
      <c r="G279" s="18">
        <v>272</v>
      </c>
      <c r="H279" s="18" t="s">
        <v>25</v>
      </c>
      <c r="I279" s="18">
        <v>0.29749999999999999</v>
      </c>
      <c r="J279" s="18">
        <v>0.26500000000000001</v>
      </c>
      <c r="K279" s="21">
        <v>35.979999999999997</v>
      </c>
      <c r="L279" s="22">
        <v>2.4990000000000001</v>
      </c>
      <c r="M279" s="18">
        <v>1</v>
      </c>
      <c r="N279" s="18">
        <v>1</v>
      </c>
      <c r="O279" s="18"/>
      <c r="P279" s="18"/>
      <c r="Q279" s="18"/>
      <c r="R279" s="23"/>
      <c r="S279" s="18"/>
      <c r="T279" s="18"/>
      <c r="U279" s="18"/>
      <c r="V279" s="18"/>
      <c r="W279" s="18"/>
      <c r="X279" s="18"/>
      <c r="Y279" s="18"/>
      <c r="Z279" s="18"/>
    </row>
    <row r="280" spans="1:26" x14ac:dyDescent="0.25">
      <c r="A280" s="18">
        <v>40</v>
      </c>
      <c r="B280" s="18">
        <v>113</v>
      </c>
      <c r="C280" s="18">
        <v>0.1709608</v>
      </c>
      <c r="D280" s="20" t="s">
        <v>53</v>
      </c>
      <c r="E280" s="18">
        <v>28</v>
      </c>
      <c r="F280" s="18">
        <v>3</v>
      </c>
      <c r="G280" s="18">
        <v>273</v>
      </c>
      <c r="H280" s="18" t="s">
        <v>49</v>
      </c>
      <c r="I280" s="18">
        <v>0.29749999999999999</v>
      </c>
      <c r="J280" s="18">
        <v>0.27</v>
      </c>
      <c r="K280" s="21">
        <v>114.81</v>
      </c>
      <c r="L280" s="22">
        <v>0.81100000000000005</v>
      </c>
      <c r="M280" s="18">
        <v>1</v>
      </c>
      <c r="N280" s="18">
        <v>0</v>
      </c>
      <c r="O280" s="18"/>
      <c r="P280" s="18"/>
      <c r="Q280" s="18"/>
      <c r="R280" s="23"/>
      <c r="S280" s="18"/>
      <c r="T280" s="18"/>
      <c r="U280" s="18"/>
      <c r="V280" s="18"/>
      <c r="W280" s="18"/>
      <c r="X280" s="18"/>
      <c r="Y280" s="18"/>
      <c r="Z280" s="18"/>
    </row>
    <row r="281" spans="1:26" x14ac:dyDescent="0.25">
      <c r="A281" s="18">
        <v>40</v>
      </c>
      <c r="B281" s="18">
        <v>114</v>
      </c>
      <c r="C281" s="18">
        <v>0.17117378</v>
      </c>
      <c r="D281" s="20" t="s">
        <v>84</v>
      </c>
      <c r="E281" s="18">
        <v>28</v>
      </c>
      <c r="F281" s="18">
        <v>4</v>
      </c>
      <c r="G281" s="18">
        <v>274</v>
      </c>
      <c r="H281" s="18" t="s">
        <v>25</v>
      </c>
      <c r="I281" s="18">
        <v>0.29749999999999999</v>
      </c>
      <c r="J281" s="18">
        <v>0.28000000000000003</v>
      </c>
      <c r="K281" s="21">
        <v>35.979999999999997</v>
      </c>
      <c r="L281" s="22">
        <v>2.5840000000000001</v>
      </c>
      <c r="M281" s="18">
        <v>1</v>
      </c>
      <c r="N281" s="18">
        <v>0</v>
      </c>
      <c r="O281" s="18"/>
      <c r="P281" s="18"/>
      <c r="Q281" s="18"/>
      <c r="R281" s="18" t="s">
        <v>79</v>
      </c>
      <c r="S281" s="18"/>
      <c r="T281" s="18"/>
      <c r="U281" s="18"/>
      <c r="V281" s="18"/>
      <c r="W281" s="18"/>
      <c r="X281" s="18"/>
      <c r="Y281" s="18"/>
      <c r="Z281" s="18"/>
    </row>
    <row r="282" spans="1:26" x14ac:dyDescent="0.25">
      <c r="A282" s="18">
        <v>40</v>
      </c>
      <c r="B282" s="18">
        <v>115</v>
      </c>
      <c r="C282" s="18">
        <v>0.17132418999999999</v>
      </c>
      <c r="D282" s="20" t="s">
        <v>84</v>
      </c>
      <c r="E282" s="18">
        <v>28</v>
      </c>
      <c r="F282" s="18">
        <v>5</v>
      </c>
      <c r="G282" s="18">
        <v>275</v>
      </c>
      <c r="H282" s="18" t="s">
        <v>49</v>
      </c>
      <c r="I282" s="18">
        <v>0.29749999999999999</v>
      </c>
      <c r="J282" s="18">
        <v>0.28499999999999998</v>
      </c>
      <c r="K282" s="21">
        <v>114.81</v>
      </c>
      <c r="L282" s="22">
        <v>0.80900000000000005</v>
      </c>
      <c r="M282" s="18">
        <v>1</v>
      </c>
      <c r="N282" s="18">
        <v>0</v>
      </c>
      <c r="O282" s="18"/>
      <c r="P282" s="18"/>
      <c r="Q282" s="18"/>
      <c r="R282" s="23"/>
      <c r="S282" s="18"/>
      <c r="T282" s="18"/>
      <c r="U282" s="18"/>
      <c r="V282" s="18"/>
      <c r="W282" s="18"/>
      <c r="X282" s="18"/>
      <c r="Y282" s="18"/>
      <c r="Z282" s="18"/>
    </row>
    <row r="283" spans="1:26" x14ac:dyDescent="0.25">
      <c r="A283" s="18">
        <v>40</v>
      </c>
      <c r="B283" s="18">
        <v>116</v>
      </c>
      <c r="C283" s="18">
        <v>0.17604581</v>
      </c>
      <c r="D283" s="20" t="s">
        <v>89</v>
      </c>
      <c r="E283" s="18">
        <v>28</v>
      </c>
      <c r="F283" s="18">
        <v>6</v>
      </c>
      <c r="G283" s="18">
        <v>276</v>
      </c>
      <c r="H283" s="18" t="s">
        <v>25</v>
      </c>
      <c r="I283" s="18">
        <v>0.29749999999999999</v>
      </c>
      <c r="J283" s="18">
        <v>0.29499999999999998</v>
      </c>
      <c r="K283" s="21">
        <v>35.979999999999997</v>
      </c>
      <c r="L283" s="22">
        <v>2.5129999999999999</v>
      </c>
      <c r="M283" s="18">
        <v>1</v>
      </c>
      <c r="N283" s="18">
        <v>1</v>
      </c>
      <c r="O283" s="18"/>
      <c r="P283" s="18"/>
      <c r="Q283" s="18"/>
      <c r="R283" s="23"/>
      <c r="S283" s="18"/>
      <c r="T283" s="18"/>
      <c r="U283" s="18"/>
      <c r="V283" s="18"/>
      <c r="W283" s="18"/>
      <c r="X283" s="18"/>
      <c r="Y283" s="18"/>
      <c r="Z283" s="18"/>
    </row>
    <row r="284" spans="1:26" x14ac:dyDescent="0.25">
      <c r="A284" s="18">
        <v>40</v>
      </c>
      <c r="B284" s="18">
        <v>117</v>
      </c>
      <c r="C284" s="18">
        <v>0.1751453</v>
      </c>
      <c r="D284" s="20" t="s">
        <v>85</v>
      </c>
      <c r="E284" s="18">
        <v>28</v>
      </c>
      <c r="F284" s="18">
        <v>7</v>
      </c>
      <c r="G284" s="18">
        <v>277</v>
      </c>
      <c r="H284" s="18" t="s">
        <v>49</v>
      </c>
      <c r="I284" s="18">
        <v>0.29749999999999999</v>
      </c>
      <c r="J284" s="18">
        <v>0.3</v>
      </c>
      <c r="K284" s="21">
        <v>114.81</v>
      </c>
      <c r="L284" s="22">
        <v>0.79100000000000004</v>
      </c>
      <c r="M284" s="18">
        <v>-1</v>
      </c>
      <c r="N284" s="18">
        <v>0</v>
      </c>
      <c r="O284" s="18"/>
      <c r="P284" s="18"/>
      <c r="Q284" s="18"/>
      <c r="R284" s="23"/>
      <c r="S284" s="18"/>
      <c r="T284" s="18"/>
      <c r="U284" s="18"/>
      <c r="V284" s="18"/>
      <c r="W284" s="18"/>
      <c r="X284" s="18"/>
      <c r="Y284" s="18"/>
      <c r="Z284" s="18"/>
    </row>
    <row r="285" spans="1:26" x14ac:dyDescent="0.25">
      <c r="A285" s="18">
        <v>40</v>
      </c>
      <c r="B285" s="18">
        <v>118</v>
      </c>
      <c r="C285" s="18">
        <v>0.17444170000000001</v>
      </c>
      <c r="D285" s="20" t="s">
        <v>85</v>
      </c>
      <c r="E285" s="18">
        <v>28</v>
      </c>
      <c r="F285" s="18">
        <v>8</v>
      </c>
      <c r="G285" s="18">
        <v>278</v>
      </c>
      <c r="H285" s="18" t="s">
        <v>25</v>
      </c>
      <c r="I285" s="18">
        <v>0.29749999999999999</v>
      </c>
      <c r="J285" s="18">
        <v>0.31</v>
      </c>
      <c r="K285" s="21">
        <v>35.979999999999997</v>
      </c>
      <c r="L285" s="22">
        <v>2.536</v>
      </c>
      <c r="M285" s="18">
        <v>-1</v>
      </c>
      <c r="N285" s="18">
        <v>1</v>
      </c>
      <c r="O285" s="18"/>
      <c r="P285" s="18"/>
      <c r="Q285" s="18"/>
      <c r="R285" s="23"/>
      <c r="S285" s="18"/>
      <c r="T285" s="18"/>
      <c r="U285" s="18"/>
      <c r="V285" s="18"/>
      <c r="W285" s="18"/>
      <c r="X285" s="18"/>
      <c r="Y285" s="18"/>
      <c r="Z285" s="18"/>
    </row>
    <row r="286" spans="1:26" x14ac:dyDescent="0.25">
      <c r="A286" s="18">
        <v>40</v>
      </c>
      <c r="B286" s="18">
        <v>119</v>
      </c>
      <c r="C286" s="18">
        <v>0.17611489</v>
      </c>
      <c r="D286" s="20" t="s">
        <v>89</v>
      </c>
      <c r="E286" s="18">
        <v>28</v>
      </c>
      <c r="F286" s="18">
        <v>9</v>
      </c>
      <c r="G286" s="18">
        <v>279</v>
      </c>
      <c r="H286" s="18" t="s">
        <v>49</v>
      </c>
      <c r="I286" s="18">
        <v>0.29749999999999999</v>
      </c>
      <c r="J286" s="18">
        <v>0.315</v>
      </c>
      <c r="K286" s="21">
        <v>114.81</v>
      </c>
      <c r="L286" s="22">
        <v>0.78700000000000003</v>
      </c>
      <c r="M286" s="18">
        <v>-1</v>
      </c>
      <c r="N286" s="18">
        <v>0</v>
      </c>
      <c r="O286" s="18"/>
      <c r="P286" s="18"/>
      <c r="Q286" s="18"/>
      <c r="R286" s="23"/>
      <c r="S286" s="18"/>
      <c r="T286" s="18"/>
      <c r="U286" s="18"/>
      <c r="V286" s="18"/>
      <c r="W286" s="18"/>
      <c r="X286" s="18"/>
      <c r="Y286" s="18"/>
      <c r="Z286" s="18"/>
    </row>
    <row r="287" spans="1:26" x14ac:dyDescent="0.25">
      <c r="A287" s="18">
        <v>40</v>
      </c>
      <c r="B287" s="18">
        <v>120</v>
      </c>
      <c r="C287" s="18">
        <v>0.1735681</v>
      </c>
      <c r="D287" s="20" t="s">
        <v>87</v>
      </c>
      <c r="E287" s="18">
        <v>28</v>
      </c>
      <c r="F287" s="18">
        <v>10</v>
      </c>
      <c r="G287" s="18">
        <v>280</v>
      </c>
      <c r="H287" s="18" t="s">
        <v>25</v>
      </c>
      <c r="I287" s="18">
        <v>0.29749999999999999</v>
      </c>
      <c r="J287" s="18">
        <v>0.32500000000000001</v>
      </c>
      <c r="K287" s="21">
        <v>35.979999999999997</v>
      </c>
      <c r="L287" s="22">
        <v>2.548</v>
      </c>
      <c r="M287" s="18">
        <v>-1</v>
      </c>
      <c r="N287" s="18">
        <v>1</v>
      </c>
      <c r="O287" s="18"/>
      <c r="P287" s="18"/>
      <c r="Q287" s="18"/>
      <c r="R287" s="23"/>
      <c r="S287" s="18"/>
      <c r="T287" s="18"/>
      <c r="U287" s="18"/>
      <c r="V287" s="18"/>
      <c r="W287" s="18"/>
      <c r="X287" s="18"/>
      <c r="Y287" s="18"/>
      <c r="Z287" s="18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8805-A760-CD44-8211-F6E899601DC7}">
  <dimension ref="A1:Z287"/>
  <sheetViews>
    <sheetView zoomScaleNormal="100" workbookViewId="0">
      <selection activeCell="N90" sqref="N90"/>
    </sheetView>
  </sheetViews>
  <sheetFormatPr baseColWidth="10" defaultColWidth="8.83203125" defaultRowHeight="17" x14ac:dyDescent="0.25"/>
  <cols>
    <col min="1" max="16384" width="8.83203125" style="12"/>
  </cols>
  <sheetData>
    <row r="1" spans="1:26" x14ac:dyDescent="0.25">
      <c r="A1" s="13" t="s">
        <v>29</v>
      </c>
      <c r="B1" s="13" t="s">
        <v>14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54</v>
      </c>
      <c r="S1" s="13" t="s">
        <v>45</v>
      </c>
      <c r="T1" s="13" t="s">
        <v>46</v>
      </c>
      <c r="U1" s="13" t="s">
        <v>34</v>
      </c>
      <c r="V1" s="13" t="s">
        <v>47</v>
      </c>
      <c r="W1" s="13" t="s">
        <v>48</v>
      </c>
      <c r="X1" s="13" t="s">
        <v>14</v>
      </c>
      <c r="Y1" s="13" t="s">
        <v>51</v>
      </c>
      <c r="Z1" s="13" t="s">
        <v>52</v>
      </c>
    </row>
    <row r="2" spans="1:26" x14ac:dyDescent="0.25">
      <c r="A2" s="13">
        <v>39</v>
      </c>
      <c r="B2" s="13">
        <v>1</v>
      </c>
      <c r="C2" s="13">
        <v>0.16563971999999999</v>
      </c>
      <c r="D2" s="17" t="s">
        <v>80</v>
      </c>
      <c r="E2" s="13">
        <v>3</v>
      </c>
      <c r="F2" s="13">
        <v>1</v>
      </c>
      <c r="G2" s="13">
        <v>21</v>
      </c>
      <c r="H2" s="13" t="s">
        <v>49</v>
      </c>
      <c r="I2" s="13">
        <v>-0.1275</v>
      </c>
      <c r="J2" s="13">
        <v>0.06</v>
      </c>
      <c r="K2" s="16">
        <v>114.81</v>
      </c>
      <c r="L2" s="15">
        <v>0.83699999999999997</v>
      </c>
      <c r="M2" s="13">
        <v>1</v>
      </c>
      <c r="N2" s="13">
        <v>0</v>
      </c>
      <c r="O2" s="13">
        <v>180</v>
      </c>
      <c r="P2" s="13">
        <v>180</v>
      </c>
      <c r="Q2" s="13">
        <v>181</v>
      </c>
      <c r="R2" s="13" t="s">
        <v>55</v>
      </c>
      <c r="S2" s="16">
        <v>114.81</v>
      </c>
      <c r="T2" s="16">
        <v>35.979999999999997</v>
      </c>
      <c r="U2" s="13">
        <v>1</v>
      </c>
      <c r="V2" s="13">
        <v>1</v>
      </c>
      <c r="W2" s="13"/>
      <c r="X2" s="13">
        <v>180</v>
      </c>
      <c r="Y2" s="13"/>
      <c r="Z2" s="13"/>
    </row>
    <row r="3" spans="1:26" x14ac:dyDescent="0.25">
      <c r="A3" s="13">
        <v>39</v>
      </c>
      <c r="B3" s="13">
        <v>2</v>
      </c>
      <c r="C3" s="13">
        <v>0.16930972</v>
      </c>
      <c r="D3" s="17" t="s">
        <v>81</v>
      </c>
      <c r="E3" s="13">
        <v>3</v>
      </c>
      <c r="F3" s="13">
        <v>2</v>
      </c>
      <c r="G3" s="13">
        <v>22</v>
      </c>
      <c r="H3" s="13" t="s">
        <v>25</v>
      </c>
      <c r="I3" s="13">
        <v>-0.1275</v>
      </c>
      <c r="J3" s="13">
        <v>7.0000000000000007E-2</v>
      </c>
      <c r="K3" s="16">
        <v>35.979999999999997</v>
      </c>
      <c r="L3" s="15">
        <v>2.6120000000000001</v>
      </c>
      <c r="M3" s="13">
        <v>-1</v>
      </c>
      <c r="N3" s="13">
        <v>1</v>
      </c>
      <c r="O3" s="13">
        <v>181</v>
      </c>
      <c r="P3" s="13">
        <v>182</v>
      </c>
      <c r="Q3" s="13">
        <v>183</v>
      </c>
      <c r="R3" s="14"/>
      <c r="S3" s="13"/>
      <c r="T3" s="13"/>
      <c r="U3" s="13">
        <v>2</v>
      </c>
      <c r="V3" s="13"/>
      <c r="W3" s="13">
        <v>1</v>
      </c>
      <c r="X3" s="13">
        <v>181</v>
      </c>
      <c r="Y3" s="13"/>
      <c r="Z3" s="13"/>
    </row>
    <row r="4" spans="1:26" x14ac:dyDescent="0.25">
      <c r="A4" s="13">
        <v>39</v>
      </c>
      <c r="B4" s="13">
        <v>3</v>
      </c>
      <c r="C4" s="13">
        <v>0.16608422</v>
      </c>
      <c r="D4" s="17" t="s">
        <v>80</v>
      </c>
      <c r="E4" s="13">
        <v>3</v>
      </c>
      <c r="F4" s="13">
        <v>3</v>
      </c>
      <c r="G4" s="13">
        <v>23</v>
      </c>
      <c r="H4" s="13" t="s">
        <v>49</v>
      </c>
      <c r="I4" s="13">
        <v>-0.1275</v>
      </c>
      <c r="J4" s="13">
        <v>0.09</v>
      </c>
      <c r="K4" s="16">
        <v>114.81</v>
      </c>
      <c r="L4" s="15">
        <v>0.83499999999999996</v>
      </c>
      <c r="M4" s="13">
        <v>1</v>
      </c>
      <c r="N4" s="13">
        <v>1</v>
      </c>
      <c r="O4" s="13">
        <v>182</v>
      </c>
      <c r="P4" s="13">
        <v>184</v>
      </c>
      <c r="Q4" s="13">
        <v>185</v>
      </c>
      <c r="R4" s="14"/>
      <c r="S4" s="13"/>
      <c r="T4" s="13"/>
      <c r="U4" s="13">
        <v>3</v>
      </c>
      <c r="V4" s="13">
        <v>2</v>
      </c>
      <c r="W4" s="13"/>
      <c r="X4" s="13">
        <v>182</v>
      </c>
      <c r="Y4" s="13"/>
      <c r="Z4" s="13"/>
    </row>
    <row r="5" spans="1:26" x14ac:dyDescent="0.25">
      <c r="A5" s="13">
        <v>39</v>
      </c>
      <c r="B5" s="13">
        <v>4</v>
      </c>
      <c r="C5" s="13">
        <v>0.16908277999999999</v>
      </c>
      <c r="D5" s="17" t="s">
        <v>81</v>
      </c>
      <c r="E5" s="13">
        <v>3</v>
      </c>
      <c r="F5" s="13">
        <v>4</v>
      </c>
      <c r="G5" s="13">
        <v>24</v>
      </c>
      <c r="H5" s="13" t="s">
        <v>25</v>
      </c>
      <c r="I5" s="13">
        <v>-0.1275</v>
      </c>
      <c r="J5" s="13">
        <v>0.1</v>
      </c>
      <c r="K5" s="16">
        <v>35.979999999999997</v>
      </c>
      <c r="L5" s="15">
        <v>2.6160000000000001</v>
      </c>
      <c r="M5" s="13">
        <v>1</v>
      </c>
      <c r="N5" s="13">
        <v>0</v>
      </c>
      <c r="O5" s="13">
        <v>183</v>
      </c>
      <c r="P5" s="13">
        <v>186</v>
      </c>
      <c r="Q5" s="13"/>
      <c r="R5" s="14"/>
      <c r="S5" s="13"/>
      <c r="T5" s="13"/>
      <c r="U5" s="13">
        <v>4</v>
      </c>
      <c r="V5" s="13"/>
      <c r="W5" s="13">
        <v>2</v>
      </c>
      <c r="X5" s="13">
        <v>183</v>
      </c>
      <c r="Y5" s="13"/>
      <c r="Z5" s="13"/>
    </row>
    <row r="6" spans="1:26" x14ac:dyDescent="0.25">
      <c r="A6" s="13">
        <v>39</v>
      </c>
      <c r="B6" s="13">
        <v>5</v>
      </c>
      <c r="C6" s="13">
        <v>0.16902587999999999</v>
      </c>
      <c r="D6" s="17" t="s">
        <v>81</v>
      </c>
      <c r="E6" s="13">
        <v>3</v>
      </c>
      <c r="F6" s="13">
        <v>5</v>
      </c>
      <c r="G6" s="13">
        <v>25</v>
      </c>
      <c r="H6" s="13" t="s">
        <v>49</v>
      </c>
      <c r="I6" s="13">
        <v>-0.1275</v>
      </c>
      <c r="J6" s="13">
        <v>0.12</v>
      </c>
      <c r="K6" s="16">
        <v>114.81</v>
      </c>
      <c r="L6" s="15">
        <v>0.82</v>
      </c>
      <c r="M6" s="13">
        <v>1</v>
      </c>
      <c r="N6" s="13">
        <v>1</v>
      </c>
      <c r="O6" s="13">
        <v>184</v>
      </c>
      <c r="P6" s="13">
        <v>187</v>
      </c>
      <c r="Q6" s="13"/>
      <c r="R6" s="14"/>
      <c r="S6" s="13"/>
      <c r="T6" s="13"/>
      <c r="U6" s="13">
        <v>5</v>
      </c>
      <c r="V6" s="13">
        <v>3</v>
      </c>
      <c r="W6" s="13"/>
      <c r="X6" s="13">
        <v>184</v>
      </c>
      <c r="Y6" s="13"/>
      <c r="Z6" s="13"/>
    </row>
    <row r="7" spans="1:26" x14ac:dyDescent="0.25">
      <c r="A7" s="13">
        <v>39</v>
      </c>
      <c r="B7" s="13">
        <v>6</v>
      </c>
      <c r="C7" s="13">
        <v>0.1657816</v>
      </c>
      <c r="D7" s="17" t="s">
        <v>80</v>
      </c>
      <c r="E7" s="13">
        <v>3</v>
      </c>
      <c r="F7" s="13">
        <v>6</v>
      </c>
      <c r="G7" s="13">
        <v>26</v>
      </c>
      <c r="H7" s="13" t="s">
        <v>25</v>
      </c>
      <c r="I7" s="13">
        <v>-0.1275</v>
      </c>
      <c r="J7" s="13">
        <v>0.13</v>
      </c>
      <c r="K7" s="16">
        <v>35.979999999999997</v>
      </c>
      <c r="L7" s="15">
        <v>2.6680000000000001</v>
      </c>
      <c r="M7" s="13">
        <v>1</v>
      </c>
      <c r="N7" s="13">
        <v>1</v>
      </c>
      <c r="O7" s="13">
        <v>185</v>
      </c>
      <c r="P7" s="13">
        <v>188</v>
      </c>
      <c r="Q7" s="13"/>
      <c r="R7" s="13" t="s">
        <v>56</v>
      </c>
      <c r="S7" s="13"/>
      <c r="T7" s="13"/>
      <c r="U7" s="13">
        <v>6</v>
      </c>
      <c r="V7" s="13"/>
      <c r="W7" s="13">
        <v>3</v>
      </c>
      <c r="X7" s="13">
        <v>185</v>
      </c>
      <c r="Y7" s="13"/>
      <c r="Z7" s="13"/>
    </row>
    <row r="8" spans="1:26" x14ac:dyDescent="0.25">
      <c r="A8" s="13">
        <v>39</v>
      </c>
      <c r="B8" s="13">
        <v>7</v>
      </c>
      <c r="C8" s="13">
        <v>0.16931752</v>
      </c>
      <c r="D8" s="17" t="s">
        <v>81</v>
      </c>
      <c r="E8" s="13">
        <v>3</v>
      </c>
      <c r="F8" s="13">
        <v>7</v>
      </c>
      <c r="G8" s="13">
        <v>27</v>
      </c>
      <c r="H8" s="13" t="s">
        <v>49</v>
      </c>
      <c r="I8" s="13">
        <v>-0.1275</v>
      </c>
      <c r="J8" s="13">
        <v>0.15</v>
      </c>
      <c r="K8" s="16">
        <v>114.81</v>
      </c>
      <c r="L8" s="15">
        <v>0.81899999999999995</v>
      </c>
      <c r="M8" s="13">
        <v>-1</v>
      </c>
      <c r="N8" s="13">
        <v>1</v>
      </c>
      <c r="O8" s="13">
        <v>186</v>
      </c>
      <c r="P8" s="13">
        <v>189</v>
      </c>
      <c r="Q8" s="13"/>
      <c r="R8" s="14"/>
      <c r="S8" s="13"/>
      <c r="T8" s="13"/>
      <c r="U8" s="13">
        <v>7</v>
      </c>
      <c r="V8" s="13">
        <v>4</v>
      </c>
      <c r="W8" s="13"/>
      <c r="X8" s="13">
        <v>186</v>
      </c>
      <c r="Y8" s="13"/>
      <c r="Z8" s="13"/>
    </row>
    <row r="9" spans="1:26" x14ac:dyDescent="0.25">
      <c r="A9" s="13">
        <v>39</v>
      </c>
      <c r="B9" s="13">
        <v>8</v>
      </c>
      <c r="C9" s="13">
        <v>0.16973882000000001</v>
      </c>
      <c r="D9" s="17" t="s">
        <v>53</v>
      </c>
      <c r="E9" s="13">
        <v>3</v>
      </c>
      <c r="F9" s="13">
        <v>8</v>
      </c>
      <c r="G9" s="13">
        <v>28</v>
      </c>
      <c r="H9" s="13" t="s">
        <v>25</v>
      </c>
      <c r="I9" s="13">
        <v>-0.1275</v>
      </c>
      <c r="J9" s="13">
        <v>0.16</v>
      </c>
      <c r="K9" s="16">
        <v>35.979999999999997</v>
      </c>
      <c r="L9" s="15">
        <v>2.6059999999999999</v>
      </c>
      <c r="M9" s="13">
        <v>1</v>
      </c>
      <c r="N9" s="13">
        <v>1</v>
      </c>
      <c r="O9" s="13"/>
      <c r="P9" s="13">
        <v>190</v>
      </c>
      <c r="Q9" s="13"/>
      <c r="R9" s="14"/>
      <c r="S9" s="13"/>
      <c r="T9" s="13"/>
      <c r="U9" s="13">
        <v>9</v>
      </c>
      <c r="V9" s="13">
        <v>5</v>
      </c>
      <c r="W9" s="13"/>
      <c r="X9" s="13">
        <v>187</v>
      </c>
      <c r="Y9" s="13"/>
      <c r="Z9" s="13"/>
    </row>
    <row r="10" spans="1:26" x14ac:dyDescent="0.25">
      <c r="A10" s="13">
        <v>39</v>
      </c>
      <c r="B10" s="13">
        <v>9</v>
      </c>
      <c r="C10" s="13">
        <v>0.16671438</v>
      </c>
      <c r="D10" s="17" t="s">
        <v>82</v>
      </c>
      <c r="E10" s="13">
        <v>3</v>
      </c>
      <c r="F10" s="13">
        <v>9</v>
      </c>
      <c r="G10" s="13">
        <v>29</v>
      </c>
      <c r="H10" s="13" t="s">
        <v>49</v>
      </c>
      <c r="I10" s="13">
        <v>-0.1275</v>
      </c>
      <c r="J10" s="13">
        <v>0.18</v>
      </c>
      <c r="K10" s="16">
        <v>114.81</v>
      </c>
      <c r="L10" s="15">
        <v>0.83099999999999996</v>
      </c>
      <c r="M10" s="13">
        <v>-1</v>
      </c>
      <c r="N10" s="13">
        <v>1</v>
      </c>
      <c r="O10" s="13">
        <v>187</v>
      </c>
      <c r="P10" s="13">
        <v>191</v>
      </c>
      <c r="Q10" s="13"/>
      <c r="R10" s="14"/>
      <c r="S10" s="13"/>
      <c r="T10" s="13"/>
      <c r="U10" s="13">
        <v>11</v>
      </c>
      <c r="V10" s="13">
        <v>6</v>
      </c>
      <c r="W10" s="13"/>
      <c r="X10" s="13">
        <v>188</v>
      </c>
      <c r="Y10" s="13"/>
      <c r="Z10" s="13"/>
    </row>
    <row r="11" spans="1:26" x14ac:dyDescent="0.25">
      <c r="A11" s="13">
        <v>39</v>
      </c>
      <c r="B11" s="13">
        <v>10</v>
      </c>
      <c r="C11" s="13">
        <v>0.16868031</v>
      </c>
      <c r="D11" s="17" t="s">
        <v>81</v>
      </c>
      <c r="E11" s="13">
        <v>3</v>
      </c>
      <c r="F11" s="13">
        <v>10</v>
      </c>
      <c r="G11" s="13">
        <v>30</v>
      </c>
      <c r="H11" s="13" t="s">
        <v>25</v>
      </c>
      <c r="I11" s="13">
        <v>-0.1275</v>
      </c>
      <c r="J11" s="13">
        <v>0.19</v>
      </c>
      <c r="K11" s="16">
        <v>35.979999999999997</v>
      </c>
      <c r="L11" s="15">
        <v>2.6219999999999999</v>
      </c>
      <c r="M11" s="13">
        <v>1</v>
      </c>
      <c r="N11" s="13">
        <v>0</v>
      </c>
      <c r="O11" s="13"/>
      <c r="P11" s="13">
        <v>192</v>
      </c>
      <c r="Q11" s="13"/>
      <c r="R11" s="13" t="s">
        <v>56</v>
      </c>
      <c r="S11" s="13"/>
      <c r="T11" s="13"/>
      <c r="U11" s="13">
        <v>13</v>
      </c>
      <c r="V11" s="13">
        <v>7</v>
      </c>
      <c r="W11" s="13"/>
      <c r="X11" s="13">
        <v>189</v>
      </c>
      <c r="Y11" s="13"/>
      <c r="Z11" s="13"/>
    </row>
    <row r="12" spans="1:26" x14ac:dyDescent="0.25">
      <c r="A12" s="13">
        <v>39</v>
      </c>
      <c r="B12" s="13">
        <v>11</v>
      </c>
      <c r="C12" s="13">
        <v>0.12399594</v>
      </c>
      <c r="D12" s="17" t="s">
        <v>83</v>
      </c>
      <c r="E12" s="13">
        <v>4</v>
      </c>
      <c r="F12" s="13">
        <v>1</v>
      </c>
      <c r="G12" s="13">
        <v>31</v>
      </c>
      <c r="H12" s="13" t="s">
        <v>49</v>
      </c>
      <c r="I12" s="13">
        <v>-0.1275</v>
      </c>
      <c r="J12" s="13">
        <v>0.21</v>
      </c>
      <c r="K12" s="16">
        <v>114.81</v>
      </c>
      <c r="L12" s="15">
        <v>1.1180000000000001</v>
      </c>
      <c r="M12" s="13">
        <v>0</v>
      </c>
      <c r="N12" s="13">
        <v>0</v>
      </c>
      <c r="O12" s="13">
        <v>188</v>
      </c>
      <c r="P12" s="13">
        <v>1</v>
      </c>
      <c r="Q12" s="13">
        <v>2</v>
      </c>
      <c r="R12" s="13" t="s">
        <v>56</v>
      </c>
      <c r="S12" s="13"/>
      <c r="T12" s="13"/>
      <c r="U12" s="13">
        <v>15</v>
      </c>
      <c r="V12" s="13">
        <v>8</v>
      </c>
      <c r="W12" s="13"/>
      <c r="X12" s="13">
        <v>190</v>
      </c>
      <c r="Y12" s="13"/>
      <c r="Z12" s="13"/>
    </row>
    <row r="13" spans="1:26" x14ac:dyDescent="0.25">
      <c r="A13" s="13">
        <v>39</v>
      </c>
      <c r="B13" s="13">
        <v>12</v>
      </c>
      <c r="C13" s="13">
        <v>0.16761690000000001</v>
      </c>
      <c r="D13" s="17" t="s">
        <v>82</v>
      </c>
      <c r="E13" s="13">
        <v>4</v>
      </c>
      <c r="F13" s="13">
        <v>2</v>
      </c>
      <c r="G13" s="13">
        <v>32</v>
      </c>
      <c r="H13" s="13" t="s">
        <v>25</v>
      </c>
      <c r="I13" s="13">
        <v>-0.1275</v>
      </c>
      <c r="J13" s="13">
        <v>0.22</v>
      </c>
      <c r="K13" s="16">
        <v>35.979999999999997</v>
      </c>
      <c r="L13" s="15">
        <v>2.6389999999999998</v>
      </c>
      <c r="M13" s="13">
        <v>-1</v>
      </c>
      <c r="N13" s="13">
        <v>1</v>
      </c>
      <c r="O13" s="13"/>
      <c r="P13" s="13">
        <v>3</v>
      </c>
      <c r="Q13" s="13">
        <v>4</v>
      </c>
      <c r="R13" s="14"/>
      <c r="S13" s="13"/>
      <c r="T13" s="13"/>
      <c r="U13" s="13">
        <v>17</v>
      </c>
      <c r="V13" s="13">
        <v>9</v>
      </c>
      <c r="W13" s="13"/>
      <c r="X13" s="13">
        <v>191</v>
      </c>
      <c r="Y13" s="13"/>
      <c r="Z13" s="13"/>
    </row>
    <row r="14" spans="1:26" x14ac:dyDescent="0.25">
      <c r="A14" s="13">
        <v>39</v>
      </c>
      <c r="B14" s="13">
        <v>13</v>
      </c>
      <c r="C14" s="13">
        <v>0.16626850000000001</v>
      </c>
      <c r="D14" s="17" t="s">
        <v>80</v>
      </c>
      <c r="E14" s="13">
        <v>4</v>
      </c>
      <c r="F14" s="13">
        <v>3</v>
      </c>
      <c r="G14" s="13">
        <v>33</v>
      </c>
      <c r="H14" s="13" t="s">
        <v>49</v>
      </c>
      <c r="I14" s="13">
        <v>-0.1275</v>
      </c>
      <c r="J14" s="13">
        <v>0.24</v>
      </c>
      <c r="K14" s="16">
        <v>114.81</v>
      </c>
      <c r="L14" s="15">
        <v>0.83399999999999996</v>
      </c>
      <c r="M14" s="13">
        <v>1</v>
      </c>
      <c r="N14" s="13">
        <v>1</v>
      </c>
      <c r="O14" s="13">
        <v>189</v>
      </c>
      <c r="P14" s="13">
        <v>5</v>
      </c>
      <c r="Q14" s="13">
        <v>6</v>
      </c>
      <c r="R14" s="14"/>
      <c r="S14" s="13"/>
      <c r="T14" s="13"/>
      <c r="U14" s="13">
        <v>19</v>
      </c>
      <c r="V14" s="13">
        <v>10</v>
      </c>
      <c r="W14" s="13"/>
      <c r="X14" s="13">
        <v>192</v>
      </c>
      <c r="Y14" s="13"/>
      <c r="Z14" s="13"/>
    </row>
    <row r="15" spans="1:26" x14ac:dyDescent="0.25">
      <c r="A15" s="13">
        <v>39</v>
      </c>
      <c r="B15" s="13">
        <v>14</v>
      </c>
      <c r="C15" s="13">
        <v>0.17006545000000001</v>
      </c>
      <c r="D15" s="17" t="s">
        <v>53</v>
      </c>
      <c r="E15" s="13">
        <v>4</v>
      </c>
      <c r="F15" s="13">
        <v>4</v>
      </c>
      <c r="G15" s="13">
        <v>34</v>
      </c>
      <c r="H15" s="13" t="s">
        <v>25</v>
      </c>
      <c r="I15" s="13">
        <v>-0.1275</v>
      </c>
      <c r="J15" s="13">
        <v>0.25</v>
      </c>
      <c r="K15" s="16">
        <v>35.979999999999997</v>
      </c>
      <c r="L15" s="15">
        <v>2.601</v>
      </c>
      <c r="M15" s="13">
        <v>-1</v>
      </c>
      <c r="N15" s="13">
        <v>1</v>
      </c>
      <c r="O15" s="13"/>
      <c r="P15" s="13">
        <v>7</v>
      </c>
      <c r="Q15" s="13">
        <v>8</v>
      </c>
      <c r="R15" s="13" t="s">
        <v>58</v>
      </c>
      <c r="S15" s="13"/>
      <c r="T15" s="13"/>
      <c r="U15" s="13">
        <v>21</v>
      </c>
      <c r="V15" s="13">
        <v>11</v>
      </c>
      <c r="W15" s="13"/>
      <c r="X15" s="13">
        <v>1</v>
      </c>
      <c r="Y15" s="13"/>
      <c r="Z15" s="13"/>
    </row>
    <row r="16" spans="1:26" x14ac:dyDescent="0.25">
      <c r="A16" s="13">
        <v>39</v>
      </c>
      <c r="B16" s="13">
        <v>15</v>
      </c>
      <c r="C16" s="13">
        <v>0.16624702</v>
      </c>
      <c r="D16" s="17" t="s">
        <v>80</v>
      </c>
      <c r="E16" s="13">
        <v>4</v>
      </c>
      <c r="F16" s="13">
        <v>5</v>
      </c>
      <c r="G16" s="13">
        <v>35</v>
      </c>
      <c r="H16" s="13" t="s">
        <v>49</v>
      </c>
      <c r="I16" s="13">
        <v>-0.1275</v>
      </c>
      <c r="J16" s="13">
        <v>0.27</v>
      </c>
      <c r="K16" s="16">
        <v>114.81</v>
      </c>
      <c r="L16" s="15">
        <v>0.83399999999999996</v>
      </c>
      <c r="M16" s="13">
        <v>1</v>
      </c>
      <c r="N16" s="13">
        <v>1</v>
      </c>
      <c r="O16" s="13">
        <v>190</v>
      </c>
      <c r="P16" s="13">
        <v>9</v>
      </c>
      <c r="Q16" s="13">
        <v>10</v>
      </c>
      <c r="R16" s="14"/>
      <c r="S16" s="13"/>
      <c r="T16" s="13"/>
      <c r="U16" s="13">
        <v>22</v>
      </c>
      <c r="V16" s="13"/>
      <c r="W16" s="13">
        <v>11</v>
      </c>
      <c r="X16" s="13">
        <v>2</v>
      </c>
      <c r="Y16" s="13"/>
      <c r="Z16" s="13"/>
    </row>
    <row r="17" spans="1:26" x14ac:dyDescent="0.25">
      <c r="A17" s="13">
        <v>39</v>
      </c>
      <c r="B17" s="13">
        <v>16</v>
      </c>
      <c r="C17" s="13">
        <v>0.16981167999999999</v>
      </c>
      <c r="D17" s="17" t="s">
        <v>53</v>
      </c>
      <c r="E17" s="13">
        <v>4</v>
      </c>
      <c r="F17" s="13">
        <v>6</v>
      </c>
      <c r="G17" s="13">
        <v>36</v>
      </c>
      <c r="H17" s="13" t="s">
        <v>25</v>
      </c>
      <c r="I17" s="13">
        <v>-0.1275</v>
      </c>
      <c r="J17" s="13">
        <v>0.28000000000000003</v>
      </c>
      <c r="K17" s="16">
        <v>35.979999999999997</v>
      </c>
      <c r="L17" s="15">
        <v>2.605</v>
      </c>
      <c r="M17" s="13">
        <v>-1</v>
      </c>
      <c r="N17" s="13">
        <v>1</v>
      </c>
      <c r="O17" s="13"/>
      <c r="P17" s="13">
        <v>11</v>
      </c>
      <c r="Q17" s="13">
        <v>12</v>
      </c>
      <c r="R17" s="14"/>
      <c r="S17" s="13"/>
      <c r="T17" s="13"/>
      <c r="U17" s="13">
        <v>23</v>
      </c>
      <c r="V17" s="13">
        <v>12</v>
      </c>
      <c r="W17" s="13"/>
      <c r="X17" s="13">
        <v>3</v>
      </c>
      <c r="Y17" s="13"/>
      <c r="Z17" s="13"/>
    </row>
    <row r="18" spans="1:26" x14ac:dyDescent="0.25">
      <c r="A18" s="13">
        <v>39</v>
      </c>
      <c r="B18" s="13">
        <v>17</v>
      </c>
      <c r="C18" s="13">
        <v>0.16776526</v>
      </c>
      <c r="D18" s="17" t="s">
        <v>82</v>
      </c>
      <c r="E18" s="13">
        <v>4</v>
      </c>
      <c r="F18" s="13">
        <v>7</v>
      </c>
      <c r="G18" s="13">
        <v>37</v>
      </c>
      <c r="H18" s="13" t="s">
        <v>49</v>
      </c>
      <c r="I18" s="13">
        <v>-0.1275</v>
      </c>
      <c r="J18" s="13">
        <v>0.3</v>
      </c>
      <c r="K18" s="16">
        <v>114.81</v>
      </c>
      <c r="L18" s="15">
        <v>0.82599999999999996</v>
      </c>
      <c r="M18" s="13">
        <v>-1</v>
      </c>
      <c r="N18" s="13">
        <v>0</v>
      </c>
      <c r="O18" s="13">
        <v>191</v>
      </c>
      <c r="P18" s="13">
        <v>13</v>
      </c>
      <c r="Q18" s="13">
        <v>14</v>
      </c>
      <c r="R18" s="14"/>
      <c r="S18" s="13"/>
      <c r="T18" s="13"/>
      <c r="U18" s="13">
        <v>24</v>
      </c>
      <c r="V18" s="13"/>
      <c r="W18" s="13">
        <v>12</v>
      </c>
      <c r="X18" s="13">
        <v>4</v>
      </c>
      <c r="Y18" s="13"/>
      <c r="Z18" s="13"/>
    </row>
    <row r="19" spans="1:26" x14ac:dyDescent="0.25">
      <c r="A19" s="13">
        <v>39</v>
      </c>
      <c r="B19" s="13">
        <v>18</v>
      </c>
      <c r="C19" s="13">
        <v>0.16783840999999999</v>
      </c>
      <c r="D19" s="17" t="s">
        <v>82</v>
      </c>
      <c r="E19" s="13">
        <v>4</v>
      </c>
      <c r="F19" s="13">
        <v>8</v>
      </c>
      <c r="G19" s="13">
        <v>38</v>
      </c>
      <c r="H19" s="13" t="s">
        <v>25</v>
      </c>
      <c r="I19" s="13">
        <v>-0.1275</v>
      </c>
      <c r="J19" s="13">
        <v>0.31</v>
      </c>
      <c r="K19" s="16">
        <v>35.979999999999997</v>
      </c>
      <c r="L19" s="15">
        <v>2.6349999999999998</v>
      </c>
      <c r="M19" s="13">
        <v>1</v>
      </c>
      <c r="N19" s="13">
        <v>1</v>
      </c>
      <c r="O19" s="13"/>
      <c r="P19" s="13">
        <v>15</v>
      </c>
      <c r="Q19" s="13">
        <v>16</v>
      </c>
      <c r="R19" s="14"/>
      <c r="S19" s="13"/>
      <c r="T19" s="13"/>
      <c r="U19" s="13">
        <v>25</v>
      </c>
      <c r="V19" s="13">
        <v>13</v>
      </c>
      <c r="W19" s="13"/>
      <c r="X19" s="13">
        <v>5</v>
      </c>
      <c r="Y19" s="13"/>
      <c r="Z19" s="13"/>
    </row>
    <row r="20" spans="1:26" x14ac:dyDescent="0.25">
      <c r="A20" s="13">
        <v>39</v>
      </c>
      <c r="B20" s="13">
        <v>19</v>
      </c>
      <c r="C20" s="13">
        <v>0.16839153000000001</v>
      </c>
      <c r="D20" s="17" t="s">
        <v>81</v>
      </c>
      <c r="E20" s="13">
        <v>4</v>
      </c>
      <c r="F20" s="13">
        <v>9</v>
      </c>
      <c r="G20" s="13">
        <v>39</v>
      </c>
      <c r="H20" s="13" t="s">
        <v>49</v>
      </c>
      <c r="I20" s="13">
        <v>-0.1275</v>
      </c>
      <c r="J20" s="13">
        <v>0.33</v>
      </c>
      <c r="K20" s="16">
        <v>114.81</v>
      </c>
      <c r="L20" s="15">
        <v>0.82299999999999995</v>
      </c>
      <c r="M20" s="13">
        <v>-1</v>
      </c>
      <c r="N20" s="13">
        <v>1</v>
      </c>
      <c r="O20" s="13">
        <v>192</v>
      </c>
      <c r="P20" s="13">
        <v>17</v>
      </c>
      <c r="Q20" s="13">
        <v>18</v>
      </c>
      <c r="R20" s="14"/>
      <c r="S20" s="13"/>
      <c r="T20" s="13"/>
      <c r="U20" s="13">
        <v>26</v>
      </c>
      <c r="V20" s="13"/>
      <c r="W20" s="13">
        <v>13</v>
      </c>
      <c r="X20" s="13">
        <v>6</v>
      </c>
      <c r="Y20" s="13"/>
      <c r="Z20" s="13"/>
    </row>
    <row r="21" spans="1:26" x14ac:dyDescent="0.25">
      <c r="A21" s="13">
        <v>39</v>
      </c>
      <c r="B21" s="13">
        <v>20</v>
      </c>
      <c r="C21" s="13">
        <v>0.17005635999999999</v>
      </c>
      <c r="D21" s="17" t="s">
        <v>53</v>
      </c>
      <c r="E21" s="13">
        <v>4</v>
      </c>
      <c r="F21" s="13">
        <v>10</v>
      </c>
      <c r="G21" s="13">
        <v>40</v>
      </c>
      <c r="H21" s="13" t="s">
        <v>25</v>
      </c>
      <c r="I21" s="13">
        <v>-0.1275</v>
      </c>
      <c r="J21" s="13">
        <v>0.34</v>
      </c>
      <c r="K21" s="16">
        <v>35.979999999999997</v>
      </c>
      <c r="L21" s="15">
        <v>2.601</v>
      </c>
      <c r="M21" s="13">
        <v>-1</v>
      </c>
      <c r="N21" s="13">
        <v>1</v>
      </c>
      <c r="O21" s="13"/>
      <c r="P21" s="13">
        <v>19</v>
      </c>
      <c r="Q21" s="13">
        <v>20</v>
      </c>
      <c r="R21" s="14"/>
      <c r="S21" s="13"/>
      <c r="T21" s="13"/>
      <c r="U21" s="13">
        <v>27</v>
      </c>
      <c r="V21" s="13">
        <v>14</v>
      </c>
      <c r="W21" s="13"/>
      <c r="X21" s="13">
        <v>7</v>
      </c>
      <c r="Y21" s="13"/>
      <c r="Z21" s="13"/>
    </row>
    <row r="22" spans="1:26" x14ac:dyDescent="0.25">
      <c r="A22" s="13">
        <v>39</v>
      </c>
      <c r="B22" s="13">
        <v>21</v>
      </c>
      <c r="C22" s="13">
        <v>0.17243401999999999</v>
      </c>
      <c r="D22" s="17" t="s">
        <v>84</v>
      </c>
      <c r="E22" s="13">
        <v>5</v>
      </c>
      <c r="F22" s="13">
        <v>1</v>
      </c>
      <c r="G22" s="13">
        <v>41</v>
      </c>
      <c r="H22" s="13" t="s">
        <v>49</v>
      </c>
      <c r="I22" s="13">
        <v>-8.5000000000000006E-2</v>
      </c>
      <c r="J22" s="13">
        <v>0.06</v>
      </c>
      <c r="K22" s="16">
        <v>114.81</v>
      </c>
      <c r="L22" s="15">
        <v>0.80400000000000005</v>
      </c>
      <c r="M22" s="13">
        <v>-1</v>
      </c>
      <c r="N22" s="13">
        <v>1</v>
      </c>
      <c r="O22" s="13">
        <v>0</v>
      </c>
      <c r="P22" s="13">
        <v>21</v>
      </c>
      <c r="Q22" s="13"/>
      <c r="R22" s="14"/>
      <c r="S22" s="13"/>
      <c r="T22" s="13"/>
      <c r="U22" s="13">
        <v>28</v>
      </c>
      <c r="V22" s="13"/>
      <c r="W22" s="13">
        <v>14</v>
      </c>
      <c r="X22" s="13">
        <v>8</v>
      </c>
      <c r="Y22" s="13"/>
      <c r="Z22" s="13"/>
    </row>
    <row r="23" spans="1:26" x14ac:dyDescent="0.25">
      <c r="A23" s="13">
        <v>39</v>
      </c>
      <c r="B23" s="13">
        <v>22</v>
      </c>
      <c r="C23" s="13">
        <v>0.17163228999999999</v>
      </c>
      <c r="D23" s="17" t="s">
        <v>84</v>
      </c>
      <c r="E23" s="13">
        <v>5</v>
      </c>
      <c r="F23" s="13">
        <v>3</v>
      </c>
      <c r="G23" s="13">
        <v>43</v>
      </c>
      <c r="H23" s="13" t="s">
        <v>49</v>
      </c>
      <c r="I23" s="13">
        <v>-8.5000000000000006E-2</v>
      </c>
      <c r="J23" s="13">
        <v>0.09</v>
      </c>
      <c r="K23" s="16">
        <v>114.81</v>
      </c>
      <c r="L23" s="15">
        <v>0.80800000000000005</v>
      </c>
      <c r="M23" s="13">
        <v>0</v>
      </c>
      <c r="N23" s="13">
        <v>0</v>
      </c>
      <c r="O23" s="13">
        <v>2</v>
      </c>
      <c r="P23" s="13">
        <v>22</v>
      </c>
      <c r="Q23" s="13">
        <v>23</v>
      </c>
      <c r="R23" s="13" t="s">
        <v>59</v>
      </c>
      <c r="S23" s="13"/>
      <c r="T23" s="13"/>
      <c r="U23" s="13">
        <v>29</v>
      </c>
      <c r="V23" s="13">
        <v>15</v>
      </c>
      <c r="W23" s="13"/>
      <c r="X23" s="13">
        <v>9</v>
      </c>
      <c r="Y23" s="13"/>
      <c r="Z23" s="13"/>
    </row>
    <row r="24" spans="1:26" x14ac:dyDescent="0.25">
      <c r="A24" s="13">
        <v>39</v>
      </c>
      <c r="B24" s="13">
        <v>23</v>
      </c>
      <c r="C24" s="13">
        <v>0.17522239000000001</v>
      </c>
      <c r="D24" s="17" t="s">
        <v>85</v>
      </c>
      <c r="E24" s="13">
        <v>5</v>
      </c>
      <c r="F24" s="13">
        <v>4</v>
      </c>
      <c r="G24" s="13">
        <v>44</v>
      </c>
      <c r="H24" s="13" t="s">
        <v>25</v>
      </c>
      <c r="I24" s="13">
        <v>-8.5000000000000006E-2</v>
      </c>
      <c r="J24" s="13">
        <v>0.1</v>
      </c>
      <c r="K24" s="16">
        <v>35.979999999999997</v>
      </c>
      <c r="L24" s="15">
        <v>2.524</v>
      </c>
      <c r="M24" s="13">
        <v>-1</v>
      </c>
      <c r="N24" s="13">
        <v>1</v>
      </c>
      <c r="O24" s="13">
        <v>3</v>
      </c>
      <c r="P24" s="13">
        <v>24</v>
      </c>
      <c r="Q24" s="13">
        <v>25</v>
      </c>
      <c r="R24" s="14"/>
      <c r="S24" s="13"/>
      <c r="T24" s="13"/>
      <c r="U24" s="13">
        <v>30</v>
      </c>
      <c r="V24" s="13"/>
      <c r="W24" s="13">
        <v>15</v>
      </c>
      <c r="X24" s="13">
        <v>10</v>
      </c>
      <c r="Y24" s="13"/>
      <c r="Z24" s="13"/>
    </row>
    <row r="25" spans="1:26" x14ac:dyDescent="0.25">
      <c r="A25" s="13">
        <v>39</v>
      </c>
      <c r="B25" s="13">
        <v>24</v>
      </c>
      <c r="C25" s="13">
        <v>0.17182897</v>
      </c>
      <c r="D25" s="17" t="s">
        <v>84</v>
      </c>
      <c r="E25" s="13">
        <v>5</v>
      </c>
      <c r="F25" s="13">
        <v>5</v>
      </c>
      <c r="G25" s="13">
        <v>45</v>
      </c>
      <c r="H25" s="13" t="s">
        <v>49</v>
      </c>
      <c r="I25" s="13">
        <v>-8.5000000000000006E-2</v>
      </c>
      <c r="J25" s="13">
        <v>0.12</v>
      </c>
      <c r="K25" s="16">
        <v>114.81</v>
      </c>
      <c r="L25" s="15">
        <v>0.80700000000000005</v>
      </c>
      <c r="M25" s="13">
        <v>-1</v>
      </c>
      <c r="N25" s="13">
        <v>1</v>
      </c>
      <c r="O25" s="13">
        <v>4</v>
      </c>
      <c r="P25" s="13">
        <v>26</v>
      </c>
      <c r="Q25" s="13">
        <v>27</v>
      </c>
      <c r="R25" s="14"/>
      <c r="S25" s="13"/>
      <c r="T25" s="13"/>
      <c r="U25" s="13">
        <v>31</v>
      </c>
      <c r="V25" s="13">
        <v>16</v>
      </c>
      <c r="W25" s="13"/>
      <c r="X25" s="13">
        <v>11</v>
      </c>
      <c r="Y25" s="13"/>
      <c r="Z25" s="13"/>
    </row>
    <row r="26" spans="1:26" x14ac:dyDescent="0.25">
      <c r="A26" s="13">
        <v>39</v>
      </c>
      <c r="B26" s="13">
        <v>25</v>
      </c>
      <c r="C26" s="13">
        <v>0.16859603000000001</v>
      </c>
      <c r="D26" s="17" t="s">
        <v>81</v>
      </c>
      <c r="E26" s="13">
        <v>5</v>
      </c>
      <c r="F26" s="13">
        <v>6</v>
      </c>
      <c r="G26" s="13">
        <v>46</v>
      </c>
      <c r="H26" s="13" t="s">
        <v>25</v>
      </c>
      <c r="I26" s="13">
        <v>-8.5000000000000006E-2</v>
      </c>
      <c r="J26" s="13">
        <v>0.13</v>
      </c>
      <c r="K26" s="16">
        <v>35.979999999999997</v>
      </c>
      <c r="L26" s="15">
        <v>2.6240000000000001</v>
      </c>
      <c r="M26" s="13">
        <v>1</v>
      </c>
      <c r="N26" s="13">
        <v>0</v>
      </c>
      <c r="O26" s="13">
        <v>5</v>
      </c>
      <c r="P26" s="13">
        <v>28</v>
      </c>
      <c r="Q26" s="13">
        <v>30</v>
      </c>
      <c r="R26" s="14"/>
      <c r="S26" s="13"/>
      <c r="T26" s="13"/>
      <c r="U26" s="13">
        <v>32</v>
      </c>
      <c r="V26" s="13"/>
      <c r="W26" s="13">
        <v>16</v>
      </c>
      <c r="X26" s="13">
        <v>12</v>
      </c>
      <c r="Y26" s="13"/>
      <c r="Z26" s="13"/>
    </row>
    <row r="27" spans="1:26" x14ac:dyDescent="0.25">
      <c r="A27" s="13">
        <v>39</v>
      </c>
      <c r="B27" s="13">
        <v>26</v>
      </c>
      <c r="C27" s="13">
        <v>0.17138993999999999</v>
      </c>
      <c r="D27" s="17" t="s">
        <v>84</v>
      </c>
      <c r="E27" s="13">
        <v>5</v>
      </c>
      <c r="F27" s="13">
        <v>7</v>
      </c>
      <c r="G27" s="13">
        <v>47</v>
      </c>
      <c r="H27" s="13" t="s">
        <v>49</v>
      </c>
      <c r="I27" s="13">
        <v>-8.5000000000000006E-2</v>
      </c>
      <c r="J27" s="13">
        <v>0.15</v>
      </c>
      <c r="K27" s="16">
        <v>114.81</v>
      </c>
      <c r="L27" s="15">
        <v>0.80900000000000005</v>
      </c>
      <c r="M27" s="13">
        <v>1</v>
      </c>
      <c r="N27" s="13">
        <v>1</v>
      </c>
      <c r="O27" s="13">
        <v>6</v>
      </c>
      <c r="P27" s="13">
        <v>31</v>
      </c>
      <c r="Q27" s="13">
        <v>32</v>
      </c>
      <c r="R27" s="14"/>
      <c r="S27" s="13"/>
      <c r="T27" s="13"/>
      <c r="U27" s="13">
        <v>33</v>
      </c>
      <c r="V27" s="13">
        <v>17</v>
      </c>
      <c r="W27" s="13"/>
      <c r="X27" s="13">
        <v>13</v>
      </c>
      <c r="Y27" s="13"/>
      <c r="Z27" s="13"/>
    </row>
    <row r="28" spans="1:26" x14ac:dyDescent="0.25">
      <c r="A28" s="13">
        <v>39</v>
      </c>
      <c r="B28" s="13">
        <v>27</v>
      </c>
      <c r="C28" s="13">
        <v>0.16893531000000001</v>
      </c>
      <c r="D28" s="17" t="s">
        <v>81</v>
      </c>
      <c r="E28" s="13">
        <v>5</v>
      </c>
      <c r="F28" s="13">
        <v>8</v>
      </c>
      <c r="G28" s="13">
        <v>48</v>
      </c>
      <c r="H28" s="13" t="s">
        <v>25</v>
      </c>
      <c r="I28" s="13">
        <v>-8.5000000000000006E-2</v>
      </c>
      <c r="J28" s="13">
        <v>0.16</v>
      </c>
      <c r="K28" s="16">
        <v>35.979999999999997</v>
      </c>
      <c r="L28" s="15">
        <v>2.6179999999999999</v>
      </c>
      <c r="M28" s="13">
        <v>1</v>
      </c>
      <c r="N28" s="13">
        <v>1</v>
      </c>
      <c r="O28" s="13">
        <v>7</v>
      </c>
      <c r="P28" s="13">
        <v>33</v>
      </c>
      <c r="Q28" s="13">
        <v>34</v>
      </c>
      <c r="R28" s="13" t="s">
        <v>60</v>
      </c>
      <c r="S28" s="13"/>
      <c r="T28" s="13"/>
      <c r="U28" s="13">
        <v>34</v>
      </c>
      <c r="V28" s="13"/>
      <c r="W28" s="13">
        <v>17</v>
      </c>
      <c r="X28" s="13">
        <v>14</v>
      </c>
      <c r="Y28" s="13"/>
      <c r="Z28" s="13"/>
    </row>
    <row r="29" spans="1:26" x14ac:dyDescent="0.25">
      <c r="A29" s="13">
        <v>39</v>
      </c>
      <c r="B29" s="13">
        <v>28</v>
      </c>
      <c r="C29" s="13">
        <v>0.16891149</v>
      </c>
      <c r="D29" s="17" t="s">
        <v>81</v>
      </c>
      <c r="E29" s="13">
        <v>5</v>
      </c>
      <c r="F29" s="13">
        <v>9</v>
      </c>
      <c r="G29" s="13">
        <v>49</v>
      </c>
      <c r="H29" s="13" t="s">
        <v>49</v>
      </c>
      <c r="I29" s="13">
        <v>-8.5000000000000006E-2</v>
      </c>
      <c r="J29" s="13">
        <v>0.18</v>
      </c>
      <c r="K29" s="16">
        <v>114.81</v>
      </c>
      <c r="L29" s="15">
        <v>0.82099999999999995</v>
      </c>
      <c r="M29" s="13">
        <v>1</v>
      </c>
      <c r="N29" s="13">
        <v>1</v>
      </c>
      <c r="O29" s="13">
        <v>8</v>
      </c>
      <c r="P29" s="13">
        <v>35</v>
      </c>
      <c r="Q29" s="13">
        <v>36</v>
      </c>
      <c r="R29" s="14"/>
      <c r="S29" s="13"/>
      <c r="T29" s="13"/>
      <c r="U29" s="13">
        <v>35</v>
      </c>
      <c r="V29" s="13">
        <v>18</v>
      </c>
      <c r="W29" s="13"/>
      <c r="X29" s="13">
        <v>15</v>
      </c>
      <c r="Y29" s="13"/>
      <c r="Z29" s="13"/>
    </row>
    <row r="30" spans="1:26" x14ac:dyDescent="0.25">
      <c r="A30" s="13">
        <v>39</v>
      </c>
      <c r="B30" s="13">
        <v>29</v>
      </c>
      <c r="C30" s="13"/>
      <c r="D30" s="17"/>
      <c r="E30" s="13">
        <v>5</v>
      </c>
      <c r="F30" s="13">
        <v>2</v>
      </c>
      <c r="G30" s="13">
        <v>42</v>
      </c>
      <c r="H30" s="13" t="s">
        <v>25</v>
      </c>
      <c r="I30" s="13">
        <v>-8.5000000000000006E-2</v>
      </c>
      <c r="J30" s="13">
        <v>7.0000000000000007E-2</v>
      </c>
      <c r="K30" s="13">
        <v>0</v>
      </c>
      <c r="L30" s="13">
        <v>0</v>
      </c>
      <c r="M30" s="13">
        <v>0</v>
      </c>
      <c r="N30" s="13">
        <v>0</v>
      </c>
      <c r="O30" s="13">
        <v>9</v>
      </c>
      <c r="P30" s="13">
        <v>37</v>
      </c>
      <c r="Q30" s="13">
        <v>38</v>
      </c>
      <c r="R30" s="14" t="s">
        <v>61</v>
      </c>
      <c r="S30" s="13"/>
      <c r="T30" s="13"/>
      <c r="U30" s="13">
        <v>36</v>
      </c>
      <c r="V30" s="13"/>
      <c r="W30" s="13">
        <v>18</v>
      </c>
      <c r="X30" s="13">
        <v>16</v>
      </c>
      <c r="Y30" s="13"/>
      <c r="Z30" s="13"/>
    </row>
    <row r="31" spans="1:26" x14ac:dyDescent="0.25">
      <c r="A31" s="13">
        <v>39</v>
      </c>
      <c r="B31" s="13">
        <v>30</v>
      </c>
      <c r="C31" s="13">
        <v>0.16690257999999999</v>
      </c>
      <c r="D31" s="17" t="s">
        <v>82</v>
      </c>
      <c r="E31" s="13">
        <v>5</v>
      </c>
      <c r="F31" s="13">
        <v>10</v>
      </c>
      <c r="G31" s="13">
        <v>50</v>
      </c>
      <c r="H31" s="13" t="s">
        <v>25</v>
      </c>
      <c r="I31" s="13">
        <v>-8.5000000000000006E-2</v>
      </c>
      <c r="J31" s="13">
        <v>0.19</v>
      </c>
      <c r="K31" s="16">
        <v>35.979999999999997</v>
      </c>
      <c r="L31" s="15">
        <v>2.65</v>
      </c>
      <c r="M31" s="13">
        <v>-1</v>
      </c>
      <c r="N31" s="13">
        <v>1</v>
      </c>
      <c r="O31" s="13">
        <v>10</v>
      </c>
      <c r="P31" s="13">
        <v>39</v>
      </c>
      <c r="Q31" s="13">
        <v>40</v>
      </c>
      <c r="R31" s="14"/>
      <c r="S31" s="13"/>
      <c r="T31" s="13"/>
      <c r="U31" s="13">
        <v>37</v>
      </c>
      <c r="V31" s="13">
        <v>19</v>
      </c>
      <c r="W31" s="13"/>
      <c r="X31" s="13">
        <v>17</v>
      </c>
      <c r="Y31" s="13"/>
      <c r="Z31" s="13"/>
    </row>
    <row r="32" spans="1:26" x14ac:dyDescent="0.25">
      <c r="A32" s="13">
        <v>39</v>
      </c>
      <c r="B32" s="13">
        <v>31</v>
      </c>
      <c r="C32" s="13">
        <v>0.16912188</v>
      </c>
      <c r="D32" s="17" t="s">
        <v>81</v>
      </c>
      <c r="E32" s="13">
        <v>6</v>
      </c>
      <c r="F32" s="13">
        <v>1</v>
      </c>
      <c r="G32" s="13">
        <v>51</v>
      </c>
      <c r="H32" s="13" t="s">
        <v>49</v>
      </c>
      <c r="I32" s="13">
        <v>-8.5000000000000006E-2</v>
      </c>
      <c r="J32" s="13">
        <v>0.21</v>
      </c>
      <c r="K32" s="16">
        <v>114.81</v>
      </c>
      <c r="L32" s="15">
        <v>0.82</v>
      </c>
      <c r="M32" s="13">
        <v>0</v>
      </c>
      <c r="N32" s="13">
        <v>0</v>
      </c>
      <c r="O32" s="13">
        <v>11</v>
      </c>
      <c r="P32" s="13">
        <v>41</v>
      </c>
      <c r="Q32" s="13">
        <v>42</v>
      </c>
      <c r="R32" s="13" t="s">
        <v>62</v>
      </c>
      <c r="S32" s="13"/>
      <c r="T32" s="13"/>
      <c r="U32" s="13">
        <v>38</v>
      </c>
      <c r="V32" s="13"/>
      <c r="W32" s="13">
        <v>19</v>
      </c>
      <c r="X32" s="13">
        <v>18</v>
      </c>
      <c r="Y32" s="13"/>
      <c r="Z32" s="13"/>
    </row>
    <row r="33" spans="1:26" x14ac:dyDescent="0.25">
      <c r="A33" s="13">
        <v>39</v>
      </c>
      <c r="B33" s="13">
        <v>32</v>
      </c>
      <c r="C33" s="13">
        <v>0.16788797</v>
      </c>
      <c r="D33" s="17" t="s">
        <v>82</v>
      </c>
      <c r="E33" s="13">
        <v>6</v>
      </c>
      <c r="F33" s="13">
        <v>2</v>
      </c>
      <c r="G33" s="13">
        <v>52</v>
      </c>
      <c r="H33" s="13" t="s">
        <v>25</v>
      </c>
      <c r="I33" s="13">
        <v>-8.5000000000000006E-2</v>
      </c>
      <c r="J33" s="13">
        <v>0.22</v>
      </c>
      <c r="K33" s="16">
        <v>35.979999999999997</v>
      </c>
      <c r="L33" s="15">
        <v>2.6349999999999998</v>
      </c>
      <c r="M33" s="13">
        <v>1</v>
      </c>
      <c r="N33" s="13">
        <v>1</v>
      </c>
      <c r="O33" s="13">
        <v>12</v>
      </c>
      <c r="P33" s="13">
        <v>43</v>
      </c>
      <c r="Q33" s="13">
        <v>44</v>
      </c>
      <c r="R33" s="14"/>
      <c r="S33" s="13"/>
      <c r="T33" s="13"/>
      <c r="U33" s="13">
        <v>39</v>
      </c>
      <c r="V33" s="13">
        <v>20</v>
      </c>
      <c r="W33" s="13"/>
      <c r="X33" s="13">
        <v>19</v>
      </c>
      <c r="Y33" s="13"/>
      <c r="Z33" s="13"/>
    </row>
    <row r="34" spans="1:26" x14ac:dyDescent="0.25">
      <c r="A34" s="13">
        <v>39</v>
      </c>
      <c r="B34" s="13">
        <v>33</v>
      </c>
      <c r="C34" s="13">
        <v>0.16933228</v>
      </c>
      <c r="D34" s="17" t="s">
        <v>81</v>
      </c>
      <c r="E34" s="13">
        <v>6</v>
      </c>
      <c r="F34" s="13">
        <v>3</v>
      </c>
      <c r="G34" s="13">
        <v>53</v>
      </c>
      <c r="H34" s="13" t="s">
        <v>49</v>
      </c>
      <c r="I34" s="13">
        <v>-8.5000000000000006E-2</v>
      </c>
      <c r="J34" s="13">
        <v>0.24</v>
      </c>
      <c r="K34" s="16">
        <v>114.81</v>
      </c>
      <c r="L34" s="15">
        <v>0.81899999999999995</v>
      </c>
      <c r="M34" s="13">
        <v>-1</v>
      </c>
      <c r="N34" s="13">
        <v>0</v>
      </c>
      <c r="O34" s="13">
        <v>13</v>
      </c>
      <c r="P34" s="13">
        <v>45</v>
      </c>
      <c r="Q34" s="13">
        <v>46</v>
      </c>
      <c r="R34" s="13" t="s">
        <v>56</v>
      </c>
      <c r="S34" s="13"/>
      <c r="T34" s="13"/>
      <c r="U34" s="13">
        <v>40</v>
      </c>
      <c r="V34" s="13"/>
      <c r="W34" s="13">
        <v>20</v>
      </c>
      <c r="X34" s="13">
        <v>20</v>
      </c>
      <c r="Y34" s="13"/>
      <c r="Z34" s="13"/>
    </row>
    <row r="35" spans="1:26" x14ac:dyDescent="0.25">
      <c r="A35" s="13">
        <v>39</v>
      </c>
      <c r="B35" s="13">
        <v>34</v>
      </c>
      <c r="C35" s="13">
        <v>0.16888017999999999</v>
      </c>
      <c r="D35" s="17" t="s">
        <v>81</v>
      </c>
      <c r="E35" s="13">
        <v>6</v>
      </c>
      <c r="F35" s="13">
        <v>4</v>
      </c>
      <c r="G35" s="13">
        <v>54</v>
      </c>
      <c r="H35" s="13" t="s">
        <v>25</v>
      </c>
      <c r="I35" s="13">
        <v>-8.5000000000000006E-2</v>
      </c>
      <c r="J35" s="13">
        <v>0.25</v>
      </c>
      <c r="K35" s="16">
        <v>35.979999999999997</v>
      </c>
      <c r="L35" s="15">
        <v>2.6190000000000002</v>
      </c>
      <c r="M35" s="13">
        <v>-1</v>
      </c>
      <c r="N35" s="13">
        <v>0</v>
      </c>
      <c r="O35" s="13">
        <v>14</v>
      </c>
      <c r="P35" s="13">
        <v>47</v>
      </c>
      <c r="Q35" s="13">
        <v>48</v>
      </c>
      <c r="R35" s="13" t="s">
        <v>63</v>
      </c>
      <c r="S35" s="13"/>
      <c r="T35" s="13"/>
      <c r="U35" s="13">
        <v>41</v>
      </c>
      <c r="V35" s="13">
        <v>21</v>
      </c>
      <c r="W35" s="13"/>
      <c r="X35" s="13">
        <v>21</v>
      </c>
      <c r="Y35" s="13"/>
      <c r="Z35" s="13"/>
    </row>
    <row r="36" spans="1:26" x14ac:dyDescent="0.25">
      <c r="A36" s="13">
        <v>39</v>
      </c>
      <c r="B36" s="13">
        <v>35</v>
      </c>
      <c r="C36" s="13">
        <v>0.16980894999999999</v>
      </c>
      <c r="D36" s="17" t="s">
        <v>53</v>
      </c>
      <c r="E36" s="13">
        <v>6</v>
      </c>
      <c r="F36" s="13">
        <v>5</v>
      </c>
      <c r="G36" s="13">
        <v>55</v>
      </c>
      <c r="H36" s="13" t="s">
        <v>49</v>
      </c>
      <c r="I36" s="13">
        <v>-8.5000000000000006E-2</v>
      </c>
      <c r="J36" s="13">
        <v>0.27</v>
      </c>
      <c r="K36" s="16">
        <v>114.81</v>
      </c>
      <c r="L36" s="15">
        <v>0.81599999999999995</v>
      </c>
      <c r="M36" s="13">
        <v>1</v>
      </c>
      <c r="N36" s="13">
        <v>1</v>
      </c>
      <c r="O36" s="13">
        <v>15</v>
      </c>
      <c r="P36" s="13">
        <v>49</v>
      </c>
      <c r="Q36" s="13">
        <v>50</v>
      </c>
      <c r="R36" s="14"/>
      <c r="S36" s="13"/>
      <c r="T36" s="13"/>
      <c r="U36" s="13">
        <v>43</v>
      </c>
      <c r="V36" s="13">
        <v>22</v>
      </c>
      <c r="W36" s="13"/>
      <c r="X36" s="13">
        <v>22</v>
      </c>
      <c r="Y36" s="13"/>
      <c r="Z36" s="13"/>
    </row>
    <row r="37" spans="1:26" x14ac:dyDescent="0.25">
      <c r="A37" s="13">
        <v>39</v>
      </c>
      <c r="B37" s="13">
        <v>36</v>
      </c>
      <c r="C37" s="13">
        <v>0.17052433</v>
      </c>
      <c r="D37" s="17" t="s">
        <v>53</v>
      </c>
      <c r="E37" s="13">
        <v>6</v>
      </c>
      <c r="F37" s="13">
        <v>6</v>
      </c>
      <c r="G37" s="13">
        <v>56</v>
      </c>
      <c r="H37" s="13" t="s">
        <v>25</v>
      </c>
      <c r="I37" s="13">
        <v>-8.5000000000000006E-2</v>
      </c>
      <c r="J37" s="13">
        <v>0.28000000000000003</v>
      </c>
      <c r="K37" s="16">
        <v>35.979999999999997</v>
      </c>
      <c r="L37" s="15">
        <v>2.5939999999999999</v>
      </c>
      <c r="M37" s="13">
        <v>-1</v>
      </c>
      <c r="N37" s="13">
        <v>1</v>
      </c>
      <c r="O37" s="13">
        <v>16</v>
      </c>
      <c r="P37" s="13">
        <v>51</v>
      </c>
      <c r="Q37" s="13">
        <v>52</v>
      </c>
      <c r="R37" s="14"/>
      <c r="S37" s="13"/>
      <c r="T37" s="13"/>
      <c r="U37" s="13">
        <v>44</v>
      </c>
      <c r="V37" s="13"/>
      <c r="W37" s="13">
        <v>22</v>
      </c>
      <c r="X37" s="13">
        <v>23</v>
      </c>
      <c r="Y37" s="13"/>
      <c r="Z37" s="13"/>
    </row>
    <row r="38" spans="1:26" x14ac:dyDescent="0.25">
      <c r="A38" s="13">
        <v>39</v>
      </c>
      <c r="B38" s="13">
        <v>37</v>
      </c>
      <c r="C38" s="13">
        <v>0.17028562</v>
      </c>
      <c r="D38" s="17" t="s">
        <v>53</v>
      </c>
      <c r="E38" s="13">
        <v>6</v>
      </c>
      <c r="F38" s="13">
        <v>7</v>
      </c>
      <c r="G38" s="13">
        <v>57</v>
      </c>
      <c r="H38" s="13" t="s">
        <v>49</v>
      </c>
      <c r="I38" s="13">
        <v>-8.5000000000000006E-2</v>
      </c>
      <c r="J38" s="13">
        <v>0.3</v>
      </c>
      <c r="K38" s="16">
        <v>114.81</v>
      </c>
      <c r="L38" s="15">
        <v>0.81399999999999995</v>
      </c>
      <c r="M38" s="13">
        <v>1</v>
      </c>
      <c r="N38" s="13">
        <v>1</v>
      </c>
      <c r="O38" s="13">
        <v>17</v>
      </c>
      <c r="P38" s="13">
        <v>53</v>
      </c>
      <c r="Q38" s="13">
        <v>54</v>
      </c>
      <c r="R38" s="14"/>
      <c r="S38" s="13"/>
      <c r="T38" s="13"/>
      <c r="U38" s="13">
        <v>45</v>
      </c>
      <c r="V38" s="13">
        <v>23</v>
      </c>
      <c r="W38" s="13"/>
      <c r="X38" s="13">
        <v>24</v>
      </c>
      <c r="Y38" s="13"/>
      <c r="Z38" s="13"/>
    </row>
    <row r="39" spans="1:26" x14ac:dyDescent="0.25">
      <c r="A39" s="13">
        <v>39</v>
      </c>
      <c r="B39" s="13">
        <v>38</v>
      </c>
      <c r="C39" s="13">
        <v>0.16816911000000001</v>
      </c>
      <c r="D39" s="17" t="s">
        <v>81</v>
      </c>
      <c r="E39" s="13">
        <v>6</v>
      </c>
      <c r="F39" s="13">
        <v>8</v>
      </c>
      <c r="G39" s="13">
        <v>58</v>
      </c>
      <c r="H39" s="13" t="s">
        <v>25</v>
      </c>
      <c r="I39" s="13">
        <v>-8.5000000000000006E-2</v>
      </c>
      <c r="J39" s="13">
        <v>0.31</v>
      </c>
      <c r="K39" s="16">
        <v>35.979999999999997</v>
      </c>
      <c r="L39" s="15">
        <v>2.63</v>
      </c>
      <c r="M39" s="13">
        <v>-1</v>
      </c>
      <c r="N39" s="13">
        <v>1</v>
      </c>
      <c r="O39" s="13">
        <v>18</v>
      </c>
      <c r="P39" s="13">
        <v>55</v>
      </c>
      <c r="Q39" s="13">
        <v>56</v>
      </c>
      <c r="R39" s="14"/>
      <c r="S39" s="13"/>
      <c r="T39" s="13"/>
      <c r="U39" s="13">
        <v>46</v>
      </c>
      <c r="V39" s="13"/>
      <c r="W39" s="13">
        <v>23</v>
      </c>
      <c r="X39" s="13">
        <v>25</v>
      </c>
      <c r="Y39" s="13"/>
      <c r="Z39" s="13"/>
    </row>
    <row r="40" spans="1:26" x14ac:dyDescent="0.25">
      <c r="A40" s="13">
        <v>39</v>
      </c>
      <c r="B40" s="13">
        <v>39</v>
      </c>
      <c r="C40" s="13">
        <v>0.16829744999999999</v>
      </c>
      <c r="D40" s="17" t="s">
        <v>81</v>
      </c>
      <c r="E40" s="13">
        <v>6</v>
      </c>
      <c r="F40" s="13">
        <v>9</v>
      </c>
      <c r="G40" s="13">
        <v>59</v>
      </c>
      <c r="H40" s="13" t="s">
        <v>49</v>
      </c>
      <c r="I40" s="13">
        <v>-8.5000000000000006E-2</v>
      </c>
      <c r="J40" s="13">
        <v>0.33</v>
      </c>
      <c r="K40" s="16">
        <v>114.81</v>
      </c>
      <c r="L40" s="15">
        <v>0.82399999999999995</v>
      </c>
      <c r="M40" s="13">
        <v>-1</v>
      </c>
      <c r="N40" s="13">
        <v>1</v>
      </c>
      <c r="O40" s="13">
        <v>19</v>
      </c>
      <c r="P40" s="13">
        <v>57</v>
      </c>
      <c r="Q40" s="13">
        <v>58</v>
      </c>
      <c r="R40" s="14"/>
      <c r="S40" s="13"/>
      <c r="T40" s="13"/>
      <c r="U40" s="13">
        <v>47</v>
      </c>
      <c r="V40" s="13">
        <v>24</v>
      </c>
      <c r="W40" s="13"/>
      <c r="X40" s="13">
        <v>26</v>
      </c>
      <c r="Y40" s="13"/>
      <c r="Z40" s="13"/>
    </row>
    <row r="41" spans="1:26" x14ac:dyDescent="0.25">
      <c r="A41" s="13">
        <v>39</v>
      </c>
      <c r="B41" s="13">
        <v>40</v>
      </c>
      <c r="C41" s="13">
        <v>0.12650317</v>
      </c>
      <c r="D41" s="17" t="s">
        <v>86</v>
      </c>
      <c r="E41" s="13">
        <v>6</v>
      </c>
      <c r="F41" s="13">
        <v>10</v>
      </c>
      <c r="G41" s="13">
        <v>60</v>
      </c>
      <c r="H41" s="13" t="s">
        <v>25</v>
      </c>
      <c r="I41" s="13">
        <v>-8.5000000000000006E-2</v>
      </c>
      <c r="J41" s="13">
        <v>0.34</v>
      </c>
      <c r="K41" s="16">
        <v>35.979999999999997</v>
      </c>
      <c r="L41" s="15">
        <v>3.4969999999999999</v>
      </c>
      <c r="M41" s="13">
        <v>-1</v>
      </c>
      <c r="N41" s="13">
        <v>0</v>
      </c>
      <c r="O41" s="13">
        <v>20</v>
      </c>
      <c r="P41" s="13">
        <v>59</v>
      </c>
      <c r="Q41" s="13">
        <v>60</v>
      </c>
      <c r="R41" s="13" t="s">
        <v>56</v>
      </c>
      <c r="S41" s="13"/>
      <c r="T41" s="13"/>
      <c r="U41" s="13">
        <v>48</v>
      </c>
      <c r="V41" s="13"/>
      <c r="W41" s="13">
        <v>24</v>
      </c>
      <c r="X41" s="13">
        <v>27</v>
      </c>
      <c r="Y41" s="13"/>
      <c r="Z41" s="13"/>
    </row>
    <row r="42" spans="1:26" x14ac:dyDescent="0.25">
      <c r="A42" s="13">
        <v>39</v>
      </c>
      <c r="B42" s="13">
        <v>41</v>
      </c>
      <c r="C42" s="13">
        <v>0.16647690000000001</v>
      </c>
      <c r="D42" s="17" t="s">
        <v>82</v>
      </c>
      <c r="E42" s="13">
        <v>7</v>
      </c>
      <c r="F42" s="13">
        <v>1</v>
      </c>
      <c r="G42" s="13">
        <v>61</v>
      </c>
      <c r="H42" s="13" t="s">
        <v>49</v>
      </c>
      <c r="I42" s="13">
        <v>-3.15E-2</v>
      </c>
      <c r="J42" s="13">
        <v>0.06</v>
      </c>
      <c r="K42" s="16">
        <v>114.81</v>
      </c>
      <c r="L42" s="15">
        <v>0.83299999999999996</v>
      </c>
      <c r="M42" s="13">
        <v>-1</v>
      </c>
      <c r="N42" s="13">
        <v>0</v>
      </c>
      <c r="O42" s="13">
        <v>21</v>
      </c>
      <c r="P42" s="13">
        <v>61</v>
      </c>
      <c r="Q42" s="13">
        <v>62</v>
      </c>
      <c r="R42" s="13" t="s">
        <v>63</v>
      </c>
      <c r="S42" s="13"/>
      <c r="T42" s="13"/>
      <c r="U42" s="13">
        <v>49</v>
      </c>
      <c r="V42" s="13">
        <v>25</v>
      </c>
      <c r="W42" s="13"/>
      <c r="X42" s="13">
        <v>28</v>
      </c>
      <c r="Y42" s="13"/>
      <c r="Z42" s="13"/>
    </row>
    <row r="43" spans="1:26" x14ac:dyDescent="0.25">
      <c r="A43" s="13">
        <v>39</v>
      </c>
      <c r="B43" s="13">
        <v>42</v>
      </c>
      <c r="C43" s="13">
        <v>0.16964884999999999</v>
      </c>
      <c r="D43" s="17" t="s">
        <v>53</v>
      </c>
      <c r="E43" s="13">
        <v>7</v>
      </c>
      <c r="F43" s="13">
        <v>2</v>
      </c>
      <c r="G43" s="13">
        <v>62</v>
      </c>
      <c r="H43" s="13" t="s">
        <v>25</v>
      </c>
      <c r="I43" s="13">
        <v>-3.15E-2</v>
      </c>
      <c r="J43" s="13">
        <v>7.0000000000000007E-2</v>
      </c>
      <c r="K43" s="16">
        <v>35.979999999999997</v>
      </c>
      <c r="L43" s="15">
        <v>2.6070000000000002</v>
      </c>
      <c r="M43" s="13">
        <v>1</v>
      </c>
      <c r="N43" s="13">
        <v>1</v>
      </c>
      <c r="O43" s="13"/>
      <c r="P43" s="13">
        <v>63</v>
      </c>
      <c r="Q43" s="13">
        <v>64</v>
      </c>
      <c r="R43" s="14"/>
      <c r="S43" s="13"/>
      <c r="T43" s="13"/>
      <c r="U43" s="13">
        <v>50</v>
      </c>
      <c r="V43" s="13"/>
      <c r="W43" s="13">
        <v>25</v>
      </c>
      <c r="X43" s="13">
        <v>30</v>
      </c>
      <c r="Y43" s="13"/>
      <c r="Z43" s="13"/>
    </row>
    <row r="44" spans="1:26" x14ac:dyDescent="0.25">
      <c r="A44" s="13">
        <v>39</v>
      </c>
      <c r="B44" s="13">
        <v>43</v>
      </c>
      <c r="C44" s="13">
        <v>0.16689374000000001</v>
      </c>
      <c r="D44" s="17" t="s">
        <v>82</v>
      </c>
      <c r="E44" s="13">
        <v>7</v>
      </c>
      <c r="F44" s="13">
        <v>3</v>
      </c>
      <c r="G44" s="13">
        <v>63</v>
      </c>
      <c r="H44" s="13" t="s">
        <v>49</v>
      </c>
      <c r="I44" s="13">
        <v>-3.15E-2</v>
      </c>
      <c r="J44" s="13">
        <v>0.09</v>
      </c>
      <c r="K44" s="16">
        <v>114.81</v>
      </c>
      <c r="L44" s="15">
        <v>0.83099999999999996</v>
      </c>
      <c r="M44" s="13">
        <v>1</v>
      </c>
      <c r="N44" s="13">
        <v>1</v>
      </c>
      <c r="O44" s="13">
        <v>22</v>
      </c>
      <c r="P44" s="13">
        <v>65</v>
      </c>
      <c r="Q44" s="13">
        <v>66</v>
      </c>
      <c r="R44" s="14"/>
      <c r="S44" s="13"/>
      <c r="T44" s="13"/>
      <c r="U44" s="13">
        <v>51</v>
      </c>
      <c r="V44" s="13">
        <v>26</v>
      </c>
      <c r="W44" s="13"/>
      <c r="X44" s="13">
        <v>31</v>
      </c>
      <c r="Y44" s="13"/>
      <c r="Z44" s="13"/>
    </row>
    <row r="45" spans="1:26" x14ac:dyDescent="0.25">
      <c r="A45" s="13">
        <v>39</v>
      </c>
      <c r="B45" s="13">
        <v>44</v>
      </c>
      <c r="C45" s="13">
        <v>0.16958782</v>
      </c>
      <c r="D45" s="17" t="s">
        <v>53</v>
      </c>
      <c r="E45" s="13">
        <v>7</v>
      </c>
      <c r="F45" s="13">
        <v>4</v>
      </c>
      <c r="G45" s="13">
        <v>64</v>
      </c>
      <c r="H45" s="13" t="s">
        <v>25</v>
      </c>
      <c r="I45" s="13">
        <v>-3.15E-2</v>
      </c>
      <c r="J45" s="13">
        <v>0.1</v>
      </c>
      <c r="K45" s="16">
        <v>35.979999999999997</v>
      </c>
      <c r="L45" s="15">
        <v>2.6080000000000001</v>
      </c>
      <c r="M45" s="13">
        <v>-1</v>
      </c>
      <c r="N45" s="13">
        <v>1</v>
      </c>
      <c r="O45" s="13">
        <v>23</v>
      </c>
      <c r="P45" s="13">
        <v>67</v>
      </c>
      <c r="Q45" s="13">
        <v>68</v>
      </c>
      <c r="R45" s="14"/>
      <c r="S45" s="13"/>
      <c r="T45" s="13"/>
      <c r="U45" s="13">
        <v>52</v>
      </c>
      <c r="V45" s="13"/>
      <c r="W45" s="13">
        <v>26</v>
      </c>
      <c r="X45" s="13">
        <v>32</v>
      </c>
      <c r="Y45" s="13"/>
      <c r="Z45" s="13"/>
    </row>
    <row r="46" spans="1:26" x14ac:dyDescent="0.25">
      <c r="A46" s="13">
        <v>39</v>
      </c>
      <c r="B46" s="13">
        <v>45</v>
      </c>
      <c r="C46" s="13">
        <v>0.16716897</v>
      </c>
      <c r="D46" s="17" t="s">
        <v>82</v>
      </c>
      <c r="E46" s="13">
        <v>7</v>
      </c>
      <c r="F46" s="13">
        <v>5</v>
      </c>
      <c r="G46" s="13">
        <v>65</v>
      </c>
      <c r="H46" s="13" t="s">
        <v>49</v>
      </c>
      <c r="I46" s="13">
        <v>-3.15E-2</v>
      </c>
      <c r="J46" s="13">
        <v>0.12</v>
      </c>
      <c r="K46" s="16">
        <v>114.81</v>
      </c>
      <c r="L46" s="15">
        <v>0.82899999999999996</v>
      </c>
      <c r="M46" s="13">
        <v>-1</v>
      </c>
      <c r="N46" s="13">
        <v>0</v>
      </c>
      <c r="O46" s="13">
        <v>24</v>
      </c>
      <c r="P46" s="13">
        <v>69</v>
      </c>
      <c r="Q46" s="13">
        <v>70</v>
      </c>
      <c r="R46" s="13" t="s">
        <v>63</v>
      </c>
      <c r="S46" s="13"/>
      <c r="T46" s="13"/>
      <c r="U46" s="13">
        <v>53</v>
      </c>
      <c r="V46" s="13">
        <v>27</v>
      </c>
      <c r="W46" s="13"/>
      <c r="X46" s="13">
        <v>33</v>
      </c>
      <c r="Y46" s="13"/>
      <c r="Z46" s="13"/>
    </row>
    <row r="47" spans="1:26" x14ac:dyDescent="0.25">
      <c r="A47" s="13">
        <v>39</v>
      </c>
      <c r="B47" s="13">
        <v>46</v>
      </c>
      <c r="C47" s="13">
        <v>0.16951717999999999</v>
      </c>
      <c r="D47" s="17" t="s">
        <v>53</v>
      </c>
      <c r="E47" s="13">
        <v>7</v>
      </c>
      <c r="F47" s="13">
        <v>6</v>
      </c>
      <c r="G47" s="13">
        <v>66</v>
      </c>
      <c r="H47" s="13" t="s">
        <v>25</v>
      </c>
      <c r="I47" s="13">
        <v>-3.15E-2</v>
      </c>
      <c r="J47" s="13">
        <v>0.13</v>
      </c>
      <c r="K47" s="16">
        <v>35.979999999999997</v>
      </c>
      <c r="L47" s="15">
        <v>2.609</v>
      </c>
      <c r="M47" s="13">
        <v>1</v>
      </c>
      <c r="N47" s="13">
        <v>1</v>
      </c>
      <c r="O47" s="13">
        <v>25</v>
      </c>
      <c r="P47" s="13">
        <v>71</v>
      </c>
      <c r="Q47" s="13">
        <v>72</v>
      </c>
      <c r="R47" s="14"/>
      <c r="S47" s="13"/>
      <c r="T47" s="13"/>
      <c r="U47" s="13">
        <v>54</v>
      </c>
      <c r="V47" s="13"/>
      <c r="W47" s="13">
        <v>27</v>
      </c>
      <c r="X47" s="13">
        <v>34</v>
      </c>
      <c r="Y47" s="13"/>
      <c r="Z47" s="13"/>
    </row>
    <row r="48" spans="1:26" x14ac:dyDescent="0.25">
      <c r="A48" s="13">
        <v>39</v>
      </c>
      <c r="B48" s="13">
        <v>47</v>
      </c>
      <c r="C48" s="13">
        <v>0.16824507</v>
      </c>
      <c r="D48" s="17" t="s">
        <v>81</v>
      </c>
      <c r="E48" s="13">
        <v>7</v>
      </c>
      <c r="F48" s="13">
        <v>7</v>
      </c>
      <c r="G48" s="13">
        <v>67</v>
      </c>
      <c r="H48" s="13" t="s">
        <v>49</v>
      </c>
      <c r="I48" s="13">
        <v>-3.15E-2</v>
      </c>
      <c r="J48" s="13">
        <v>0.15</v>
      </c>
      <c r="K48" s="16">
        <v>114.81</v>
      </c>
      <c r="L48" s="15">
        <v>0.82399999999999995</v>
      </c>
      <c r="M48" s="13">
        <v>1</v>
      </c>
      <c r="N48" s="13">
        <v>1</v>
      </c>
      <c r="O48" s="13">
        <v>26</v>
      </c>
      <c r="P48" s="13">
        <v>73</v>
      </c>
      <c r="Q48" s="13">
        <v>74</v>
      </c>
      <c r="R48" s="14"/>
      <c r="S48" s="13"/>
      <c r="T48" s="13"/>
      <c r="U48" s="13">
        <v>55</v>
      </c>
      <c r="V48" s="13">
        <v>28</v>
      </c>
      <c r="W48" s="13"/>
      <c r="X48" s="13">
        <v>35</v>
      </c>
      <c r="Y48" s="13"/>
      <c r="Z48" s="13"/>
    </row>
    <row r="49" spans="1:26" x14ac:dyDescent="0.25">
      <c r="A49" s="13">
        <v>39</v>
      </c>
      <c r="B49" s="13">
        <v>48</v>
      </c>
      <c r="C49" s="13">
        <v>0.16710504000000001</v>
      </c>
      <c r="D49" s="17" t="s">
        <v>82</v>
      </c>
      <c r="E49" s="13">
        <v>7</v>
      </c>
      <c r="F49" s="13">
        <v>8</v>
      </c>
      <c r="G49" s="13">
        <v>68</v>
      </c>
      <c r="H49" s="13" t="s">
        <v>25</v>
      </c>
      <c r="I49" s="13">
        <v>-3.15E-2</v>
      </c>
      <c r="J49" s="13">
        <v>0.16</v>
      </c>
      <c r="K49" s="16">
        <v>35.979999999999997</v>
      </c>
      <c r="L49" s="15">
        <v>2.6469999999999998</v>
      </c>
      <c r="M49" s="13">
        <v>-1</v>
      </c>
      <c r="N49" s="13">
        <v>0</v>
      </c>
      <c r="O49" s="13">
        <v>27</v>
      </c>
      <c r="P49" s="13">
        <v>75</v>
      </c>
      <c r="Q49" s="13">
        <v>76</v>
      </c>
      <c r="R49" s="14"/>
      <c r="S49" s="13"/>
      <c r="T49" s="13"/>
      <c r="U49" s="13">
        <v>56</v>
      </c>
      <c r="V49" s="13"/>
      <c r="W49" s="13">
        <v>28</v>
      </c>
      <c r="X49" s="13">
        <v>36</v>
      </c>
      <c r="Y49" s="13"/>
      <c r="Z49" s="13"/>
    </row>
    <row r="50" spans="1:26" x14ac:dyDescent="0.25">
      <c r="A50" s="13">
        <v>39</v>
      </c>
      <c r="B50" s="13">
        <v>49</v>
      </c>
      <c r="C50" s="13">
        <v>0.16778836</v>
      </c>
      <c r="D50" s="17" t="s">
        <v>82</v>
      </c>
      <c r="E50" s="13">
        <v>7</v>
      </c>
      <c r="F50" s="13">
        <v>9</v>
      </c>
      <c r="G50" s="13">
        <v>69</v>
      </c>
      <c r="H50" s="13" t="s">
        <v>49</v>
      </c>
      <c r="I50" s="13">
        <v>-3.15E-2</v>
      </c>
      <c r="J50" s="13">
        <v>0.18</v>
      </c>
      <c r="K50" s="16">
        <v>114.81</v>
      </c>
      <c r="L50" s="15">
        <v>0.82599999999999996</v>
      </c>
      <c r="M50" s="13">
        <v>-1</v>
      </c>
      <c r="N50" s="13">
        <v>0</v>
      </c>
      <c r="O50" s="13">
        <v>28</v>
      </c>
      <c r="P50" s="13">
        <v>79</v>
      </c>
      <c r="Q50" s="13">
        <v>80</v>
      </c>
      <c r="R50" s="13" t="s">
        <v>64</v>
      </c>
      <c r="S50" s="13"/>
      <c r="T50" s="13"/>
      <c r="U50" s="13">
        <v>57</v>
      </c>
      <c r="V50" s="13">
        <v>29</v>
      </c>
      <c r="W50" s="13"/>
      <c r="X50" s="13">
        <v>37</v>
      </c>
      <c r="Y50" s="13"/>
      <c r="Z50" s="13"/>
    </row>
    <row r="51" spans="1:26" x14ac:dyDescent="0.25">
      <c r="A51" s="13">
        <v>39</v>
      </c>
      <c r="B51" s="13">
        <v>50</v>
      </c>
      <c r="C51" s="13">
        <v>0.16917766000000001</v>
      </c>
      <c r="D51" s="17" t="s">
        <v>81</v>
      </c>
      <c r="E51" s="13">
        <v>7</v>
      </c>
      <c r="F51" s="13">
        <v>10</v>
      </c>
      <c r="G51" s="13">
        <v>70</v>
      </c>
      <c r="H51" s="13" t="s">
        <v>25</v>
      </c>
      <c r="I51" s="13">
        <v>-3.15E-2</v>
      </c>
      <c r="J51" s="13">
        <v>0.19</v>
      </c>
      <c r="K51" s="16">
        <v>35.979999999999997</v>
      </c>
      <c r="L51" s="15">
        <v>2.6150000000000002</v>
      </c>
      <c r="M51" s="13">
        <v>1</v>
      </c>
      <c r="N51" s="13">
        <v>1</v>
      </c>
      <c r="O51" s="13">
        <v>30</v>
      </c>
      <c r="P51" s="13">
        <v>81</v>
      </c>
      <c r="Q51" s="13">
        <v>82</v>
      </c>
      <c r="R51" s="14"/>
      <c r="S51" s="13"/>
      <c r="T51" s="13"/>
      <c r="U51" s="13">
        <v>58</v>
      </c>
      <c r="V51" s="13"/>
      <c r="W51" s="13">
        <v>29</v>
      </c>
      <c r="X51" s="13">
        <v>38</v>
      </c>
      <c r="Y51" s="13"/>
      <c r="Z51" s="13"/>
    </row>
    <row r="52" spans="1:26" x14ac:dyDescent="0.25">
      <c r="A52" s="13">
        <v>39</v>
      </c>
      <c r="B52" s="13">
        <v>51</v>
      </c>
      <c r="C52" s="13">
        <v>0.16957052</v>
      </c>
      <c r="D52" s="17" t="s">
        <v>53</v>
      </c>
      <c r="E52" s="13">
        <v>8</v>
      </c>
      <c r="F52" s="13">
        <v>1</v>
      </c>
      <c r="G52" s="13">
        <v>71</v>
      </c>
      <c r="H52" s="13" t="s">
        <v>49</v>
      </c>
      <c r="I52" s="13">
        <v>-3.15E-2</v>
      </c>
      <c r="J52" s="13">
        <v>0.21</v>
      </c>
      <c r="K52" s="16">
        <v>114.81</v>
      </c>
      <c r="L52" s="15">
        <v>0.81699999999999995</v>
      </c>
      <c r="M52" s="13">
        <v>1</v>
      </c>
      <c r="N52" s="13">
        <v>1</v>
      </c>
      <c r="O52" s="13">
        <v>31</v>
      </c>
      <c r="P52" s="13">
        <v>83</v>
      </c>
      <c r="Q52" s="13">
        <v>84</v>
      </c>
      <c r="R52" s="13" t="s">
        <v>56</v>
      </c>
      <c r="S52" s="13"/>
      <c r="T52" s="13"/>
      <c r="U52" s="13">
        <v>59</v>
      </c>
      <c r="V52" s="13">
        <v>30</v>
      </c>
      <c r="W52" s="13"/>
      <c r="X52" s="13">
        <v>39</v>
      </c>
      <c r="Y52" s="13"/>
      <c r="Z52" s="13"/>
    </row>
    <row r="53" spans="1:26" x14ac:dyDescent="0.25">
      <c r="A53" s="13">
        <v>39</v>
      </c>
      <c r="B53" s="13">
        <v>52</v>
      </c>
      <c r="C53" s="13">
        <v>0.16913781</v>
      </c>
      <c r="D53" s="17" t="s">
        <v>81</v>
      </c>
      <c r="E53" s="13">
        <v>8</v>
      </c>
      <c r="F53" s="13">
        <v>2</v>
      </c>
      <c r="G53" s="13">
        <v>72</v>
      </c>
      <c r="H53" s="13" t="s">
        <v>25</v>
      </c>
      <c r="I53" s="13">
        <v>-3.15E-2</v>
      </c>
      <c r="J53" s="13">
        <v>0.22</v>
      </c>
      <c r="K53" s="16">
        <v>35.979999999999997</v>
      </c>
      <c r="L53" s="15">
        <v>2.6150000000000002</v>
      </c>
      <c r="M53" s="13">
        <v>-1</v>
      </c>
      <c r="N53" s="13">
        <v>1</v>
      </c>
      <c r="O53" s="13">
        <v>32</v>
      </c>
      <c r="P53" s="13">
        <v>85</v>
      </c>
      <c r="Q53" s="13">
        <v>86</v>
      </c>
      <c r="R53" s="14"/>
      <c r="S53" s="13"/>
      <c r="T53" s="13"/>
      <c r="U53" s="13">
        <v>60</v>
      </c>
      <c r="V53" s="13"/>
      <c r="W53" s="13">
        <v>30</v>
      </c>
      <c r="X53" s="13">
        <v>40</v>
      </c>
      <c r="Y53" s="13"/>
      <c r="Z53" s="13"/>
    </row>
    <row r="54" spans="1:26" x14ac:dyDescent="0.25">
      <c r="A54" s="13">
        <v>39</v>
      </c>
      <c r="B54" s="13">
        <v>53</v>
      </c>
      <c r="C54" s="13">
        <v>0.16914022000000001</v>
      </c>
      <c r="D54" s="17" t="s">
        <v>81</v>
      </c>
      <c r="E54" s="13">
        <v>8</v>
      </c>
      <c r="F54" s="13">
        <v>3</v>
      </c>
      <c r="G54" s="13">
        <v>73</v>
      </c>
      <c r="H54" s="13" t="s">
        <v>49</v>
      </c>
      <c r="I54" s="13">
        <v>-3.15E-2</v>
      </c>
      <c r="J54" s="13">
        <v>0.24</v>
      </c>
      <c r="K54" s="16">
        <v>114.81</v>
      </c>
      <c r="L54" s="15">
        <v>0.82</v>
      </c>
      <c r="M54" s="13">
        <v>-1</v>
      </c>
      <c r="N54" s="13">
        <v>1</v>
      </c>
      <c r="O54" s="13">
        <v>33</v>
      </c>
      <c r="P54" s="13">
        <v>87</v>
      </c>
      <c r="Q54" s="13">
        <v>88</v>
      </c>
      <c r="R54" s="14"/>
      <c r="S54" s="13"/>
      <c r="T54" s="13"/>
      <c r="U54" s="13">
        <v>61</v>
      </c>
      <c r="V54" s="13">
        <v>31</v>
      </c>
      <c r="W54" s="13"/>
      <c r="X54" s="13">
        <v>41</v>
      </c>
      <c r="Y54" s="13"/>
      <c r="Z54" s="13"/>
    </row>
    <row r="55" spans="1:26" x14ac:dyDescent="0.25">
      <c r="A55" s="13">
        <v>39</v>
      </c>
      <c r="B55" s="13">
        <v>54</v>
      </c>
      <c r="C55" s="13">
        <v>0.16716022999999999</v>
      </c>
      <c r="D55" s="17" t="s">
        <v>82</v>
      </c>
      <c r="E55" s="13">
        <v>8</v>
      </c>
      <c r="F55" s="13">
        <v>4</v>
      </c>
      <c r="G55" s="13">
        <v>74</v>
      </c>
      <c r="H55" s="13" t="s">
        <v>25</v>
      </c>
      <c r="I55" s="13">
        <v>-3.15E-2</v>
      </c>
      <c r="J55" s="13">
        <v>0.25</v>
      </c>
      <c r="K55" s="16">
        <v>35.979999999999997</v>
      </c>
      <c r="L55" s="15">
        <v>2.6459999999999999</v>
      </c>
      <c r="M55" s="13">
        <v>-1</v>
      </c>
      <c r="N55" s="13">
        <v>0</v>
      </c>
      <c r="O55" s="13">
        <v>34</v>
      </c>
      <c r="P55" s="13">
        <v>89</v>
      </c>
      <c r="Q55" s="13">
        <v>90</v>
      </c>
      <c r="R55" s="13" t="s">
        <v>64</v>
      </c>
      <c r="S55" s="13"/>
      <c r="T55" s="13"/>
      <c r="U55" s="13">
        <v>62</v>
      </c>
      <c r="V55" s="13"/>
      <c r="W55" s="13">
        <v>31</v>
      </c>
      <c r="X55" s="13">
        <v>42</v>
      </c>
      <c r="Y55" s="13"/>
      <c r="Z55" s="13"/>
    </row>
    <row r="56" spans="1:26" x14ac:dyDescent="0.25">
      <c r="A56" s="13">
        <v>39</v>
      </c>
      <c r="B56" s="13">
        <v>55</v>
      </c>
      <c r="C56" s="13">
        <v>0.17203446999999999</v>
      </c>
      <c r="D56" s="17" t="s">
        <v>84</v>
      </c>
      <c r="E56" s="13">
        <v>8</v>
      </c>
      <c r="F56" s="13">
        <v>5</v>
      </c>
      <c r="G56" s="13">
        <v>75</v>
      </c>
      <c r="H56" s="13" t="s">
        <v>49</v>
      </c>
      <c r="I56" s="13">
        <v>-3.15E-2</v>
      </c>
      <c r="J56" s="13">
        <v>0.27</v>
      </c>
      <c r="K56" s="16">
        <v>114.81</v>
      </c>
      <c r="L56" s="15">
        <v>0.80600000000000005</v>
      </c>
      <c r="M56" s="13">
        <v>1</v>
      </c>
      <c r="N56" s="13">
        <v>1</v>
      </c>
      <c r="O56" s="13">
        <v>35</v>
      </c>
      <c r="P56" s="13">
        <v>91</v>
      </c>
      <c r="Q56" s="13">
        <v>92</v>
      </c>
      <c r="R56" s="14"/>
      <c r="S56" s="13"/>
      <c r="T56" s="13"/>
      <c r="U56" s="13">
        <v>63</v>
      </c>
      <c r="V56" s="13">
        <v>32</v>
      </c>
      <c r="W56" s="13"/>
      <c r="X56" s="13">
        <v>43</v>
      </c>
      <c r="Y56" s="13"/>
      <c r="Z56" s="13"/>
    </row>
    <row r="57" spans="1:26" x14ac:dyDescent="0.25">
      <c r="A57" s="13">
        <v>39</v>
      </c>
      <c r="B57" s="13">
        <v>56</v>
      </c>
      <c r="C57" s="13">
        <v>0.17028657999999999</v>
      </c>
      <c r="D57" s="17" t="s">
        <v>53</v>
      </c>
      <c r="E57" s="13">
        <v>8</v>
      </c>
      <c r="F57" s="13">
        <v>6</v>
      </c>
      <c r="G57" s="13">
        <v>76</v>
      </c>
      <c r="H57" s="13" t="s">
        <v>25</v>
      </c>
      <c r="I57" s="13">
        <v>-3.15E-2</v>
      </c>
      <c r="J57" s="13">
        <v>0.28000000000000003</v>
      </c>
      <c r="K57" s="16">
        <v>35.979999999999997</v>
      </c>
      <c r="L57" s="15">
        <v>2.5979999999999999</v>
      </c>
      <c r="M57" s="13">
        <v>-1</v>
      </c>
      <c r="N57" s="13">
        <v>1</v>
      </c>
      <c r="O57" s="13">
        <v>36</v>
      </c>
      <c r="P57" s="13">
        <v>93</v>
      </c>
      <c r="Q57" s="13">
        <v>94</v>
      </c>
      <c r="R57" s="14"/>
      <c r="S57" s="13"/>
      <c r="T57" s="13"/>
      <c r="U57" s="13">
        <v>64</v>
      </c>
      <c r="V57" s="13"/>
      <c r="W57" s="13">
        <v>32</v>
      </c>
      <c r="X57" s="13">
        <v>44</v>
      </c>
      <c r="Y57" s="13"/>
      <c r="Z57" s="13"/>
    </row>
    <row r="58" spans="1:26" x14ac:dyDescent="0.25">
      <c r="A58" s="13">
        <v>39</v>
      </c>
      <c r="B58" s="13">
        <v>57</v>
      </c>
      <c r="C58" s="13">
        <v>0.17145235</v>
      </c>
      <c r="D58" s="17" t="s">
        <v>84</v>
      </c>
      <c r="E58" s="13">
        <v>8</v>
      </c>
      <c r="F58" s="13">
        <v>7</v>
      </c>
      <c r="G58" s="13">
        <v>77</v>
      </c>
      <c r="H58" s="13" t="s">
        <v>49</v>
      </c>
      <c r="I58" s="13">
        <v>-3.15E-2</v>
      </c>
      <c r="J58" s="13">
        <v>0.3</v>
      </c>
      <c r="K58" s="16">
        <v>114.81</v>
      </c>
      <c r="L58" s="15">
        <v>0.80900000000000005</v>
      </c>
      <c r="M58" s="13">
        <v>1</v>
      </c>
      <c r="N58" s="13">
        <v>0</v>
      </c>
      <c r="O58" s="13">
        <v>37</v>
      </c>
      <c r="P58" s="13">
        <v>95</v>
      </c>
      <c r="Q58" s="13">
        <v>96</v>
      </c>
      <c r="R58" s="13" t="s">
        <v>63</v>
      </c>
      <c r="S58" s="13"/>
      <c r="T58" s="13"/>
      <c r="U58" s="13">
        <v>65</v>
      </c>
      <c r="V58" s="13">
        <v>33</v>
      </c>
      <c r="W58" s="13"/>
      <c r="X58" s="13">
        <v>45</v>
      </c>
      <c r="Y58" s="13"/>
      <c r="Z58" s="13"/>
    </row>
    <row r="59" spans="1:26" x14ac:dyDescent="0.25">
      <c r="A59" s="13">
        <v>39</v>
      </c>
      <c r="B59" s="13">
        <v>58</v>
      </c>
      <c r="C59" s="13">
        <v>0.16801500999999999</v>
      </c>
      <c r="D59" s="17" t="s">
        <v>81</v>
      </c>
      <c r="E59" s="13">
        <v>8</v>
      </c>
      <c r="F59" s="13">
        <v>8</v>
      </c>
      <c r="G59" s="13">
        <v>78</v>
      </c>
      <c r="H59" s="13" t="s">
        <v>25</v>
      </c>
      <c r="I59" s="13">
        <v>-3.15E-2</v>
      </c>
      <c r="J59" s="13">
        <v>0.31</v>
      </c>
      <c r="K59" s="16">
        <v>35.979999999999997</v>
      </c>
      <c r="L59" s="15">
        <v>2.633</v>
      </c>
      <c r="M59" s="13">
        <v>-1</v>
      </c>
      <c r="N59" s="13">
        <v>1</v>
      </c>
      <c r="O59" s="13">
        <v>38</v>
      </c>
      <c r="P59" s="13">
        <v>97</v>
      </c>
      <c r="Q59" s="13">
        <v>98</v>
      </c>
      <c r="R59" s="14"/>
      <c r="S59" s="13"/>
      <c r="T59" s="13"/>
      <c r="U59" s="13">
        <v>66</v>
      </c>
      <c r="V59" s="13"/>
      <c r="W59" s="13">
        <v>33</v>
      </c>
      <c r="X59" s="13">
        <v>46</v>
      </c>
      <c r="Y59" s="13"/>
      <c r="Z59" s="13"/>
    </row>
    <row r="60" spans="1:26" x14ac:dyDescent="0.25">
      <c r="A60" s="13">
        <v>39</v>
      </c>
      <c r="B60" s="13">
        <v>59</v>
      </c>
      <c r="C60" s="13">
        <v>0.17087023000000001</v>
      </c>
      <c r="D60" s="17" t="s">
        <v>53</v>
      </c>
      <c r="E60" s="13">
        <v>8</v>
      </c>
      <c r="F60" s="13">
        <v>9</v>
      </c>
      <c r="G60" s="13">
        <v>79</v>
      </c>
      <c r="H60" s="13" t="s">
        <v>49</v>
      </c>
      <c r="I60" s="13">
        <v>-3.15E-2</v>
      </c>
      <c r="J60" s="13">
        <v>0.33</v>
      </c>
      <c r="K60" s="16">
        <v>114.81</v>
      </c>
      <c r="L60" s="15">
        <v>0.81100000000000005</v>
      </c>
      <c r="M60" s="13">
        <v>-1</v>
      </c>
      <c r="N60" s="13">
        <v>1</v>
      </c>
      <c r="O60" s="13">
        <v>39</v>
      </c>
      <c r="P60" s="13">
        <v>99</v>
      </c>
      <c r="Q60" s="13">
        <v>100</v>
      </c>
      <c r="R60" s="14"/>
      <c r="S60" s="13"/>
      <c r="T60" s="13"/>
      <c r="U60" s="13">
        <v>67</v>
      </c>
      <c r="V60" s="13">
        <v>34</v>
      </c>
      <c r="W60" s="13"/>
      <c r="X60" s="13">
        <v>47</v>
      </c>
      <c r="Y60" s="13"/>
      <c r="Z60" s="13"/>
    </row>
    <row r="61" spans="1:26" x14ac:dyDescent="0.25">
      <c r="A61" s="13">
        <v>39</v>
      </c>
      <c r="B61" s="13">
        <v>60</v>
      </c>
      <c r="C61" s="13">
        <v>0.16840062</v>
      </c>
      <c r="D61" s="17" t="s">
        <v>81</v>
      </c>
      <c r="E61" s="13">
        <v>8</v>
      </c>
      <c r="F61" s="13">
        <v>10</v>
      </c>
      <c r="G61" s="13">
        <v>80</v>
      </c>
      <c r="H61" s="13" t="s">
        <v>25</v>
      </c>
      <c r="I61" s="13">
        <v>-3.15E-2</v>
      </c>
      <c r="J61" s="13">
        <v>0.34</v>
      </c>
      <c r="K61" s="16">
        <v>35.979999999999997</v>
      </c>
      <c r="L61" s="15">
        <v>2.6269999999999998</v>
      </c>
      <c r="M61" s="13">
        <v>-1</v>
      </c>
      <c r="N61" s="13">
        <v>1</v>
      </c>
      <c r="O61" s="13">
        <v>40</v>
      </c>
      <c r="P61" s="13">
        <v>101</v>
      </c>
      <c r="Q61" s="13">
        <v>102</v>
      </c>
      <c r="R61" s="14"/>
      <c r="S61" s="13"/>
      <c r="T61" s="13"/>
      <c r="U61" s="13">
        <v>68</v>
      </c>
      <c r="V61" s="13"/>
      <c r="W61" s="13">
        <v>34</v>
      </c>
      <c r="X61" s="13">
        <v>48</v>
      </c>
      <c r="Y61" s="13"/>
      <c r="Z61" s="13"/>
    </row>
    <row r="62" spans="1:26" x14ac:dyDescent="0.25">
      <c r="A62" s="13">
        <v>39</v>
      </c>
      <c r="B62" s="13">
        <v>61</v>
      </c>
      <c r="C62" s="13">
        <v>0.16849465</v>
      </c>
      <c r="D62" s="17" t="s">
        <v>81</v>
      </c>
      <c r="E62" s="13">
        <v>9</v>
      </c>
      <c r="F62" s="13">
        <v>1</v>
      </c>
      <c r="G62" s="13">
        <v>81</v>
      </c>
      <c r="H62" s="13" t="s">
        <v>49</v>
      </c>
      <c r="I62" s="13">
        <v>-1.0500000000000001E-2</v>
      </c>
      <c r="J62" s="13">
        <v>0.06</v>
      </c>
      <c r="K62" s="16">
        <v>114.81</v>
      </c>
      <c r="L62" s="15">
        <v>0.82299999999999995</v>
      </c>
      <c r="M62" s="13">
        <v>-1</v>
      </c>
      <c r="N62" s="13">
        <v>0</v>
      </c>
      <c r="O62" s="13">
        <v>41</v>
      </c>
      <c r="P62" s="13">
        <v>103</v>
      </c>
      <c r="Q62" s="13">
        <v>104</v>
      </c>
      <c r="R62" s="14"/>
      <c r="S62" s="13"/>
      <c r="T62" s="13"/>
      <c r="U62" s="13">
        <v>69</v>
      </c>
      <c r="V62" s="13">
        <v>35</v>
      </c>
      <c r="W62" s="13"/>
      <c r="X62" s="13">
        <v>49</v>
      </c>
      <c r="Y62" s="13"/>
      <c r="Z62" s="13"/>
    </row>
    <row r="63" spans="1:26" x14ac:dyDescent="0.25">
      <c r="A63" s="13">
        <v>39</v>
      </c>
      <c r="B63" s="13">
        <v>62</v>
      </c>
      <c r="C63" s="13">
        <v>0.16836205000000001</v>
      </c>
      <c r="D63" s="17" t="s">
        <v>81</v>
      </c>
      <c r="E63" s="13">
        <v>9</v>
      </c>
      <c r="F63" s="13">
        <v>2</v>
      </c>
      <c r="G63" s="13">
        <v>82</v>
      </c>
      <c r="H63" s="13" t="s">
        <v>25</v>
      </c>
      <c r="I63" s="13">
        <v>-1.0500000000000001E-2</v>
      </c>
      <c r="J63" s="13">
        <v>7.0000000000000007E-2</v>
      </c>
      <c r="K63" s="16">
        <v>35.979999999999997</v>
      </c>
      <c r="L63" s="15">
        <v>2.6269999999999998</v>
      </c>
      <c r="M63" s="13">
        <v>-1</v>
      </c>
      <c r="N63" s="13">
        <v>0</v>
      </c>
      <c r="O63" s="13">
        <v>42</v>
      </c>
      <c r="P63" s="13">
        <v>105</v>
      </c>
      <c r="Q63" s="13">
        <v>106</v>
      </c>
      <c r="R63" s="13" t="s">
        <v>64</v>
      </c>
      <c r="S63" s="13"/>
      <c r="T63" s="13"/>
      <c r="U63" s="13">
        <v>70</v>
      </c>
      <c r="V63" s="13"/>
      <c r="W63" s="13">
        <v>35</v>
      </c>
      <c r="X63" s="13">
        <v>50</v>
      </c>
      <c r="Y63" s="13"/>
      <c r="Z63" s="13"/>
    </row>
    <row r="64" spans="1:26" x14ac:dyDescent="0.25">
      <c r="A64" s="13">
        <v>39</v>
      </c>
      <c r="B64" s="13">
        <v>63</v>
      </c>
      <c r="C64" s="13">
        <v>0.16695283999999999</v>
      </c>
      <c r="D64" s="17" t="s">
        <v>82</v>
      </c>
      <c r="E64" s="13">
        <v>9</v>
      </c>
      <c r="F64" s="13">
        <v>3</v>
      </c>
      <c r="G64" s="13">
        <v>83</v>
      </c>
      <c r="H64" s="13" t="s">
        <v>49</v>
      </c>
      <c r="I64" s="13">
        <v>-1.0500000000000001E-2</v>
      </c>
      <c r="J64" s="13">
        <v>0.09</v>
      </c>
      <c r="K64" s="16">
        <v>114.81</v>
      </c>
      <c r="L64" s="15">
        <v>0.83</v>
      </c>
      <c r="M64" s="13">
        <v>-1</v>
      </c>
      <c r="N64" s="13">
        <v>0</v>
      </c>
      <c r="O64" s="13">
        <v>43</v>
      </c>
      <c r="P64" s="13">
        <v>107</v>
      </c>
      <c r="Q64" s="13">
        <v>108</v>
      </c>
      <c r="R64" s="13" t="s">
        <v>64</v>
      </c>
      <c r="S64" s="13"/>
      <c r="T64" s="13"/>
      <c r="U64" s="13">
        <v>71</v>
      </c>
      <c r="V64" s="13">
        <v>36</v>
      </c>
      <c r="W64" s="13"/>
      <c r="X64" s="13">
        <v>51</v>
      </c>
      <c r="Y64" s="13"/>
      <c r="Z64" s="13"/>
    </row>
    <row r="65" spans="1:26" x14ac:dyDescent="0.25">
      <c r="A65" s="13">
        <v>39</v>
      </c>
      <c r="B65" s="13">
        <v>64</v>
      </c>
      <c r="C65" s="13">
        <v>0.16839899999999999</v>
      </c>
      <c r="D65" s="17" t="s">
        <v>81</v>
      </c>
      <c r="E65" s="13">
        <v>9</v>
      </c>
      <c r="F65" s="13">
        <v>4</v>
      </c>
      <c r="G65" s="13">
        <v>84</v>
      </c>
      <c r="H65" s="13" t="s">
        <v>25</v>
      </c>
      <c r="I65" s="13">
        <v>-1.0500000000000001E-2</v>
      </c>
      <c r="J65" s="13">
        <v>0.1</v>
      </c>
      <c r="K65" s="16">
        <v>35.979999999999997</v>
      </c>
      <c r="L65" s="15">
        <v>2.6269999999999998</v>
      </c>
      <c r="M65" s="13">
        <v>1</v>
      </c>
      <c r="N65" s="13">
        <v>0</v>
      </c>
      <c r="O65" s="13">
        <v>44</v>
      </c>
      <c r="P65" s="13">
        <v>109</v>
      </c>
      <c r="Q65" s="13">
        <v>110</v>
      </c>
      <c r="R65" s="13" t="s">
        <v>64</v>
      </c>
      <c r="S65" s="13"/>
      <c r="T65" s="13"/>
      <c r="U65" s="13">
        <v>72</v>
      </c>
      <c r="V65" s="13"/>
      <c r="W65" s="13">
        <v>36</v>
      </c>
      <c r="X65" s="13">
        <v>52</v>
      </c>
      <c r="Y65" s="13"/>
      <c r="Z65" s="13"/>
    </row>
    <row r="66" spans="1:26" x14ac:dyDescent="0.25">
      <c r="A66" s="13">
        <v>39</v>
      </c>
      <c r="B66" s="13">
        <v>65</v>
      </c>
      <c r="C66" s="13">
        <v>0.16553404999999999</v>
      </c>
      <c r="D66" s="17" t="s">
        <v>80</v>
      </c>
      <c r="E66" s="13">
        <v>9</v>
      </c>
      <c r="F66" s="13">
        <v>5</v>
      </c>
      <c r="G66" s="13">
        <v>85</v>
      </c>
      <c r="H66" s="13" t="s">
        <v>49</v>
      </c>
      <c r="I66" s="13">
        <v>-1.0500000000000001E-2</v>
      </c>
      <c r="J66" s="13">
        <v>0.12</v>
      </c>
      <c r="K66" s="16">
        <v>114.81</v>
      </c>
      <c r="L66" s="15">
        <v>0.83699999999999997</v>
      </c>
      <c r="M66" s="13">
        <v>1</v>
      </c>
      <c r="N66" s="13">
        <v>1</v>
      </c>
      <c r="O66" s="13">
        <v>45</v>
      </c>
      <c r="P66" s="13">
        <v>111</v>
      </c>
      <c r="Q66" s="13">
        <v>112</v>
      </c>
      <c r="R66" s="14"/>
      <c r="S66" s="13"/>
      <c r="T66" s="13"/>
      <c r="U66" s="13">
        <v>73</v>
      </c>
      <c r="V66" s="13">
        <v>37</v>
      </c>
      <c r="W66" s="13"/>
      <c r="X66" s="13">
        <v>53</v>
      </c>
      <c r="Y66" s="13"/>
      <c r="Z66" s="13"/>
    </row>
    <row r="67" spans="1:26" x14ac:dyDescent="0.25">
      <c r="A67" s="13">
        <v>39</v>
      </c>
      <c r="B67" s="13">
        <v>66</v>
      </c>
      <c r="C67" s="13">
        <v>0.16710095999999999</v>
      </c>
      <c r="D67" s="17" t="s">
        <v>82</v>
      </c>
      <c r="E67" s="13">
        <v>9</v>
      </c>
      <c r="F67" s="13">
        <v>6</v>
      </c>
      <c r="G67" s="13">
        <v>86</v>
      </c>
      <c r="H67" s="13" t="s">
        <v>25</v>
      </c>
      <c r="I67" s="13">
        <v>-1.0500000000000001E-2</v>
      </c>
      <c r="J67" s="13">
        <v>0.13</v>
      </c>
      <c r="K67" s="16">
        <v>35.979999999999997</v>
      </c>
      <c r="L67" s="15">
        <v>2.6469999999999998</v>
      </c>
      <c r="M67" s="13">
        <v>-1</v>
      </c>
      <c r="N67" s="13">
        <v>1</v>
      </c>
      <c r="O67" s="13">
        <v>46</v>
      </c>
      <c r="P67" s="13">
        <v>113</v>
      </c>
      <c r="Q67" s="13">
        <v>114</v>
      </c>
      <c r="R67" s="14"/>
      <c r="S67" s="13"/>
      <c r="T67" s="13"/>
      <c r="U67" s="13">
        <v>74</v>
      </c>
      <c r="V67" s="13"/>
      <c r="W67" s="13">
        <v>37</v>
      </c>
      <c r="X67" s="13">
        <v>54</v>
      </c>
      <c r="Y67" s="13"/>
      <c r="Z67" s="13"/>
    </row>
    <row r="68" spans="1:26" x14ac:dyDescent="0.25">
      <c r="A68" s="13">
        <v>39</v>
      </c>
      <c r="B68" s="13">
        <v>67</v>
      </c>
      <c r="C68" s="13">
        <v>0.17012383</v>
      </c>
      <c r="D68" s="17" t="s">
        <v>53</v>
      </c>
      <c r="E68" s="13">
        <v>9</v>
      </c>
      <c r="F68" s="13">
        <v>7</v>
      </c>
      <c r="G68" s="13">
        <v>87</v>
      </c>
      <c r="H68" s="13" t="s">
        <v>49</v>
      </c>
      <c r="I68" s="13">
        <v>-1.0500000000000001E-2</v>
      </c>
      <c r="J68" s="13">
        <v>0.15</v>
      </c>
      <c r="K68" s="16">
        <v>114.81</v>
      </c>
      <c r="L68" s="15">
        <v>0.81499999999999995</v>
      </c>
      <c r="M68" s="13">
        <v>1</v>
      </c>
      <c r="N68" s="13">
        <v>0</v>
      </c>
      <c r="O68" s="13">
        <v>47</v>
      </c>
      <c r="P68" s="13">
        <v>116</v>
      </c>
      <c r="Q68" s="13">
        <v>118</v>
      </c>
      <c r="R68" s="14"/>
      <c r="S68" s="13"/>
      <c r="T68" s="13"/>
      <c r="U68" s="13">
        <v>75</v>
      </c>
      <c r="V68" s="13">
        <v>38</v>
      </c>
      <c r="W68" s="13"/>
      <c r="X68" s="13">
        <v>55</v>
      </c>
      <c r="Y68" s="13"/>
      <c r="Z68" s="13"/>
    </row>
    <row r="69" spans="1:26" x14ac:dyDescent="0.25">
      <c r="A69" s="13">
        <v>39</v>
      </c>
      <c r="B69" s="13">
        <v>68</v>
      </c>
      <c r="C69" s="13">
        <v>0.16870362</v>
      </c>
      <c r="D69" s="17" t="s">
        <v>81</v>
      </c>
      <c r="E69" s="13">
        <v>9</v>
      </c>
      <c r="F69" s="13">
        <v>8</v>
      </c>
      <c r="G69" s="13">
        <v>88</v>
      </c>
      <c r="H69" s="13" t="s">
        <v>25</v>
      </c>
      <c r="I69" s="13">
        <v>-1.0500000000000001E-2</v>
      </c>
      <c r="J69" s="13">
        <v>0.16</v>
      </c>
      <c r="K69" s="16">
        <v>35.979999999999997</v>
      </c>
      <c r="L69" s="15">
        <v>2.6219999999999999</v>
      </c>
      <c r="M69" s="13">
        <v>1</v>
      </c>
      <c r="N69" s="13">
        <v>1</v>
      </c>
      <c r="O69" s="13">
        <v>48</v>
      </c>
      <c r="P69" s="13">
        <v>120</v>
      </c>
      <c r="Q69" s="13">
        <v>121</v>
      </c>
      <c r="R69" s="14"/>
      <c r="S69" s="13"/>
      <c r="T69" s="13"/>
      <c r="U69" s="13">
        <v>76</v>
      </c>
      <c r="V69" s="13"/>
      <c r="W69" s="13">
        <v>38</v>
      </c>
      <c r="X69" s="13">
        <v>56</v>
      </c>
      <c r="Y69" s="13"/>
      <c r="Z69" s="13"/>
    </row>
    <row r="70" spans="1:26" x14ac:dyDescent="0.25">
      <c r="A70" s="13">
        <v>39</v>
      </c>
      <c r="B70" s="13">
        <v>69</v>
      </c>
      <c r="C70" s="13">
        <v>0.16676473</v>
      </c>
      <c r="D70" s="17" t="s">
        <v>82</v>
      </c>
      <c r="E70" s="13">
        <v>9</v>
      </c>
      <c r="F70" s="13">
        <v>9</v>
      </c>
      <c r="G70" s="13">
        <v>89</v>
      </c>
      <c r="H70" s="13" t="s">
        <v>49</v>
      </c>
      <c r="I70" s="13">
        <v>-1.0500000000000001E-2</v>
      </c>
      <c r="J70" s="13">
        <v>0.18</v>
      </c>
      <c r="K70" s="16">
        <v>114.81</v>
      </c>
      <c r="L70" s="15">
        <v>0.83099999999999996</v>
      </c>
      <c r="M70" s="13">
        <v>-1</v>
      </c>
      <c r="N70" s="13">
        <v>1</v>
      </c>
      <c r="O70" s="13">
        <v>49</v>
      </c>
      <c r="P70" s="13">
        <v>122</v>
      </c>
      <c r="Q70" s="13">
        <v>123</v>
      </c>
      <c r="R70" s="14"/>
      <c r="S70" s="13"/>
      <c r="T70" s="13"/>
      <c r="U70" s="13">
        <v>77</v>
      </c>
      <c r="V70" s="13">
        <v>39</v>
      </c>
      <c r="W70" s="13"/>
      <c r="X70" s="13">
        <v>57</v>
      </c>
      <c r="Y70" s="13"/>
      <c r="Z70" s="13"/>
    </row>
    <row r="71" spans="1:26" x14ac:dyDescent="0.25">
      <c r="A71" s="13">
        <v>39</v>
      </c>
      <c r="B71" s="13">
        <v>70</v>
      </c>
      <c r="C71" s="13">
        <v>0.16939982000000001</v>
      </c>
      <c r="D71" s="17" t="s">
        <v>81</v>
      </c>
      <c r="E71" s="13">
        <v>9</v>
      </c>
      <c r="F71" s="13">
        <v>10</v>
      </c>
      <c r="G71" s="13">
        <v>90</v>
      </c>
      <c r="H71" s="13" t="s">
        <v>25</v>
      </c>
      <c r="I71" s="13">
        <v>-1.0500000000000001E-2</v>
      </c>
      <c r="J71" s="13">
        <v>0.19</v>
      </c>
      <c r="K71" s="16">
        <v>35.979999999999997</v>
      </c>
      <c r="L71" s="15">
        <v>2.6110000000000002</v>
      </c>
      <c r="M71" s="13">
        <v>1</v>
      </c>
      <c r="N71" s="13">
        <v>1</v>
      </c>
      <c r="O71" s="13">
        <v>50</v>
      </c>
      <c r="P71" s="13">
        <v>124</v>
      </c>
      <c r="Q71" s="13">
        <v>125</v>
      </c>
      <c r="R71" s="14"/>
      <c r="S71" s="13"/>
      <c r="T71" s="13"/>
      <c r="U71" s="13">
        <v>78</v>
      </c>
      <c r="V71" s="13"/>
      <c r="W71" s="13">
        <v>39</v>
      </c>
      <c r="X71" s="13">
        <v>58</v>
      </c>
      <c r="Y71" s="13"/>
      <c r="Z71" s="13"/>
    </row>
    <row r="72" spans="1:26" x14ac:dyDescent="0.25">
      <c r="A72" s="13">
        <v>39</v>
      </c>
      <c r="B72" s="13">
        <v>71</v>
      </c>
      <c r="C72" s="13">
        <v>0.16738042</v>
      </c>
      <c r="D72" s="17" t="s">
        <v>82</v>
      </c>
      <c r="E72" s="13">
        <v>10</v>
      </c>
      <c r="F72" s="13">
        <v>1</v>
      </c>
      <c r="G72" s="13">
        <v>91</v>
      </c>
      <c r="H72" s="13" t="s">
        <v>49</v>
      </c>
      <c r="I72" s="13">
        <v>-1.0500000000000001E-2</v>
      </c>
      <c r="J72" s="13">
        <v>0.21</v>
      </c>
      <c r="K72" s="16">
        <v>114.81</v>
      </c>
      <c r="L72" s="15">
        <v>0.82799999999999996</v>
      </c>
      <c r="M72" s="13">
        <v>-1</v>
      </c>
      <c r="N72" s="13">
        <v>1</v>
      </c>
      <c r="O72" s="13">
        <v>51</v>
      </c>
      <c r="P72" s="13">
        <v>127</v>
      </c>
      <c r="Q72" s="13">
        <v>128</v>
      </c>
      <c r="R72" s="14"/>
      <c r="S72" s="13"/>
      <c r="T72" s="13"/>
      <c r="U72" s="13">
        <v>79</v>
      </c>
      <c r="V72" s="13">
        <v>40</v>
      </c>
      <c r="W72" s="13"/>
      <c r="X72" s="13">
        <v>59</v>
      </c>
      <c r="Y72" s="13"/>
      <c r="Z72" s="13"/>
    </row>
    <row r="73" spans="1:26" x14ac:dyDescent="0.25">
      <c r="A73" s="13">
        <v>39</v>
      </c>
      <c r="B73" s="13">
        <v>72</v>
      </c>
      <c r="C73" s="13">
        <v>0.16908446999999999</v>
      </c>
      <c r="D73" s="17" t="s">
        <v>81</v>
      </c>
      <c r="E73" s="13">
        <v>10</v>
      </c>
      <c r="F73" s="13">
        <v>2</v>
      </c>
      <c r="G73" s="13">
        <v>92</v>
      </c>
      <c r="H73" s="13" t="s">
        <v>25</v>
      </c>
      <c r="I73" s="13">
        <v>-1.0500000000000001E-2</v>
      </c>
      <c r="J73" s="13">
        <v>0.22</v>
      </c>
      <c r="K73" s="16">
        <v>35.979999999999997</v>
      </c>
      <c r="L73" s="15">
        <v>2.6160000000000001</v>
      </c>
      <c r="M73" s="13">
        <v>-1</v>
      </c>
      <c r="N73" s="13">
        <v>1</v>
      </c>
      <c r="O73" s="13">
        <v>52</v>
      </c>
      <c r="P73" s="13">
        <v>129</v>
      </c>
      <c r="Q73" s="13">
        <v>130</v>
      </c>
      <c r="R73" s="14"/>
      <c r="S73" s="13"/>
      <c r="T73" s="13"/>
      <c r="U73" s="13">
        <v>80</v>
      </c>
      <c r="V73" s="13"/>
      <c r="W73" s="13">
        <v>40</v>
      </c>
      <c r="X73" s="13">
        <v>60</v>
      </c>
      <c r="Y73" s="13"/>
      <c r="Z73" s="13"/>
    </row>
    <row r="74" spans="1:26" x14ac:dyDescent="0.25">
      <c r="A74" s="13">
        <v>39</v>
      </c>
      <c r="B74" s="13">
        <v>73</v>
      </c>
      <c r="C74" s="13">
        <v>0.16891038</v>
      </c>
      <c r="D74" s="17" t="s">
        <v>81</v>
      </c>
      <c r="E74" s="13">
        <v>10</v>
      </c>
      <c r="F74" s="13">
        <v>3</v>
      </c>
      <c r="G74" s="13">
        <v>93</v>
      </c>
      <c r="H74" s="13" t="s">
        <v>49</v>
      </c>
      <c r="I74" s="13">
        <v>-1.0500000000000001E-2</v>
      </c>
      <c r="J74" s="13">
        <v>0.24</v>
      </c>
      <c r="K74" s="16">
        <v>114.81</v>
      </c>
      <c r="L74" s="15">
        <v>0.82099999999999995</v>
      </c>
      <c r="M74" s="13">
        <v>-1</v>
      </c>
      <c r="N74" s="13">
        <v>1</v>
      </c>
      <c r="O74" s="13">
        <v>53</v>
      </c>
      <c r="P74" s="13">
        <v>131</v>
      </c>
      <c r="Q74" s="13">
        <v>132</v>
      </c>
      <c r="R74" s="14"/>
      <c r="S74" s="13"/>
      <c r="T74" s="13"/>
      <c r="U74" s="13">
        <v>81</v>
      </c>
      <c r="V74" s="13">
        <v>41</v>
      </c>
      <c r="W74" s="13"/>
      <c r="X74" s="13">
        <v>61</v>
      </c>
      <c r="Y74" s="13"/>
      <c r="Z74" s="13"/>
    </row>
    <row r="75" spans="1:26" x14ac:dyDescent="0.25">
      <c r="A75" s="13">
        <v>39</v>
      </c>
      <c r="B75" s="13">
        <v>74</v>
      </c>
      <c r="C75" s="13">
        <v>0.17052042000000001</v>
      </c>
      <c r="D75" s="17" t="s">
        <v>53</v>
      </c>
      <c r="E75" s="13">
        <v>10</v>
      </c>
      <c r="F75" s="13">
        <v>4</v>
      </c>
      <c r="G75" s="13">
        <v>94</v>
      </c>
      <c r="H75" s="13" t="s">
        <v>25</v>
      </c>
      <c r="I75" s="13">
        <v>-1.0500000000000001E-2</v>
      </c>
      <c r="J75" s="13">
        <v>0.25</v>
      </c>
      <c r="K75" s="16">
        <v>35.979999999999997</v>
      </c>
      <c r="L75" s="15">
        <v>2.5939999999999999</v>
      </c>
      <c r="M75" s="13">
        <v>1</v>
      </c>
      <c r="N75" s="13">
        <v>1</v>
      </c>
      <c r="O75" s="13">
        <v>54</v>
      </c>
      <c r="P75" s="13">
        <v>133</v>
      </c>
      <c r="Q75" s="13">
        <v>134</v>
      </c>
      <c r="R75" s="14"/>
      <c r="S75" s="13"/>
      <c r="T75" s="13"/>
      <c r="U75" s="13">
        <v>82</v>
      </c>
      <c r="V75" s="13"/>
      <c r="W75" s="13">
        <v>41</v>
      </c>
      <c r="X75" s="13">
        <v>62</v>
      </c>
      <c r="Y75" s="13"/>
      <c r="Z75" s="13"/>
    </row>
    <row r="76" spans="1:26" x14ac:dyDescent="0.25">
      <c r="A76" s="13">
        <v>39</v>
      </c>
      <c r="B76" s="13">
        <v>75</v>
      </c>
      <c r="C76" s="13">
        <v>0.17094955000000001</v>
      </c>
      <c r="D76" s="17" t="s">
        <v>53</v>
      </c>
      <c r="E76" s="13">
        <v>10</v>
      </c>
      <c r="F76" s="13">
        <v>5</v>
      </c>
      <c r="G76" s="13">
        <v>95</v>
      </c>
      <c r="H76" s="13" t="s">
        <v>49</v>
      </c>
      <c r="I76" s="13">
        <v>-1.0500000000000001E-2</v>
      </c>
      <c r="J76" s="13">
        <v>0.27</v>
      </c>
      <c r="K76" s="16">
        <v>114.81</v>
      </c>
      <c r="L76" s="15">
        <v>0.81100000000000005</v>
      </c>
      <c r="M76" s="13">
        <v>1</v>
      </c>
      <c r="N76" s="13">
        <v>1</v>
      </c>
      <c r="O76" s="13">
        <v>55</v>
      </c>
      <c r="P76" s="13">
        <v>135</v>
      </c>
      <c r="Q76" s="13">
        <v>136</v>
      </c>
      <c r="R76" s="14"/>
      <c r="S76" s="13"/>
      <c r="T76" s="13"/>
      <c r="U76" s="13">
        <v>83</v>
      </c>
      <c r="V76" s="13">
        <v>42</v>
      </c>
      <c r="W76" s="13"/>
      <c r="X76" s="13">
        <v>63</v>
      </c>
      <c r="Y76" s="13"/>
      <c r="Z76" s="13"/>
    </row>
    <row r="77" spans="1:26" x14ac:dyDescent="0.25">
      <c r="A77" s="13">
        <v>39</v>
      </c>
      <c r="B77" s="13">
        <v>76</v>
      </c>
      <c r="C77" s="13">
        <v>0.17005026000000001</v>
      </c>
      <c r="D77" s="17" t="s">
        <v>53</v>
      </c>
      <c r="E77" s="13">
        <v>10</v>
      </c>
      <c r="F77" s="13">
        <v>6</v>
      </c>
      <c r="G77" s="13">
        <v>96</v>
      </c>
      <c r="H77" s="13" t="s">
        <v>25</v>
      </c>
      <c r="I77" s="13">
        <v>-1.0500000000000001E-2</v>
      </c>
      <c r="J77" s="13">
        <v>0.28000000000000003</v>
      </c>
      <c r="K77" s="16">
        <v>35.979999999999997</v>
      </c>
      <c r="L77" s="15">
        <v>2.601</v>
      </c>
      <c r="M77" s="13">
        <v>-1</v>
      </c>
      <c r="N77" s="13">
        <v>1</v>
      </c>
      <c r="O77" s="13">
        <v>56</v>
      </c>
      <c r="P77" s="13">
        <v>137</v>
      </c>
      <c r="Q77" s="13">
        <v>138</v>
      </c>
      <c r="R77" s="14"/>
      <c r="S77" s="13"/>
      <c r="T77" s="13"/>
      <c r="U77" s="13">
        <v>84</v>
      </c>
      <c r="V77" s="13"/>
      <c r="W77" s="13">
        <v>42</v>
      </c>
      <c r="X77" s="13">
        <v>64</v>
      </c>
      <c r="Y77" s="13"/>
      <c r="Z77" s="13"/>
    </row>
    <row r="78" spans="1:26" x14ac:dyDescent="0.25">
      <c r="A78" s="13"/>
      <c r="B78" s="13">
        <v>77</v>
      </c>
      <c r="C78" s="13"/>
      <c r="D78" s="17"/>
      <c r="E78" s="13"/>
      <c r="F78" s="13"/>
      <c r="G78" s="13"/>
      <c r="H78" s="13"/>
      <c r="I78" s="13"/>
      <c r="J78" s="13"/>
      <c r="K78" s="13"/>
      <c r="L78" s="13">
        <v>0</v>
      </c>
      <c r="M78" s="13">
        <v>0</v>
      </c>
      <c r="N78" s="13">
        <v>0</v>
      </c>
      <c r="O78" s="13">
        <v>57</v>
      </c>
      <c r="P78" s="13">
        <v>139</v>
      </c>
      <c r="Q78" s="13">
        <v>140</v>
      </c>
      <c r="R78" s="14"/>
      <c r="S78" s="13"/>
      <c r="T78" s="13"/>
      <c r="U78" s="13">
        <v>85</v>
      </c>
      <c r="V78" s="13">
        <v>43</v>
      </c>
      <c r="W78" s="13"/>
      <c r="X78" s="13">
        <v>65</v>
      </c>
      <c r="Y78" s="13"/>
      <c r="Z78" s="13"/>
    </row>
    <row r="79" spans="1:26" x14ac:dyDescent="0.25">
      <c r="A79" s="13"/>
      <c r="B79" s="13">
        <v>78</v>
      </c>
      <c r="C79" s="13"/>
      <c r="D79" s="17"/>
      <c r="E79" s="13"/>
      <c r="F79" s="13"/>
      <c r="G79" s="13"/>
      <c r="H79" s="13"/>
      <c r="I79" s="13"/>
      <c r="J79" s="13"/>
      <c r="K79" s="13"/>
      <c r="L79" s="13">
        <v>0</v>
      </c>
      <c r="M79" s="13">
        <v>0</v>
      </c>
      <c r="N79" s="13">
        <v>0</v>
      </c>
      <c r="O79" s="13">
        <v>58</v>
      </c>
      <c r="P79" s="13">
        <v>141</v>
      </c>
      <c r="Q79" s="13">
        <v>142</v>
      </c>
      <c r="R79" s="14"/>
      <c r="S79" s="13"/>
      <c r="T79" s="13"/>
      <c r="U79" s="13">
        <v>86</v>
      </c>
      <c r="V79" s="13"/>
      <c r="W79" s="13">
        <v>43</v>
      </c>
      <c r="X79" s="13">
        <v>66</v>
      </c>
      <c r="Y79" s="13"/>
      <c r="Z79" s="13"/>
    </row>
    <row r="80" spans="1:26" x14ac:dyDescent="0.25">
      <c r="A80" s="13">
        <v>39</v>
      </c>
      <c r="B80" s="13">
        <v>79</v>
      </c>
      <c r="C80" s="13">
        <v>0.16723557999999999</v>
      </c>
      <c r="D80" s="17" t="s">
        <v>82</v>
      </c>
      <c r="E80" s="13">
        <v>10</v>
      </c>
      <c r="F80" s="13">
        <v>7</v>
      </c>
      <c r="G80" s="13">
        <v>97</v>
      </c>
      <c r="H80" s="13" t="s">
        <v>49</v>
      </c>
      <c r="I80" s="13">
        <v>-1.0500000000000001E-2</v>
      </c>
      <c r="J80" s="13">
        <v>0.3</v>
      </c>
      <c r="K80" s="16">
        <v>114.81</v>
      </c>
      <c r="L80" s="15">
        <v>0.82899999999999996</v>
      </c>
      <c r="M80" s="13">
        <v>-1</v>
      </c>
      <c r="N80" s="13">
        <v>1</v>
      </c>
      <c r="O80" s="13">
        <v>59</v>
      </c>
      <c r="P80" s="13">
        <v>143</v>
      </c>
      <c r="Q80" s="13">
        <v>144</v>
      </c>
      <c r="R80" s="14"/>
      <c r="S80" s="13"/>
      <c r="T80" s="13"/>
      <c r="U80" s="13">
        <v>87</v>
      </c>
      <c r="V80" s="13">
        <v>44</v>
      </c>
      <c r="W80" s="13"/>
      <c r="X80" s="13">
        <v>67</v>
      </c>
      <c r="Y80" s="13"/>
      <c r="Z80" s="13"/>
    </row>
    <row r="81" spans="1:26" x14ac:dyDescent="0.25">
      <c r="A81" s="13">
        <v>39</v>
      </c>
      <c r="B81" s="13">
        <v>80</v>
      </c>
      <c r="C81" s="13">
        <v>0.1709196</v>
      </c>
      <c r="D81" s="17" t="s">
        <v>53</v>
      </c>
      <c r="E81" s="13">
        <v>10</v>
      </c>
      <c r="F81" s="13">
        <v>8</v>
      </c>
      <c r="G81" s="13">
        <v>98</v>
      </c>
      <c r="H81" s="13" t="s">
        <v>25</v>
      </c>
      <c r="I81" s="13">
        <v>-1.0500000000000001E-2</v>
      </c>
      <c r="J81" s="13">
        <v>0.31</v>
      </c>
      <c r="K81" s="16">
        <v>35.979999999999997</v>
      </c>
      <c r="L81" s="15">
        <v>2.5880000000000001</v>
      </c>
      <c r="M81" s="13">
        <v>-1</v>
      </c>
      <c r="N81" s="13">
        <v>1</v>
      </c>
      <c r="O81" s="13">
        <v>60</v>
      </c>
      <c r="P81" s="13">
        <v>145</v>
      </c>
      <c r="Q81" s="13">
        <v>146</v>
      </c>
      <c r="R81" s="14" t="s">
        <v>56</v>
      </c>
      <c r="S81" s="14"/>
      <c r="T81" s="13"/>
      <c r="U81" s="13">
        <v>88</v>
      </c>
      <c r="V81" s="13"/>
      <c r="W81" s="13">
        <v>44</v>
      </c>
      <c r="X81" s="13">
        <v>68</v>
      </c>
      <c r="Y81" s="13"/>
      <c r="Z81" s="13"/>
    </row>
    <row r="82" spans="1:26" x14ac:dyDescent="0.25">
      <c r="A82" s="13">
        <v>39</v>
      </c>
      <c r="B82" s="13">
        <v>81</v>
      </c>
      <c r="C82" s="13">
        <v>0.16791956</v>
      </c>
      <c r="D82" s="17" t="s">
        <v>81</v>
      </c>
      <c r="E82" s="13">
        <v>10</v>
      </c>
      <c r="F82" s="13">
        <v>9</v>
      </c>
      <c r="G82" s="13">
        <v>99</v>
      </c>
      <c r="H82" s="13" t="s">
        <v>49</v>
      </c>
      <c r="I82" s="13">
        <v>-1.0500000000000001E-2</v>
      </c>
      <c r="J82" s="13">
        <v>0.33</v>
      </c>
      <c r="K82" s="16">
        <v>114.81</v>
      </c>
      <c r="L82" s="15">
        <v>0.82599999999999996</v>
      </c>
      <c r="M82" s="13">
        <v>1</v>
      </c>
      <c r="N82" s="13">
        <v>1</v>
      </c>
      <c r="O82" s="13">
        <v>61</v>
      </c>
      <c r="P82" s="13">
        <v>147</v>
      </c>
      <c r="Q82" s="13">
        <v>148</v>
      </c>
      <c r="R82" s="14"/>
      <c r="S82" s="13"/>
      <c r="T82" s="13"/>
      <c r="U82" s="13">
        <v>89</v>
      </c>
      <c r="V82" s="13">
        <v>45</v>
      </c>
      <c r="W82" s="13"/>
      <c r="X82" s="13">
        <v>69</v>
      </c>
      <c r="Y82" s="13"/>
      <c r="Z82" s="13"/>
    </row>
    <row r="83" spans="1:26" x14ac:dyDescent="0.25">
      <c r="A83" s="13">
        <v>39</v>
      </c>
      <c r="B83" s="13">
        <v>82</v>
      </c>
      <c r="C83" s="13">
        <v>0.16703894999999999</v>
      </c>
      <c r="D83" s="17" t="s">
        <v>82</v>
      </c>
      <c r="E83" s="13">
        <v>10</v>
      </c>
      <c r="F83" s="13">
        <v>10</v>
      </c>
      <c r="G83" s="13">
        <v>100</v>
      </c>
      <c r="H83" s="13" t="s">
        <v>25</v>
      </c>
      <c r="I83" s="13">
        <v>-1.0500000000000001E-2</v>
      </c>
      <c r="J83" s="13">
        <v>0.34</v>
      </c>
      <c r="K83" s="16">
        <v>35.979999999999997</v>
      </c>
      <c r="L83" s="15">
        <v>2.6480000000000001</v>
      </c>
      <c r="M83" s="13">
        <v>1</v>
      </c>
      <c r="N83" s="13">
        <v>1</v>
      </c>
      <c r="O83" s="13">
        <v>62</v>
      </c>
      <c r="P83" s="13">
        <v>149</v>
      </c>
      <c r="Q83" s="13">
        <v>150</v>
      </c>
      <c r="R83" s="14"/>
      <c r="S83" s="13"/>
      <c r="T83" s="13"/>
      <c r="U83" s="13">
        <v>90</v>
      </c>
      <c r="V83" s="13"/>
      <c r="W83" s="13">
        <v>45</v>
      </c>
      <c r="X83" s="13">
        <v>70</v>
      </c>
      <c r="Y83" s="13"/>
      <c r="Z83" s="13"/>
    </row>
    <row r="84" spans="1:26" x14ac:dyDescent="0.25">
      <c r="A84" s="13">
        <v>39</v>
      </c>
      <c r="B84" s="13">
        <v>83</v>
      </c>
      <c r="C84" s="13">
        <v>0.16715857000000001</v>
      </c>
      <c r="D84" s="17" t="s">
        <v>82</v>
      </c>
      <c r="E84" s="13">
        <v>11</v>
      </c>
      <c r="F84" s="13">
        <v>1</v>
      </c>
      <c r="G84" s="13">
        <v>101</v>
      </c>
      <c r="H84" s="13" t="s">
        <v>49</v>
      </c>
      <c r="I84" s="13">
        <v>1.0500000000000001E-2</v>
      </c>
      <c r="J84" s="13">
        <v>0.06</v>
      </c>
      <c r="K84" s="16">
        <v>114.81</v>
      </c>
      <c r="L84" s="15">
        <v>0.82899999999999996</v>
      </c>
      <c r="M84" s="13">
        <v>1</v>
      </c>
      <c r="N84" s="13">
        <v>1</v>
      </c>
      <c r="O84" s="13">
        <v>63</v>
      </c>
      <c r="P84" s="13">
        <v>151</v>
      </c>
      <c r="Q84" s="13">
        <v>152</v>
      </c>
      <c r="R84" s="14"/>
      <c r="S84" s="13"/>
      <c r="T84" s="13"/>
      <c r="U84" s="13">
        <v>91</v>
      </c>
      <c r="V84" s="13">
        <v>46</v>
      </c>
      <c r="W84" s="13"/>
      <c r="X84" s="13">
        <v>71</v>
      </c>
      <c r="Y84" s="13"/>
      <c r="Z84" s="13"/>
    </row>
    <row r="85" spans="1:26" x14ac:dyDescent="0.25">
      <c r="A85" s="13">
        <v>39</v>
      </c>
      <c r="B85" s="13">
        <v>84</v>
      </c>
      <c r="C85" s="13">
        <v>0.17041445999999999</v>
      </c>
      <c r="D85" s="17" t="s">
        <v>53</v>
      </c>
      <c r="E85" s="13">
        <v>11</v>
      </c>
      <c r="F85" s="13">
        <v>2</v>
      </c>
      <c r="G85" s="13">
        <v>102</v>
      </c>
      <c r="H85" s="13" t="s">
        <v>25</v>
      </c>
      <c r="I85" s="13">
        <v>1.0500000000000001E-2</v>
      </c>
      <c r="J85" s="13">
        <v>7.0000000000000007E-2</v>
      </c>
      <c r="K85" s="16">
        <v>35.979999999999997</v>
      </c>
      <c r="L85" s="15">
        <v>2.5960000000000001</v>
      </c>
      <c r="M85" s="13">
        <v>-1</v>
      </c>
      <c r="N85" s="13">
        <v>1</v>
      </c>
      <c r="O85" s="13">
        <v>64</v>
      </c>
      <c r="P85" s="13">
        <v>153</v>
      </c>
      <c r="Q85" s="13">
        <v>154</v>
      </c>
      <c r="R85" s="14"/>
      <c r="S85" s="13"/>
      <c r="T85" s="13"/>
      <c r="U85" s="13">
        <v>92</v>
      </c>
      <c r="V85" s="13"/>
      <c r="W85" s="13">
        <v>46</v>
      </c>
      <c r="X85" s="13">
        <v>72</v>
      </c>
      <c r="Y85" s="13"/>
      <c r="Z85" s="13"/>
    </row>
    <row r="86" spans="1:26" x14ac:dyDescent="0.25">
      <c r="A86" s="13">
        <v>39</v>
      </c>
      <c r="B86" s="13">
        <v>85</v>
      </c>
      <c r="C86" s="13">
        <v>0.17093053999999999</v>
      </c>
      <c r="D86" s="17" t="s">
        <v>53</v>
      </c>
      <c r="E86" s="13">
        <v>11</v>
      </c>
      <c r="F86" s="13">
        <v>3</v>
      </c>
      <c r="G86" s="13">
        <v>103</v>
      </c>
      <c r="H86" s="13" t="s">
        <v>49</v>
      </c>
      <c r="I86" s="13">
        <v>1.0500000000000001E-2</v>
      </c>
      <c r="J86" s="13">
        <v>0.09</v>
      </c>
      <c r="K86" s="16">
        <v>114.81</v>
      </c>
      <c r="L86" s="15">
        <v>0.81100000000000005</v>
      </c>
      <c r="M86" s="13">
        <v>-1</v>
      </c>
      <c r="N86" s="13">
        <v>1</v>
      </c>
      <c r="O86" s="13">
        <v>65</v>
      </c>
      <c r="P86" s="13">
        <v>155</v>
      </c>
      <c r="Q86" s="13">
        <v>156</v>
      </c>
      <c r="R86" s="14"/>
      <c r="S86" s="13"/>
      <c r="T86" s="13"/>
      <c r="U86" s="13">
        <v>93</v>
      </c>
      <c r="V86" s="13">
        <v>47</v>
      </c>
      <c r="W86" s="13"/>
      <c r="X86" s="13">
        <v>73</v>
      </c>
      <c r="Y86" s="13"/>
      <c r="Z86" s="13"/>
    </row>
    <row r="87" spans="1:26" x14ac:dyDescent="0.25">
      <c r="A87" s="13">
        <v>39</v>
      </c>
      <c r="B87" s="13">
        <v>86</v>
      </c>
      <c r="C87" s="13">
        <v>0.16769202999999999</v>
      </c>
      <c r="D87" s="17" t="s">
        <v>82</v>
      </c>
      <c r="E87" s="13">
        <v>11</v>
      </c>
      <c r="F87" s="13">
        <v>4</v>
      </c>
      <c r="G87" s="13">
        <v>104</v>
      </c>
      <c r="H87" s="13" t="s">
        <v>25</v>
      </c>
      <c r="I87" s="13">
        <v>1.0500000000000001E-2</v>
      </c>
      <c r="J87" s="13">
        <v>0.1</v>
      </c>
      <c r="K87" s="16">
        <v>35.979999999999997</v>
      </c>
      <c r="L87" s="15">
        <v>2.6379999999999999</v>
      </c>
      <c r="M87" s="13">
        <v>-1</v>
      </c>
      <c r="N87" s="13">
        <v>1</v>
      </c>
      <c r="O87" s="13">
        <v>66</v>
      </c>
      <c r="P87" s="13">
        <v>157</v>
      </c>
      <c r="Q87" s="13">
        <v>158</v>
      </c>
      <c r="R87" s="14"/>
      <c r="S87" s="13"/>
      <c r="T87" s="13"/>
      <c r="U87" s="13">
        <v>94</v>
      </c>
      <c r="V87" s="13"/>
      <c r="W87" s="13">
        <v>47</v>
      </c>
      <c r="X87" s="13">
        <v>74</v>
      </c>
      <c r="Y87" s="13"/>
      <c r="Z87" s="13"/>
    </row>
    <row r="88" spans="1:26" x14ac:dyDescent="0.25">
      <c r="A88" s="13">
        <v>39</v>
      </c>
      <c r="B88" s="13">
        <v>87</v>
      </c>
      <c r="C88" s="13">
        <v>0.17043689000000001</v>
      </c>
      <c r="D88" s="17" t="s">
        <v>53</v>
      </c>
      <c r="E88" s="13">
        <v>11</v>
      </c>
      <c r="F88" s="13">
        <v>5</v>
      </c>
      <c r="G88" s="13">
        <v>105</v>
      </c>
      <c r="H88" s="13" t="s">
        <v>49</v>
      </c>
      <c r="I88" s="13">
        <v>1.0500000000000001E-2</v>
      </c>
      <c r="J88" s="13">
        <v>0.12</v>
      </c>
      <c r="K88" s="16">
        <v>114.81</v>
      </c>
      <c r="L88" s="15">
        <v>0.81299999999999994</v>
      </c>
      <c r="M88" s="13">
        <v>-1</v>
      </c>
      <c r="N88" s="13">
        <v>1</v>
      </c>
      <c r="O88" s="13">
        <v>67</v>
      </c>
      <c r="P88" s="13">
        <v>159</v>
      </c>
      <c r="Q88" s="13">
        <v>160</v>
      </c>
      <c r="R88" s="14"/>
      <c r="S88" s="13"/>
      <c r="T88" s="13"/>
      <c r="U88" s="13">
        <v>95</v>
      </c>
      <c r="V88" s="13">
        <v>48</v>
      </c>
      <c r="W88" s="13"/>
      <c r="X88" s="13">
        <v>75</v>
      </c>
      <c r="Y88" s="13"/>
      <c r="Z88" s="13"/>
    </row>
    <row r="89" spans="1:26" x14ac:dyDescent="0.25">
      <c r="A89" s="13">
        <v>39</v>
      </c>
      <c r="B89" s="13">
        <v>88</v>
      </c>
      <c r="C89" s="13">
        <v>0.16996474</v>
      </c>
      <c r="D89" s="17" t="s">
        <v>53</v>
      </c>
      <c r="E89" s="13">
        <v>11</v>
      </c>
      <c r="F89" s="13">
        <v>6</v>
      </c>
      <c r="G89" s="13">
        <v>106</v>
      </c>
      <c r="H89" s="13" t="s">
        <v>25</v>
      </c>
      <c r="I89" s="13">
        <v>1.0500000000000001E-2</v>
      </c>
      <c r="J89" s="13">
        <v>0.13</v>
      </c>
      <c r="K89" s="16">
        <v>35.979999999999997</v>
      </c>
      <c r="L89" s="15">
        <v>2.6019999999999999</v>
      </c>
      <c r="M89" s="13">
        <v>1</v>
      </c>
      <c r="N89" s="13">
        <v>0</v>
      </c>
      <c r="O89" s="13">
        <v>68</v>
      </c>
      <c r="P89" s="13">
        <v>161</v>
      </c>
      <c r="Q89" s="13">
        <v>162</v>
      </c>
      <c r="R89" s="13" t="s">
        <v>64</v>
      </c>
      <c r="S89" s="13"/>
      <c r="T89" s="13"/>
      <c r="U89" s="13">
        <v>96</v>
      </c>
      <c r="V89" s="13"/>
      <c r="W89" s="13">
        <v>48</v>
      </c>
      <c r="X89" s="13">
        <v>76</v>
      </c>
      <c r="Y89" s="13"/>
      <c r="Z89" s="13"/>
    </row>
    <row r="90" spans="1:26" x14ac:dyDescent="0.25">
      <c r="A90" s="13">
        <v>39</v>
      </c>
      <c r="B90" s="13">
        <v>89</v>
      </c>
      <c r="C90" s="13">
        <v>0.16531628000000001</v>
      </c>
      <c r="D90" s="17" t="s">
        <v>80</v>
      </c>
      <c r="E90" s="13">
        <v>11</v>
      </c>
      <c r="F90" s="13">
        <v>7</v>
      </c>
      <c r="G90" s="13">
        <v>107</v>
      </c>
      <c r="H90" s="13" t="s">
        <v>49</v>
      </c>
      <c r="I90" s="13">
        <v>1.0500000000000001E-2</v>
      </c>
      <c r="J90" s="13">
        <v>0.15</v>
      </c>
      <c r="K90" s="16">
        <v>114.81</v>
      </c>
      <c r="L90" s="15">
        <v>0.83899999999999997</v>
      </c>
      <c r="M90" s="13">
        <v>-1</v>
      </c>
      <c r="N90" s="13">
        <v>0</v>
      </c>
      <c r="O90" s="13">
        <v>69</v>
      </c>
      <c r="P90" s="13">
        <v>163</v>
      </c>
      <c r="Q90" s="13">
        <v>164</v>
      </c>
      <c r="R90" s="14"/>
      <c r="S90" s="13"/>
      <c r="T90" s="13"/>
      <c r="U90" s="13">
        <v>97</v>
      </c>
      <c r="V90" s="13">
        <v>49</v>
      </c>
      <c r="W90" s="13"/>
      <c r="X90" s="13">
        <v>79</v>
      </c>
      <c r="Y90" s="13"/>
      <c r="Z90" s="13"/>
    </row>
    <row r="91" spans="1:26" x14ac:dyDescent="0.25">
      <c r="A91" s="13">
        <v>39</v>
      </c>
      <c r="B91" s="13">
        <v>90</v>
      </c>
      <c r="C91" s="13">
        <v>0.16926098000000001</v>
      </c>
      <c r="D91" s="17" t="s">
        <v>81</v>
      </c>
      <c r="E91" s="13">
        <v>11</v>
      </c>
      <c r="F91" s="13">
        <v>8</v>
      </c>
      <c r="G91" s="13">
        <v>108</v>
      </c>
      <c r="H91" s="13" t="s">
        <v>25</v>
      </c>
      <c r="I91" s="13">
        <v>1.0500000000000001E-2</v>
      </c>
      <c r="J91" s="13">
        <v>0.16</v>
      </c>
      <c r="K91" s="16">
        <v>35.979999999999997</v>
      </c>
      <c r="L91" s="15">
        <v>2.613</v>
      </c>
      <c r="M91" s="13">
        <v>-1</v>
      </c>
      <c r="N91" s="13">
        <v>1</v>
      </c>
      <c r="O91" s="13">
        <v>70</v>
      </c>
      <c r="P91" s="13">
        <v>165</v>
      </c>
      <c r="Q91" s="13">
        <v>166</v>
      </c>
      <c r="R91" s="14"/>
      <c r="S91" s="13"/>
      <c r="T91" s="13"/>
      <c r="U91" s="13">
        <v>98</v>
      </c>
      <c r="V91" s="13"/>
      <c r="W91" s="13">
        <v>49</v>
      </c>
      <c r="X91" s="13">
        <v>80</v>
      </c>
      <c r="Y91" s="13"/>
      <c r="Z91" s="13"/>
    </row>
    <row r="92" spans="1:26" x14ac:dyDescent="0.25">
      <c r="A92" s="13">
        <v>39</v>
      </c>
      <c r="B92" s="13">
        <v>91</v>
      </c>
      <c r="C92" s="13">
        <v>0.16854614000000001</v>
      </c>
      <c r="D92" s="17" t="s">
        <v>81</v>
      </c>
      <c r="E92" s="13">
        <v>11</v>
      </c>
      <c r="F92" s="13">
        <v>9</v>
      </c>
      <c r="G92" s="13">
        <v>109</v>
      </c>
      <c r="H92" s="13" t="s">
        <v>49</v>
      </c>
      <c r="I92" s="13">
        <v>1.0500000000000001E-2</v>
      </c>
      <c r="J92" s="13">
        <v>0.18</v>
      </c>
      <c r="K92" s="16">
        <v>114.81</v>
      </c>
      <c r="L92" s="15">
        <v>0.82199999999999995</v>
      </c>
      <c r="M92" s="13">
        <v>-1</v>
      </c>
      <c r="N92" s="13">
        <v>1</v>
      </c>
      <c r="O92" s="13">
        <v>71</v>
      </c>
      <c r="P92" s="13">
        <v>167</v>
      </c>
      <c r="Q92" s="13">
        <v>168</v>
      </c>
      <c r="R92" s="14"/>
      <c r="S92" s="13"/>
      <c r="T92" s="13"/>
      <c r="U92" s="13">
        <v>99</v>
      </c>
      <c r="V92" s="13">
        <v>50</v>
      </c>
      <c r="W92" s="13"/>
      <c r="X92" s="13">
        <v>81</v>
      </c>
      <c r="Y92" s="13"/>
      <c r="Z92" s="13"/>
    </row>
    <row r="93" spans="1:26" x14ac:dyDescent="0.25">
      <c r="A93" s="13">
        <v>39</v>
      </c>
      <c r="B93" s="13">
        <v>92</v>
      </c>
      <c r="C93" s="13">
        <v>0.16963703999999999</v>
      </c>
      <c r="D93" s="17" t="s">
        <v>53</v>
      </c>
      <c r="E93" s="13">
        <v>11</v>
      </c>
      <c r="F93" s="13">
        <v>10</v>
      </c>
      <c r="G93" s="13">
        <v>110</v>
      </c>
      <c r="H93" s="13" t="s">
        <v>25</v>
      </c>
      <c r="I93" s="13">
        <v>1.0500000000000001E-2</v>
      </c>
      <c r="J93" s="13">
        <v>0.19</v>
      </c>
      <c r="K93" s="16">
        <v>35.979999999999997</v>
      </c>
      <c r="L93" s="15">
        <v>2.6070000000000002</v>
      </c>
      <c r="M93" s="13">
        <v>1</v>
      </c>
      <c r="N93" s="13">
        <v>1</v>
      </c>
      <c r="O93" s="13">
        <v>72</v>
      </c>
      <c r="P93" s="13">
        <v>169</v>
      </c>
      <c r="Q93" s="13">
        <v>170</v>
      </c>
      <c r="R93" s="13" t="s">
        <v>65</v>
      </c>
      <c r="S93" s="13"/>
      <c r="T93" s="13"/>
      <c r="U93" s="13">
        <v>100</v>
      </c>
      <c r="V93" s="13"/>
      <c r="W93" s="13">
        <v>50</v>
      </c>
      <c r="X93" s="13">
        <v>82</v>
      </c>
      <c r="Y93" s="13"/>
      <c r="Z93" s="13"/>
    </row>
    <row r="94" spans="1:26" x14ac:dyDescent="0.25">
      <c r="A94" s="13">
        <v>39</v>
      </c>
      <c r="B94" s="13">
        <v>93</v>
      </c>
      <c r="C94" s="13">
        <v>0.17278071</v>
      </c>
      <c r="D94" s="17" t="s">
        <v>87</v>
      </c>
      <c r="E94" s="13">
        <v>12</v>
      </c>
      <c r="F94" s="13">
        <v>1</v>
      </c>
      <c r="G94" s="13">
        <v>111</v>
      </c>
      <c r="H94" s="13" t="s">
        <v>49</v>
      </c>
      <c r="I94" s="13">
        <v>1.0500000000000001E-2</v>
      </c>
      <c r="J94" s="13">
        <v>0.21</v>
      </c>
      <c r="K94" s="16">
        <v>114.81</v>
      </c>
      <c r="L94" s="15">
        <v>0.80200000000000005</v>
      </c>
      <c r="M94" s="13">
        <v>-1</v>
      </c>
      <c r="N94" s="13">
        <v>0</v>
      </c>
      <c r="O94" s="13">
        <v>73</v>
      </c>
      <c r="P94" s="13">
        <v>171</v>
      </c>
      <c r="Q94" s="13">
        <v>172</v>
      </c>
      <c r="R94" s="14"/>
      <c r="S94" s="13"/>
      <c r="T94" s="13"/>
      <c r="U94" s="13">
        <v>101</v>
      </c>
      <c r="V94" s="13">
        <v>51</v>
      </c>
      <c r="W94" s="13"/>
      <c r="X94" s="13">
        <v>83</v>
      </c>
      <c r="Y94" s="13"/>
      <c r="Z94" s="13"/>
    </row>
    <row r="95" spans="1:26" x14ac:dyDescent="0.25">
      <c r="A95" s="13">
        <v>39</v>
      </c>
      <c r="B95" s="13">
        <v>94</v>
      </c>
      <c r="C95" s="13">
        <v>0.1691163</v>
      </c>
      <c r="D95" s="17" t="s">
        <v>81</v>
      </c>
      <c r="E95" s="13">
        <v>12</v>
      </c>
      <c r="F95" s="13">
        <v>2</v>
      </c>
      <c r="G95" s="13">
        <v>112</v>
      </c>
      <c r="H95" s="13" t="s">
        <v>25</v>
      </c>
      <c r="I95" s="13">
        <v>1.0500000000000001E-2</v>
      </c>
      <c r="J95" s="13">
        <v>0.22</v>
      </c>
      <c r="K95" s="16">
        <v>35.979999999999997</v>
      </c>
      <c r="L95" s="15">
        <v>2.6150000000000002</v>
      </c>
      <c r="M95" s="13">
        <v>1</v>
      </c>
      <c r="N95" s="13">
        <v>1</v>
      </c>
      <c r="O95" s="13">
        <v>74</v>
      </c>
      <c r="P95" s="13">
        <v>173</v>
      </c>
      <c r="Q95" s="13"/>
      <c r="R95" s="14"/>
      <c r="S95" s="13"/>
      <c r="T95" s="13"/>
      <c r="U95" s="13">
        <v>102</v>
      </c>
      <c r="V95" s="13"/>
      <c r="W95" s="13">
        <v>51</v>
      </c>
      <c r="X95" s="13">
        <v>84</v>
      </c>
      <c r="Y95" s="13"/>
      <c r="Z95" s="13"/>
    </row>
    <row r="96" spans="1:26" x14ac:dyDescent="0.25">
      <c r="A96" s="13">
        <v>39</v>
      </c>
      <c r="B96" s="13">
        <v>95</v>
      </c>
      <c r="C96" s="13">
        <v>0.16966939</v>
      </c>
      <c r="D96" s="17" t="s">
        <v>53</v>
      </c>
      <c r="E96" s="13">
        <v>12</v>
      </c>
      <c r="F96" s="13">
        <v>3</v>
      </c>
      <c r="G96" s="13">
        <v>113</v>
      </c>
      <c r="H96" s="13" t="s">
        <v>49</v>
      </c>
      <c r="I96" s="13">
        <v>1.0500000000000001E-2</v>
      </c>
      <c r="J96" s="13">
        <v>0.24</v>
      </c>
      <c r="K96" s="16">
        <v>114.81</v>
      </c>
      <c r="L96" s="15">
        <v>0.81699999999999995</v>
      </c>
      <c r="M96" s="13">
        <v>-1</v>
      </c>
      <c r="N96" s="13">
        <v>1</v>
      </c>
      <c r="O96" s="13">
        <v>75</v>
      </c>
      <c r="P96" s="13">
        <v>174</v>
      </c>
      <c r="Q96" s="13"/>
      <c r="R96" s="14"/>
      <c r="S96" s="13"/>
      <c r="T96" s="13"/>
      <c r="U96" s="13">
        <v>103</v>
      </c>
      <c r="V96" s="13">
        <v>52</v>
      </c>
      <c r="W96" s="13"/>
      <c r="X96" s="13">
        <v>85</v>
      </c>
      <c r="Y96" s="13"/>
      <c r="Z96" s="13"/>
    </row>
    <row r="97" spans="1:26" x14ac:dyDescent="0.25">
      <c r="A97" s="13">
        <v>39</v>
      </c>
      <c r="B97" s="13">
        <v>96</v>
      </c>
      <c r="C97" s="13">
        <v>0.17033785000000001</v>
      </c>
      <c r="D97" s="17" t="s">
        <v>53</v>
      </c>
      <c r="E97" s="13">
        <v>12</v>
      </c>
      <c r="F97" s="13">
        <v>4</v>
      </c>
      <c r="G97" s="13">
        <v>114</v>
      </c>
      <c r="H97" s="13" t="s">
        <v>25</v>
      </c>
      <c r="I97" s="13">
        <v>1.0500000000000001E-2</v>
      </c>
      <c r="J97" s="13">
        <v>0.25</v>
      </c>
      <c r="K97" s="16">
        <v>35.979999999999997</v>
      </c>
      <c r="L97" s="15">
        <v>2.597</v>
      </c>
      <c r="M97" s="13">
        <v>1</v>
      </c>
      <c r="N97" s="13">
        <v>1</v>
      </c>
      <c r="O97" s="13">
        <v>76</v>
      </c>
      <c r="P97" s="13">
        <v>175</v>
      </c>
      <c r="Q97" s="13"/>
      <c r="R97" s="14"/>
      <c r="S97" s="13"/>
      <c r="T97" s="13"/>
      <c r="U97" s="13">
        <v>104</v>
      </c>
      <c r="V97" s="13"/>
      <c r="W97" s="13">
        <v>52</v>
      </c>
      <c r="X97" s="13">
        <v>86</v>
      </c>
      <c r="Y97" s="13"/>
      <c r="Z97" s="13"/>
    </row>
    <row r="98" spans="1:26" x14ac:dyDescent="0.25">
      <c r="A98" s="13">
        <v>39</v>
      </c>
      <c r="B98" s="13">
        <v>97</v>
      </c>
      <c r="C98" s="13">
        <v>0.17016534999999999</v>
      </c>
      <c r="D98" s="17" t="s">
        <v>53</v>
      </c>
      <c r="E98" s="13">
        <v>12</v>
      </c>
      <c r="F98" s="13">
        <v>5</v>
      </c>
      <c r="G98" s="13">
        <v>115</v>
      </c>
      <c r="H98" s="13" t="s">
        <v>49</v>
      </c>
      <c r="I98" s="13">
        <v>1.0500000000000001E-2</v>
      </c>
      <c r="J98" s="13">
        <v>0.27</v>
      </c>
      <c r="K98" s="16">
        <v>114.81</v>
      </c>
      <c r="L98" s="15">
        <v>0.81499999999999995</v>
      </c>
      <c r="M98" s="13">
        <v>1</v>
      </c>
      <c r="N98" s="13">
        <v>0</v>
      </c>
      <c r="O98" s="13">
        <v>79</v>
      </c>
      <c r="P98" s="13">
        <v>176</v>
      </c>
      <c r="Q98" s="13"/>
      <c r="R98" s="13" t="s">
        <v>56</v>
      </c>
      <c r="S98" s="13"/>
      <c r="T98" s="13"/>
      <c r="U98" s="13">
        <v>105</v>
      </c>
      <c r="V98" s="13">
        <v>53</v>
      </c>
      <c r="W98" s="13"/>
      <c r="X98" s="13">
        <v>87</v>
      </c>
      <c r="Y98" s="13"/>
      <c r="Z98" s="13"/>
    </row>
    <row r="99" spans="1:26" x14ac:dyDescent="0.25">
      <c r="A99" s="13">
        <v>39</v>
      </c>
      <c r="B99" s="13">
        <v>98</v>
      </c>
      <c r="C99" s="13">
        <v>0.16887129000000001</v>
      </c>
      <c r="D99" s="17" t="s">
        <v>81</v>
      </c>
      <c r="E99" s="13">
        <v>12</v>
      </c>
      <c r="F99" s="13">
        <v>6</v>
      </c>
      <c r="G99" s="13">
        <v>116</v>
      </c>
      <c r="H99" s="13" t="s">
        <v>25</v>
      </c>
      <c r="I99" s="13">
        <v>1.0500000000000001E-2</v>
      </c>
      <c r="J99" s="13">
        <v>0.28000000000000003</v>
      </c>
      <c r="K99" s="16">
        <v>35.979999999999997</v>
      </c>
      <c r="L99" s="15">
        <v>2.6190000000000002</v>
      </c>
      <c r="M99" s="13">
        <v>-1</v>
      </c>
      <c r="N99" s="13">
        <v>1</v>
      </c>
      <c r="O99" s="13">
        <v>80</v>
      </c>
      <c r="P99" s="13">
        <v>177</v>
      </c>
      <c r="Q99" s="13"/>
      <c r="R99" s="14"/>
      <c r="S99" s="13"/>
      <c r="T99" s="13"/>
      <c r="U99" s="13">
        <v>106</v>
      </c>
      <c r="V99" s="13"/>
      <c r="W99" s="13">
        <v>53</v>
      </c>
      <c r="X99" s="13">
        <v>88</v>
      </c>
      <c r="Y99" s="13"/>
      <c r="Z99" s="13"/>
    </row>
    <row r="100" spans="1:26" x14ac:dyDescent="0.25">
      <c r="A100" s="13">
        <v>39</v>
      </c>
      <c r="B100" s="13">
        <v>99</v>
      </c>
      <c r="C100" s="13">
        <v>0.16799633</v>
      </c>
      <c r="D100" s="17" t="s">
        <v>81</v>
      </c>
      <c r="E100" s="13">
        <v>12</v>
      </c>
      <c r="F100" s="13">
        <v>7</v>
      </c>
      <c r="G100" s="13">
        <v>117</v>
      </c>
      <c r="H100" s="13" t="s">
        <v>49</v>
      </c>
      <c r="I100" s="13">
        <v>1.0500000000000001E-2</v>
      </c>
      <c r="J100" s="13">
        <v>0.3</v>
      </c>
      <c r="K100" s="16">
        <v>114.81</v>
      </c>
      <c r="L100" s="15">
        <v>0.82499999999999996</v>
      </c>
      <c r="M100" s="13">
        <v>1</v>
      </c>
      <c r="N100" s="13">
        <v>1</v>
      </c>
      <c r="O100" s="13">
        <v>81</v>
      </c>
      <c r="P100" s="13">
        <v>178</v>
      </c>
      <c r="Q100" s="13"/>
      <c r="R100" s="14"/>
      <c r="S100" s="13"/>
      <c r="T100" s="13"/>
      <c r="U100" s="13">
        <v>107</v>
      </c>
      <c r="V100" s="13">
        <v>54</v>
      </c>
      <c r="W100" s="13"/>
      <c r="X100" s="13">
        <v>89</v>
      </c>
      <c r="Y100" s="13"/>
      <c r="Z100" s="13"/>
    </row>
    <row r="101" spans="1:26" x14ac:dyDescent="0.25">
      <c r="A101" s="13">
        <v>39</v>
      </c>
      <c r="B101" s="13">
        <v>100</v>
      </c>
      <c r="C101" s="13">
        <v>0.16899275</v>
      </c>
      <c r="D101" s="17" t="s">
        <v>81</v>
      </c>
      <c r="E101" s="13">
        <v>12</v>
      </c>
      <c r="F101" s="13">
        <v>8</v>
      </c>
      <c r="G101" s="13">
        <v>118</v>
      </c>
      <c r="H101" s="13" t="s">
        <v>25</v>
      </c>
      <c r="I101" s="13">
        <v>1.0500000000000001E-2</v>
      </c>
      <c r="J101" s="13">
        <v>0.31</v>
      </c>
      <c r="K101" s="16">
        <v>35.979999999999997</v>
      </c>
      <c r="L101" s="15">
        <v>2.617</v>
      </c>
      <c r="M101" s="13">
        <v>-1</v>
      </c>
      <c r="N101" s="13">
        <v>1</v>
      </c>
      <c r="O101" s="13">
        <v>82</v>
      </c>
      <c r="P101" s="13">
        <v>179</v>
      </c>
      <c r="Q101" s="13"/>
      <c r="R101" s="14"/>
      <c r="S101" s="13"/>
      <c r="T101" s="13"/>
      <c r="U101" s="13">
        <v>108</v>
      </c>
      <c r="V101" s="13"/>
      <c r="W101" s="13">
        <v>54</v>
      </c>
      <c r="X101" s="13">
        <v>90</v>
      </c>
      <c r="Y101" s="13"/>
      <c r="Z101" s="13"/>
    </row>
    <row r="102" spans="1:26" x14ac:dyDescent="0.25">
      <c r="A102" s="13">
        <v>39</v>
      </c>
      <c r="B102" s="13">
        <v>101</v>
      </c>
      <c r="C102" s="13">
        <v>0.17153378999999999</v>
      </c>
      <c r="D102" s="17" t="s">
        <v>84</v>
      </c>
      <c r="E102" s="13">
        <v>12</v>
      </c>
      <c r="F102" s="13">
        <v>9</v>
      </c>
      <c r="G102" s="13">
        <v>119</v>
      </c>
      <c r="H102" s="13" t="s">
        <v>49</v>
      </c>
      <c r="I102" s="13">
        <v>1.0500000000000001E-2</v>
      </c>
      <c r="J102" s="13">
        <v>0.33</v>
      </c>
      <c r="K102" s="16">
        <v>114.81</v>
      </c>
      <c r="L102" s="15">
        <v>0.80800000000000005</v>
      </c>
      <c r="M102" s="13">
        <v>1</v>
      </c>
      <c r="N102" s="13">
        <v>1</v>
      </c>
      <c r="O102" s="13">
        <v>83</v>
      </c>
      <c r="P102" s="13"/>
      <c r="Q102" s="13"/>
      <c r="R102" s="14"/>
      <c r="S102" s="13"/>
      <c r="T102" s="13"/>
      <c r="U102" s="13">
        <v>109</v>
      </c>
      <c r="V102" s="13">
        <v>55</v>
      </c>
      <c r="W102" s="13"/>
      <c r="X102" s="13">
        <v>91</v>
      </c>
      <c r="Y102" s="13"/>
      <c r="Z102" s="13"/>
    </row>
    <row r="103" spans="1:26" x14ac:dyDescent="0.25">
      <c r="A103" s="13">
        <v>39</v>
      </c>
      <c r="B103" s="13">
        <v>102</v>
      </c>
      <c r="C103" s="13">
        <v>0.16780449</v>
      </c>
      <c r="D103" s="17" t="s">
        <v>82</v>
      </c>
      <c r="E103" s="13">
        <v>12</v>
      </c>
      <c r="F103" s="13">
        <v>10</v>
      </c>
      <c r="G103" s="13">
        <v>120</v>
      </c>
      <c r="H103" s="13" t="s">
        <v>25</v>
      </c>
      <c r="I103" s="13">
        <v>1.0500000000000001E-2</v>
      </c>
      <c r="J103" s="13">
        <v>0.34</v>
      </c>
      <c r="K103" s="16">
        <v>35.979999999999997</v>
      </c>
      <c r="L103" s="15">
        <v>2.6360000000000001</v>
      </c>
      <c r="M103" s="13">
        <v>-1</v>
      </c>
      <c r="N103" s="13">
        <v>0</v>
      </c>
      <c r="O103" s="13">
        <v>84</v>
      </c>
      <c r="P103" s="13"/>
      <c r="Q103" s="13"/>
      <c r="R103" s="14"/>
      <c r="S103" s="13"/>
      <c r="T103" s="13"/>
      <c r="U103" s="13">
        <v>110</v>
      </c>
      <c r="V103" s="13"/>
      <c r="W103" s="13">
        <v>55</v>
      </c>
      <c r="X103" s="13">
        <v>92</v>
      </c>
      <c r="Y103" s="13"/>
      <c r="Z103" s="13"/>
    </row>
    <row r="104" spans="1:26" x14ac:dyDescent="0.25">
      <c r="A104" s="13">
        <v>39</v>
      </c>
      <c r="B104" s="13">
        <v>103</v>
      </c>
      <c r="C104" s="13">
        <v>0.16807712999999999</v>
      </c>
      <c r="D104" s="17" t="s">
        <v>81</v>
      </c>
      <c r="E104" s="13">
        <v>13</v>
      </c>
      <c r="F104" s="13">
        <v>1</v>
      </c>
      <c r="G104" s="13">
        <v>121</v>
      </c>
      <c r="H104" s="13" t="s">
        <v>49</v>
      </c>
      <c r="I104" s="13">
        <v>3.15E-2</v>
      </c>
      <c r="J104" s="13">
        <v>0.06</v>
      </c>
      <c r="K104" s="16">
        <v>114.81</v>
      </c>
      <c r="L104" s="15">
        <v>0.82499999999999996</v>
      </c>
      <c r="M104" s="13">
        <v>1</v>
      </c>
      <c r="N104" s="13">
        <v>1</v>
      </c>
      <c r="O104" s="13">
        <v>85</v>
      </c>
      <c r="P104" s="13"/>
      <c r="Q104" s="13"/>
      <c r="R104" s="13" t="s">
        <v>56</v>
      </c>
      <c r="S104" s="13"/>
      <c r="T104" s="13"/>
      <c r="U104" s="13">
        <v>111</v>
      </c>
      <c r="V104" s="13">
        <v>56</v>
      </c>
      <c r="W104" s="13"/>
      <c r="X104" s="13">
        <v>93</v>
      </c>
      <c r="Y104" s="13"/>
      <c r="Z104" s="13"/>
    </row>
    <row r="105" spans="1:26" x14ac:dyDescent="0.25">
      <c r="A105" s="13">
        <v>39</v>
      </c>
      <c r="B105" s="13">
        <v>104</v>
      </c>
      <c r="C105" s="13">
        <v>0.16897809</v>
      </c>
      <c r="D105" s="17" t="s">
        <v>81</v>
      </c>
      <c r="E105" s="13">
        <v>13</v>
      </c>
      <c r="F105" s="13">
        <v>2</v>
      </c>
      <c r="G105" s="13">
        <v>122</v>
      </c>
      <c r="H105" s="13" t="s">
        <v>25</v>
      </c>
      <c r="I105" s="13">
        <v>3.15E-2</v>
      </c>
      <c r="J105" s="13">
        <v>7.0000000000000007E-2</v>
      </c>
      <c r="K105" s="16">
        <v>35.979999999999997</v>
      </c>
      <c r="L105" s="15">
        <v>2.6179999999999999</v>
      </c>
      <c r="M105" s="13">
        <v>1</v>
      </c>
      <c r="N105" s="13">
        <v>0</v>
      </c>
      <c r="O105" s="13">
        <v>86</v>
      </c>
      <c r="P105" s="13"/>
      <c r="Q105" s="13"/>
      <c r="R105" s="14"/>
      <c r="S105" s="13"/>
      <c r="T105" s="13"/>
      <c r="U105" s="13">
        <v>112</v>
      </c>
      <c r="V105" s="13"/>
      <c r="W105" s="13">
        <v>56</v>
      </c>
      <c r="X105" s="13">
        <v>94</v>
      </c>
      <c r="Y105" s="13"/>
      <c r="Z105" s="13"/>
    </row>
    <row r="106" spans="1:26" x14ac:dyDescent="0.25">
      <c r="A106" s="13">
        <v>39</v>
      </c>
      <c r="B106" s="13">
        <v>105</v>
      </c>
      <c r="C106" s="13">
        <v>0.16892286000000001</v>
      </c>
      <c r="D106" s="17" t="s">
        <v>81</v>
      </c>
      <c r="E106" s="13">
        <v>13</v>
      </c>
      <c r="F106" s="13">
        <v>3</v>
      </c>
      <c r="G106" s="13">
        <v>123</v>
      </c>
      <c r="H106" s="13" t="s">
        <v>49</v>
      </c>
      <c r="I106" s="13">
        <v>3.15E-2</v>
      </c>
      <c r="J106" s="13">
        <v>0.09</v>
      </c>
      <c r="K106" s="16">
        <v>114.81</v>
      </c>
      <c r="L106" s="15">
        <v>0.82099999999999995</v>
      </c>
      <c r="M106" s="13">
        <v>1</v>
      </c>
      <c r="N106" s="13">
        <v>1</v>
      </c>
      <c r="O106" s="13">
        <v>87</v>
      </c>
      <c r="P106" s="13"/>
      <c r="Q106" s="13"/>
      <c r="R106" s="14"/>
      <c r="S106" s="13"/>
      <c r="T106" s="13"/>
      <c r="U106" s="13">
        <v>113</v>
      </c>
      <c r="V106" s="13">
        <v>57</v>
      </c>
      <c r="W106" s="13"/>
      <c r="X106" s="13">
        <v>95</v>
      </c>
      <c r="Y106" s="13"/>
      <c r="Z106" s="13"/>
    </row>
    <row r="107" spans="1:26" x14ac:dyDescent="0.25">
      <c r="A107" s="13">
        <v>39</v>
      </c>
      <c r="B107" s="13">
        <v>106</v>
      </c>
      <c r="C107" s="13">
        <v>0.16843659999999999</v>
      </c>
      <c r="D107" s="17" t="s">
        <v>81</v>
      </c>
      <c r="E107" s="13">
        <v>13</v>
      </c>
      <c r="F107" s="13">
        <v>4</v>
      </c>
      <c r="G107" s="13">
        <v>124</v>
      </c>
      <c r="H107" s="13" t="s">
        <v>25</v>
      </c>
      <c r="I107" s="13">
        <v>3.15E-2</v>
      </c>
      <c r="J107" s="13">
        <v>0.1</v>
      </c>
      <c r="K107" s="16">
        <v>35.979999999999997</v>
      </c>
      <c r="L107" s="15">
        <v>2.6259999999999999</v>
      </c>
      <c r="M107" s="13">
        <v>1</v>
      </c>
      <c r="N107" s="13">
        <v>1</v>
      </c>
      <c r="O107" s="13">
        <v>88</v>
      </c>
      <c r="P107" s="13"/>
      <c r="Q107" s="13"/>
      <c r="R107" s="14"/>
      <c r="S107" s="13"/>
      <c r="T107" s="13"/>
      <c r="U107" s="13">
        <v>114</v>
      </c>
      <c r="V107" s="13"/>
      <c r="W107" s="13">
        <v>57</v>
      </c>
      <c r="X107" s="13">
        <v>96</v>
      </c>
      <c r="Y107" s="13"/>
      <c r="Z107" s="13"/>
    </row>
    <row r="108" spans="1:26" x14ac:dyDescent="0.25">
      <c r="A108" s="13">
        <v>39</v>
      </c>
      <c r="B108" s="13">
        <v>107</v>
      </c>
      <c r="C108" s="13">
        <v>0.16988091999999999</v>
      </c>
      <c r="D108" s="17" t="s">
        <v>53</v>
      </c>
      <c r="E108" s="13">
        <v>13</v>
      </c>
      <c r="F108" s="13">
        <v>5</v>
      </c>
      <c r="G108" s="13">
        <v>125</v>
      </c>
      <c r="H108" s="13" t="s">
        <v>49</v>
      </c>
      <c r="I108" s="13">
        <v>3.15E-2</v>
      </c>
      <c r="J108" s="13">
        <v>0.12</v>
      </c>
      <c r="K108" s="16">
        <v>114.81</v>
      </c>
      <c r="L108" s="15">
        <v>0.81599999999999995</v>
      </c>
      <c r="M108" s="13">
        <v>-1</v>
      </c>
      <c r="N108" s="13">
        <v>0</v>
      </c>
      <c r="O108" s="13">
        <v>89</v>
      </c>
      <c r="P108" s="13"/>
      <c r="Q108" s="13"/>
      <c r="R108" s="13" t="s">
        <v>56</v>
      </c>
      <c r="S108" s="13"/>
      <c r="T108" s="13"/>
      <c r="U108" s="13">
        <v>115</v>
      </c>
      <c r="V108" s="13">
        <v>58</v>
      </c>
      <c r="W108" s="13"/>
      <c r="X108" s="13">
        <v>97</v>
      </c>
      <c r="Y108" s="13"/>
      <c r="Z108" s="13"/>
    </row>
    <row r="109" spans="1:26" x14ac:dyDescent="0.25">
      <c r="A109" s="13">
        <v>39</v>
      </c>
      <c r="B109" s="13">
        <v>108</v>
      </c>
      <c r="C109" s="13">
        <v>0.16706082999999999</v>
      </c>
      <c r="D109" s="17" t="s">
        <v>82</v>
      </c>
      <c r="E109" s="13">
        <v>13</v>
      </c>
      <c r="F109" s="13">
        <v>6</v>
      </c>
      <c r="G109" s="13">
        <v>126</v>
      </c>
      <c r="H109" s="13" t="s">
        <v>25</v>
      </c>
      <c r="I109" s="13">
        <v>3.15E-2</v>
      </c>
      <c r="J109" s="13">
        <v>0.13</v>
      </c>
      <c r="K109" s="16">
        <v>35.979999999999997</v>
      </c>
      <c r="L109" s="15">
        <v>2.6480000000000001</v>
      </c>
      <c r="M109" s="13">
        <v>1</v>
      </c>
      <c r="N109" s="13">
        <v>1</v>
      </c>
      <c r="O109" s="13">
        <v>90</v>
      </c>
      <c r="P109" s="13"/>
      <c r="Q109" s="13"/>
      <c r="R109" s="14"/>
      <c r="S109" s="13"/>
      <c r="T109" s="13"/>
      <c r="U109" s="13">
        <v>116</v>
      </c>
      <c r="V109" s="13"/>
      <c r="W109" s="13">
        <v>58</v>
      </c>
      <c r="X109" s="13">
        <v>98</v>
      </c>
      <c r="Y109" s="13"/>
      <c r="Z109" s="13"/>
    </row>
    <row r="110" spans="1:26" x14ac:dyDescent="0.25">
      <c r="A110" s="13">
        <v>39</v>
      </c>
      <c r="B110" s="13">
        <v>109</v>
      </c>
      <c r="C110" s="13">
        <v>0.16928243000000001</v>
      </c>
      <c r="D110" s="17" t="s">
        <v>81</v>
      </c>
      <c r="E110" s="13">
        <v>13</v>
      </c>
      <c r="F110" s="13">
        <v>7</v>
      </c>
      <c r="G110" s="13">
        <v>127</v>
      </c>
      <c r="H110" s="13" t="s">
        <v>49</v>
      </c>
      <c r="I110" s="13">
        <v>3.15E-2</v>
      </c>
      <c r="J110" s="13">
        <v>0.15</v>
      </c>
      <c r="K110" s="16">
        <v>114.81</v>
      </c>
      <c r="L110" s="15">
        <v>0.81899999999999995</v>
      </c>
      <c r="M110" s="13">
        <v>-1</v>
      </c>
      <c r="N110" s="13">
        <v>1</v>
      </c>
      <c r="O110" s="13">
        <v>91</v>
      </c>
      <c r="P110" s="13"/>
      <c r="Q110" s="13"/>
      <c r="R110" s="14"/>
      <c r="S110" s="13"/>
      <c r="T110" s="13"/>
      <c r="U110" s="13">
        <v>117</v>
      </c>
      <c r="V110" s="13">
        <v>59</v>
      </c>
      <c r="W110" s="13"/>
      <c r="X110" s="13">
        <v>99</v>
      </c>
      <c r="Y110" s="13"/>
      <c r="Z110" s="13"/>
    </row>
    <row r="111" spans="1:26" x14ac:dyDescent="0.25">
      <c r="A111" s="13">
        <v>39</v>
      </c>
      <c r="B111" s="13">
        <v>110</v>
      </c>
      <c r="C111" s="13">
        <v>0.17010196999999999</v>
      </c>
      <c r="D111" s="17" t="s">
        <v>53</v>
      </c>
      <c r="E111" s="13">
        <v>13</v>
      </c>
      <c r="F111" s="13">
        <v>8</v>
      </c>
      <c r="G111" s="13">
        <v>128</v>
      </c>
      <c r="H111" s="13" t="s">
        <v>25</v>
      </c>
      <c r="I111" s="13">
        <v>3.15E-2</v>
      </c>
      <c r="J111" s="13">
        <v>0.16</v>
      </c>
      <c r="K111" s="16">
        <v>35.979999999999997</v>
      </c>
      <c r="L111" s="15">
        <v>2.6</v>
      </c>
      <c r="M111" s="13">
        <v>-1</v>
      </c>
      <c r="N111" s="13">
        <v>1</v>
      </c>
      <c r="O111" s="13">
        <v>92</v>
      </c>
      <c r="P111" s="13"/>
      <c r="Q111" s="13"/>
      <c r="R111" s="14"/>
      <c r="S111" s="13"/>
      <c r="T111" s="13"/>
      <c r="U111" s="13">
        <v>118</v>
      </c>
      <c r="V111" s="13"/>
      <c r="W111" s="13">
        <v>59</v>
      </c>
      <c r="X111" s="13">
        <v>100</v>
      </c>
      <c r="Y111" s="13"/>
      <c r="Z111" s="13"/>
    </row>
    <row r="112" spans="1:26" x14ac:dyDescent="0.25">
      <c r="A112" s="13">
        <v>39</v>
      </c>
      <c r="B112" s="13">
        <v>111</v>
      </c>
      <c r="C112" s="13">
        <v>0.16690489999999999</v>
      </c>
      <c r="D112" s="17" t="s">
        <v>82</v>
      </c>
      <c r="E112" s="13">
        <v>13</v>
      </c>
      <c r="F112" s="13">
        <v>9</v>
      </c>
      <c r="G112" s="13">
        <v>129</v>
      </c>
      <c r="H112" s="13" t="s">
        <v>49</v>
      </c>
      <c r="I112" s="13">
        <v>3.15E-2</v>
      </c>
      <c r="J112" s="13">
        <v>0.18</v>
      </c>
      <c r="K112" s="16">
        <v>114.81</v>
      </c>
      <c r="L112" s="15">
        <v>0.83099999999999996</v>
      </c>
      <c r="M112" s="13">
        <v>-1</v>
      </c>
      <c r="N112" s="13">
        <v>1</v>
      </c>
      <c r="O112" s="13">
        <v>93</v>
      </c>
      <c r="P112" s="13"/>
      <c r="Q112" s="13"/>
      <c r="R112" s="14"/>
      <c r="S112" s="13"/>
      <c r="T112" s="13"/>
      <c r="U112" s="13">
        <v>119</v>
      </c>
      <c r="V112" s="13">
        <v>60</v>
      </c>
      <c r="W112" s="13"/>
      <c r="X112" s="13">
        <v>101</v>
      </c>
      <c r="Y112" s="13"/>
      <c r="Z112" s="13"/>
    </row>
    <row r="113" spans="1:26" x14ac:dyDescent="0.25">
      <c r="A113" s="13">
        <v>39</v>
      </c>
      <c r="B113" s="13">
        <v>112</v>
      </c>
      <c r="C113" s="13">
        <v>0.17085465999999999</v>
      </c>
      <c r="D113" s="17" t="s">
        <v>53</v>
      </c>
      <c r="E113" s="13">
        <v>13</v>
      </c>
      <c r="F113" s="13">
        <v>10</v>
      </c>
      <c r="G113" s="13">
        <v>130</v>
      </c>
      <c r="H113" s="13" t="s">
        <v>25</v>
      </c>
      <c r="I113" s="13">
        <v>3.15E-2</v>
      </c>
      <c r="J113" s="13">
        <v>0.19</v>
      </c>
      <c r="K113" s="16">
        <v>35.979999999999997</v>
      </c>
      <c r="L113" s="15">
        <v>2.589</v>
      </c>
      <c r="M113" s="13">
        <v>-1</v>
      </c>
      <c r="N113" s="13">
        <v>0</v>
      </c>
      <c r="O113" s="13">
        <v>94</v>
      </c>
      <c r="P113" s="13"/>
      <c r="Q113" s="13"/>
      <c r="R113" s="14"/>
      <c r="S113" s="13"/>
      <c r="T113" s="13"/>
      <c r="U113" s="13">
        <v>120</v>
      </c>
      <c r="V113" s="13"/>
      <c r="W113" s="13">
        <v>60</v>
      </c>
      <c r="X113" s="13">
        <v>102</v>
      </c>
      <c r="Y113" s="13"/>
      <c r="Z113" s="13"/>
    </row>
    <row r="114" spans="1:26" x14ac:dyDescent="0.25">
      <c r="A114" s="13">
        <v>39</v>
      </c>
      <c r="B114" s="13">
        <v>113</v>
      </c>
      <c r="C114" s="13">
        <v>0.16810811000000001</v>
      </c>
      <c r="D114" s="17" t="s">
        <v>81</v>
      </c>
      <c r="E114" s="13">
        <v>14</v>
      </c>
      <c r="F114" s="13">
        <v>1</v>
      </c>
      <c r="G114" s="13">
        <v>131</v>
      </c>
      <c r="H114" s="13" t="s">
        <v>49</v>
      </c>
      <c r="I114" s="13">
        <v>3.15E-2</v>
      </c>
      <c r="J114" s="13">
        <v>0.21</v>
      </c>
      <c r="K114" s="16">
        <v>114.81</v>
      </c>
      <c r="L114" s="15">
        <v>0.82499999999999996</v>
      </c>
      <c r="M114" s="13">
        <v>1</v>
      </c>
      <c r="N114" s="13">
        <v>1</v>
      </c>
      <c r="O114" s="13">
        <v>95</v>
      </c>
      <c r="P114" s="13"/>
      <c r="Q114" s="13"/>
      <c r="R114" s="14"/>
      <c r="S114" s="13"/>
      <c r="T114" s="13"/>
      <c r="U114" s="13">
        <v>121</v>
      </c>
      <c r="V114" s="13">
        <v>61</v>
      </c>
      <c r="W114" s="13"/>
      <c r="X114" s="13">
        <v>103</v>
      </c>
      <c r="Y114" s="13"/>
      <c r="Z114" s="13"/>
    </row>
    <row r="115" spans="1:26" x14ac:dyDescent="0.25">
      <c r="A115" s="13">
        <v>39</v>
      </c>
      <c r="B115" s="13">
        <v>114</v>
      </c>
      <c r="C115" s="13">
        <v>0.17116576</v>
      </c>
      <c r="D115" s="17" t="s">
        <v>84</v>
      </c>
      <c r="E115" s="13">
        <v>14</v>
      </c>
      <c r="F115" s="13">
        <v>2</v>
      </c>
      <c r="G115" s="13">
        <v>132</v>
      </c>
      <c r="H115" s="13" t="s">
        <v>25</v>
      </c>
      <c r="I115" s="13">
        <v>3.15E-2</v>
      </c>
      <c r="J115" s="13">
        <v>0.22</v>
      </c>
      <c r="K115" s="16">
        <v>35.979999999999997</v>
      </c>
      <c r="L115" s="15">
        <v>2.5840000000000001</v>
      </c>
      <c r="M115" s="13">
        <v>1</v>
      </c>
      <c r="N115" s="13">
        <v>1</v>
      </c>
      <c r="O115" s="13">
        <v>96</v>
      </c>
      <c r="P115" s="13"/>
      <c r="Q115" s="13"/>
      <c r="R115" s="14"/>
      <c r="S115" s="13"/>
      <c r="T115" s="13"/>
      <c r="U115" s="13">
        <v>122</v>
      </c>
      <c r="V115" s="13"/>
      <c r="W115" s="13">
        <v>61</v>
      </c>
      <c r="X115" s="13">
        <v>104</v>
      </c>
      <c r="Y115" s="13"/>
      <c r="Z115" s="13"/>
    </row>
    <row r="116" spans="1:26" x14ac:dyDescent="0.25">
      <c r="A116" s="13"/>
      <c r="B116" s="13">
        <v>115</v>
      </c>
      <c r="C116" s="13"/>
      <c r="D116" s="17"/>
      <c r="E116" s="13"/>
      <c r="F116" s="13"/>
      <c r="G116" s="13"/>
      <c r="H116" s="13"/>
      <c r="I116" s="13"/>
      <c r="J116" s="13"/>
      <c r="K116" s="13"/>
      <c r="L116" s="13">
        <v>0</v>
      </c>
      <c r="M116" s="13">
        <v>0</v>
      </c>
      <c r="N116" s="13">
        <v>0</v>
      </c>
      <c r="O116" s="13">
        <v>97</v>
      </c>
      <c r="P116" s="13"/>
      <c r="Q116" s="13"/>
      <c r="R116" s="14"/>
      <c r="S116" s="13"/>
      <c r="T116" s="13"/>
      <c r="U116" s="13">
        <v>123</v>
      </c>
      <c r="V116" s="13">
        <v>62</v>
      </c>
      <c r="W116" s="13"/>
      <c r="X116" s="13">
        <v>105</v>
      </c>
      <c r="Y116" s="13"/>
      <c r="Z116" s="13"/>
    </row>
    <row r="117" spans="1:26" x14ac:dyDescent="0.25">
      <c r="A117" s="13">
        <v>39</v>
      </c>
      <c r="B117" s="13">
        <v>116</v>
      </c>
      <c r="C117" s="13">
        <v>0.17051157</v>
      </c>
      <c r="D117" s="17" t="s">
        <v>53</v>
      </c>
      <c r="E117" s="13">
        <v>14</v>
      </c>
      <c r="F117" s="13">
        <v>3</v>
      </c>
      <c r="G117" s="13">
        <v>133</v>
      </c>
      <c r="H117" s="13" t="s">
        <v>49</v>
      </c>
      <c r="I117" s="13">
        <v>3.15E-2</v>
      </c>
      <c r="J117" s="13">
        <v>0.24</v>
      </c>
      <c r="K117" s="16">
        <v>114.81</v>
      </c>
      <c r="L117" s="15">
        <v>0.81299999999999994</v>
      </c>
      <c r="M117" s="13">
        <v>-1</v>
      </c>
      <c r="N117" s="13">
        <v>1</v>
      </c>
      <c r="O117" s="13">
        <v>98</v>
      </c>
      <c r="P117" s="13"/>
      <c r="Q117" s="13"/>
      <c r="R117" s="14"/>
      <c r="S117" s="13"/>
      <c r="T117" s="13"/>
      <c r="U117" s="13">
        <v>124</v>
      </c>
      <c r="V117" s="13"/>
      <c r="W117" s="13">
        <v>62</v>
      </c>
      <c r="X117" s="13">
        <v>106</v>
      </c>
      <c r="Y117" s="13"/>
      <c r="Z117" s="13"/>
    </row>
    <row r="118" spans="1:26" x14ac:dyDescent="0.25">
      <c r="A118" s="13"/>
      <c r="B118" s="13">
        <v>117</v>
      </c>
      <c r="C118" s="13"/>
      <c r="D118" s="17"/>
      <c r="E118" s="13"/>
      <c r="F118" s="13"/>
      <c r="G118" s="13"/>
      <c r="H118" s="13"/>
      <c r="I118" s="13"/>
      <c r="J118" s="13"/>
      <c r="K118" s="13"/>
      <c r="L118" s="13">
        <v>0</v>
      </c>
      <c r="M118" s="13">
        <v>0</v>
      </c>
      <c r="N118" s="13">
        <v>0</v>
      </c>
      <c r="O118" s="13">
        <v>99</v>
      </c>
      <c r="P118" s="13"/>
      <c r="Q118" s="13"/>
      <c r="R118" s="14"/>
      <c r="S118" s="13"/>
      <c r="T118" s="13"/>
      <c r="U118" s="13">
        <v>125</v>
      </c>
      <c r="V118" s="13">
        <v>63</v>
      </c>
      <c r="W118" s="13"/>
      <c r="X118" s="13">
        <v>107</v>
      </c>
      <c r="Y118" s="13"/>
      <c r="Z118" s="13"/>
    </row>
    <row r="119" spans="1:26" x14ac:dyDescent="0.25">
      <c r="A119" s="13">
        <v>39</v>
      </c>
      <c r="B119" s="13">
        <v>118</v>
      </c>
      <c r="C119" s="13">
        <v>0.17038206</v>
      </c>
      <c r="D119" s="17" t="s">
        <v>53</v>
      </c>
      <c r="E119" s="13">
        <v>14</v>
      </c>
      <c r="F119" s="13">
        <v>4</v>
      </c>
      <c r="G119" s="13">
        <v>134</v>
      </c>
      <c r="H119" s="13" t="s">
        <v>25</v>
      </c>
      <c r="I119" s="13">
        <v>3.15E-2</v>
      </c>
      <c r="J119" s="13">
        <v>0.25</v>
      </c>
      <c r="K119" s="16">
        <v>35.979999999999997</v>
      </c>
      <c r="L119" s="15">
        <v>2.5960000000000001</v>
      </c>
      <c r="M119" s="13">
        <v>1</v>
      </c>
      <c r="N119" s="13">
        <v>1</v>
      </c>
      <c r="O119" s="13">
        <v>100</v>
      </c>
      <c r="P119" s="13"/>
      <c r="Q119" s="13"/>
      <c r="R119" s="14"/>
      <c r="S119" s="13"/>
      <c r="T119" s="13"/>
      <c r="U119" s="13">
        <v>126</v>
      </c>
      <c r="V119" s="13"/>
      <c r="W119" s="13">
        <v>63</v>
      </c>
      <c r="X119" s="13">
        <v>108</v>
      </c>
      <c r="Y119" s="13"/>
      <c r="Z119" s="13"/>
    </row>
    <row r="120" spans="1:26" x14ac:dyDescent="0.25">
      <c r="A120" s="13"/>
      <c r="B120" s="13">
        <v>119</v>
      </c>
      <c r="C120" s="13"/>
      <c r="D120" s="17"/>
      <c r="E120" s="13"/>
      <c r="F120" s="13"/>
      <c r="G120" s="13"/>
      <c r="H120" s="13"/>
      <c r="I120" s="13"/>
      <c r="J120" s="13"/>
      <c r="K120" s="13"/>
      <c r="L120" s="13">
        <v>0</v>
      </c>
      <c r="M120" s="13">
        <v>0</v>
      </c>
      <c r="N120" s="13">
        <v>0</v>
      </c>
      <c r="O120" s="13">
        <v>101</v>
      </c>
      <c r="P120" s="13"/>
      <c r="Q120" s="13"/>
      <c r="R120" s="14"/>
      <c r="S120" s="13"/>
      <c r="T120" s="13"/>
      <c r="U120" s="13">
        <v>127</v>
      </c>
      <c r="V120" s="13">
        <v>64</v>
      </c>
      <c r="W120" s="13"/>
      <c r="X120" s="13">
        <v>109</v>
      </c>
      <c r="Y120" s="13"/>
      <c r="Z120" s="13"/>
    </row>
    <row r="121" spans="1:26" x14ac:dyDescent="0.25">
      <c r="A121" s="13">
        <v>39</v>
      </c>
      <c r="B121" s="13">
        <v>120</v>
      </c>
      <c r="C121" s="13">
        <v>0.17000736999999999</v>
      </c>
      <c r="D121" s="17" t="s">
        <v>53</v>
      </c>
      <c r="E121" s="13">
        <v>14</v>
      </c>
      <c r="F121" s="13">
        <v>5</v>
      </c>
      <c r="G121" s="13">
        <v>135</v>
      </c>
      <c r="H121" s="13" t="s">
        <v>49</v>
      </c>
      <c r="I121" s="13">
        <v>3.15E-2</v>
      </c>
      <c r="J121" s="13">
        <v>0.27</v>
      </c>
      <c r="K121" s="16">
        <v>114.81</v>
      </c>
      <c r="L121" s="15">
        <v>0.81499999999999995</v>
      </c>
      <c r="M121" s="13">
        <v>-1</v>
      </c>
      <c r="N121" s="13">
        <v>1</v>
      </c>
      <c r="O121" s="13">
        <v>102</v>
      </c>
      <c r="P121" s="13"/>
      <c r="Q121" s="13"/>
      <c r="R121" s="14"/>
      <c r="S121" s="13"/>
      <c r="T121" s="13"/>
      <c r="U121" s="13">
        <v>128</v>
      </c>
      <c r="V121" s="13"/>
      <c r="W121" s="13">
        <v>64</v>
      </c>
      <c r="X121" s="13">
        <v>110</v>
      </c>
      <c r="Y121" s="13"/>
      <c r="Z121" s="13"/>
    </row>
    <row r="122" spans="1:26" x14ac:dyDescent="0.25">
      <c r="A122" s="13">
        <v>39</v>
      </c>
      <c r="B122" s="13">
        <v>121</v>
      </c>
      <c r="C122" s="13">
        <v>0.17034014</v>
      </c>
      <c r="D122" s="17" t="s">
        <v>53</v>
      </c>
      <c r="E122" s="13">
        <v>14</v>
      </c>
      <c r="F122" s="13">
        <v>6</v>
      </c>
      <c r="G122" s="13">
        <v>136</v>
      </c>
      <c r="H122" s="13" t="s">
        <v>25</v>
      </c>
      <c r="I122" s="13">
        <v>3.15E-2</v>
      </c>
      <c r="J122" s="13">
        <v>0.28000000000000003</v>
      </c>
      <c r="K122" s="16">
        <v>35.979999999999997</v>
      </c>
      <c r="L122" s="15">
        <v>2.597</v>
      </c>
      <c r="M122" s="13">
        <v>-1</v>
      </c>
      <c r="N122" s="13">
        <v>1</v>
      </c>
      <c r="O122" s="13">
        <v>103</v>
      </c>
      <c r="P122" s="13"/>
      <c r="Q122" s="13"/>
      <c r="R122" s="14"/>
      <c r="S122" s="13"/>
      <c r="T122" s="13"/>
      <c r="U122" s="13">
        <v>129</v>
      </c>
      <c r="V122" s="13">
        <v>65</v>
      </c>
      <c r="W122" s="13"/>
      <c r="X122" s="13">
        <v>111</v>
      </c>
      <c r="Y122" s="13"/>
      <c r="Z122" s="13"/>
    </row>
    <row r="123" spans="1:26" x14ac:dyDescent="0.25">
      <c r="A123" s="13">
        <v>39</v>
      </c>
      <c r="B123" s="13">
        <v>122</v>
      </c>
      <c r="C123" s="13">
        <v>0.16926916</v>
      </c>
      <c r="D123" s="17" t="s">
        <v>81</v>
      </c>
      <c r="E123" s="13">
        <v>14</v>
      </c>
      <c r="F123" s="13">
        <v>7</v>
      </c>
      <c r="G123" s="13">
        <v>137</v>
      </c>
      <c r="H123" s="13" t="s">
        <v>49</v>
      </c>
      <c r="I123" s="13">
        <v>3.15E-2</v>
      </c>
      <c r="J123" s="13">
        <v>0.3</v>
      </c>
      <c r="K123" s="16">
        <v>114.81</v>
      </c>
      <c r="L123" s="15">
        <v>0.81899999999999995</v>
      </c>
      <c r="M123" s="13">
        <v>1</v>
      </c>
      <c r="N123" s="13">
        <v>1</v>
      </c>
      <c r="O123" s="13">
        <v>104</v>
      </c>
      <c r="P123" s="13"/>
      <c r="Q123" s="13"/>
      <c r="R123" s="14"/>
      <c r="S123" s="13"/>
      <c r="T123" s="13"/>
      <c r="U123" s="13">
        <v>130</v>
      </c>
      <c r="V123" s="13"/>
      <c r="W123" s="13">
        <v>65</v>
      </c>
      <c r="X123" s="13">
        <v>112</v>
      </c>
      <c r="Y123" s="13"/>
      <c r="Z123" s="13"/>
    </row>
    <row r="124" spans="1:26" x14ac:dyDescent="0.25">
      <c r="A124" s="13">
        <v>39</v>
      </c>
      <c r="B124" s="13">
        <v>123</v>
      </c>
      <c r="C124" s="13">
        <v>0.16921253999999999</v>
      </c>
      <c r="D124" s="17" t="s">
        <v>81</v>
      </c>
      <c r="E124" s="13">
        <v>14</v>
      </c>
      <c r="F124" s="13">
        <v>8</v>
      </c>
      <c r="G124" s="13">
        <v>138</v>
      </c>
      <c r="H124" s="13" t="s">
        <v>25</v>
      </c>
      <c r="I124" s="13">
        <v>3.15E-2</v>
      </c>
      <c r="J124" s="13">
        <v>0.31</v>
      </c>
      <c r="K124" s="16">
        <v>35.979999999999997</v>
      </c>
      <c r="L124" s="15">
        <v>2.6139999999999999</v>
      </c>
      <c r="M124" s="13">
        <v>1</v>
      </c>
      <c r="N124" s="13">
        <v>1</v>
      </c>
      <c r="O124" s="13">
        <v>105</v>
      </c>
      <c r="P124" s="13"/>
      <c r="Q124" s="13"/>
      <c r="R124" s="14" t="s">
        <v>56</v>
      </c>
      <c r="S124" s="14"/>
      <c r="T124" s="13"/>
      <c r="U124" s="13">
        <v>131</v>
      </c>
      <c r="V124" s="13">
        <v>66</v>
      </c>
      <c r="W124" s="13"/>
      <c r="X124" s="13">
        <v>113</v>
      </c>
      <c r="Y124" s="13"/>
      <c r="Z124" s="13"/>
    </row>
    <row r="125" spans="1:26" x14ac:dyDescent="0.25">
      <c r="A125" s="13">
        <v>39</v>
      </c>
      <c r="B125" s="13">
        <v>124</v>
      </c>
      <c r="C125" s="13">
        <v>0.16848778</v>
      </c>
      <c r="D125" s="17" t="s">
        <v>81</v>
      </c>
      <c r="E125" s="13">
        <v>14</v>
      </c>
      <c r="F125" s="13">
        <v>9</v>
      </c>
      <c r="G125" s="13">
        <v>139</v>
      </c>
      <c r="H125" s="13" t="s">
        <v>49</v>
      </c>
      <c r="I125" s="13">
        <v>3.15E-2</v>
      </c>
      <c r="J125" s="13">
        <v>0.33</v>
      </c>
      <c r="K125" s="16">
        <v>114.81</v>
      </c>
      <c r="L125" s="15">
        <v>0.82299999999999995</v>
      </c>
      <c r="M125" s="13">
        <v>-1</v>
      </c>
      <c r="N125" s="13">
        <v>1</v>
      </c>
      <c r="O125" s="13">
        <v>106</v>
      </c>
      <c r="P125" s="13"/>
      <c r="Q125" s="13"/>
      <c r="R125" s="14"/>
      <c r="S125" s="13"/>
      <c r="T125" s="13"/>
      <c r="U125" s="13">
        <v>132</v>
      </c>
      <c r="V125" s="13"/>
      <c r="W125" s="13">
        <v>66</v>
      </c>
      <c r="X125" s="13">
        <v>114</v>
      </c>
      <c r="Y125" s="13"/>
      <c r="Z125" s="13"/>
    </row>
    <row r="126" spans="1:26" x14ac:dyDescent="0.25">
      <c r="A126" s="13">
        <v>39</v>
      </c>
      <c r="B126" s="13">
        <v>125</v>
      </c>
      <c r="C126" s="13">
        <v>0.17003266</v>
      </c>
      <c r="D126" s="17" t="s">
        <v>53</v>
      </c>
      <c r="E126" s="13">
        <v>14</v>
      </c>
      <c r="F126" s="13">
        <v>10</v>
      </c>
      <c r="G126" s="13">
        <v>140</v>
      </c>
      <c r="H126" s="13" t="s">
        <v>25</v>
      </c>
      <c r="I126" s="13">
        <v>3.15E-2</v>
      </c>
      <c r="J126" s="13">
        <v>0.34</v>
      </c>
      <c r="K126" s="16">
        <v>35.979999999999997</v>
      </c>
      <c r="L126" s="15">
        <v>2.601</v>
      </c>
      <c r="M126" s="13">
        <v>-1</v>
      </c>
      <c r="N126" s="13">
        <v>1</v>
      </c>
      <c r="O126" s="13">
        <v>107</v>
      </c>
      <c r="P126" s="13"/>
      <c r="Q126" s="13"/>
      <c r="R126" s="14"/>
      <c r="S126" s="13"/>
      <c r="T126" s="13"/>
      <c r="U126" s="13">
        <v>133</v>
      </c>
      <c r="V126" s="13">
        <v>67</v>
      </c>
      <c r="W126" s="13"/>
      <c r="X126" s="13">
        <v>116</v>
      </c>
      <c r="Y126" s="13"/>
      <c r="Z126" s="13"/>
    </row>
    <row r="127" spans="1:26" x14ac:dyDescent="0.25">
      <c r="A127" s="13"/>
      <c r="B127" s="13">
        <v>126</v>
      </c>
      <c r="C127" s="13"/>
      <c r="D127" s="17"/>
      <c r="E127" s="13"/>
      <c r="F127" s="13"/>
      <c r="G127" s="13"/>
      <c r="H127" s="13"/>
      <c r="I127" s="13"/>
      <c r="J127" s="13"/>
      <c r="K127" s="13"/>
      <c r="L127" s="13">
        <v>0</v>
      </c>
      <c r="M127" s="13">
        <v>0</v>
      </c>
      <c r="N127" s="13">
        <v>0</v>
      </c>
      <c r="O127" s="13">
        <v>108</v>
      </c>
      <c r="P127" s="13"/>
      <c r="Q127" s="13"/>
      <c r="R127" s="14"/>
      <c r="S127" s="13"/>
      <c r="T127" s="13"/>
      <c r="U127" s="13">
        <v>134</v>
      </c>
      <c r="V127" s="13"/>
      <c r="W127" s="13">
        <v>67</v>
      </c>
      <c r="X127" s="13">
        <v>118</v>
      </c>
      <c r="Y127" s="13"/>
      <c r="Z127" s="13"/>
    </row>
    <row r="128" spans="1:26" x14ac:dyDescent="0.25">
      <c r="A128" s="13">
        <v>39</v>
      </c>
      <c r="B128" s="13">
        <v>127</v>
      </c>
      <c r="C128" s="13">
        <v>0.17026972000000001</v>
      </c>
      <c r="D128" s="17" t="s">
        <v>53</v>
      </c>
      <c r="E128" s="13">
        <v>15</v>
      </c>
      <c r="F128" s="13">
        <v>1</v>
      </c>
      <c r="G128" s="13">
        <v>141</v>
      </c>
      <c r="H128" s="13" t="s">
        <v>49</v>
      </c>
      <c r="I128" s="13">
        <v>8.5000000000000006E-2</v>
      </c>
      <c r="J128" s="13">
        <v>0.06</v>
      </c>
      <c r="K128" s="16">
        <v>114.81</v>
      </c>
      <c r="L128" s="15">
        <v>0.81399999999999995</v>
      </c>
      <c r="M128" s="13">
        <v>-1</v>
      </c>
      <c r="N128" s="13">
        <v>0</v>
      </c>
      <c r="O128" s="13">
        <v>109</v>
      </c>
      <c r="P128" s="13"/>
      <c r="Q128" s="13"/>
      <c r="R128" s="13" t="s">
        <v>56</v>
      </c>
      <c r="S128" s="13"/>
      <c r="T128" s="13"/>
      <c r="U128" s="13">
        <v>135</v>
      </c>
      <c r="V128" s="13">
        <v>68</v>
      </c>
      <c r="W128" s="13"/>
      <c r="X128" s="13">
        <v>120</v>
      </c>
      <c r="Y128" s="13"/>
      <c r="Z128" s="13"/>
    </row>
    <row r="129" spans="1:26" x14ac:dyDescent="0.25">
      <c r="A129" s="13">
        <v>39</v>
      </c>
      <c r="B129" s="13">
        <v>128</v>
      </c>
      <c r="C129" s="13">
        <v>0.16845542999999999</v>
      </c>
      <c r="D129" s="17" t="s">
        <v>81</v>
      </c>
      <c r="E129" s="13">
        <v>15</v>
      </c>
      <c r="F129" s="13">
        <v>2</v>
      </c>
      <c r="G129" s="13">
        <v>142</v>
      </c>
      <c r="H129" s="13" t="s">
        <v>25</v>
      </c>
      <c r="I129" s="13">
        <v>8.5000000000000006E-2</v>
      </c>
      <c r="J129" s="13">
        <v>7.0000000000000007E-2</v>
      </c>
      <c r="K129" s="16">
        <v>35.979999999999997</v>
      </c>
      <c r="L129" s="15">
        <v>2.6259999999999999</v>
      </c>
      <c r="M129" s="13">
        <v>1</v>
      </c>
      <c r="N129" s="13">
        <v>1</v>
      </c>
      <c r="O129" s="13">
        <v>110</v>
      </c>
      <c r="P129" s="13"/>
      <c r="Q129" s="13"/>
      <c r="R129" s="14"/>
      <c r="S129" s="13"/>
      <c r="T129" s="13"/>
      <c r="U129" s="13">
        <v>136</v>
      </c>
      <c r="V129" s="13"/>
      <c r="W129" s="13">
        <v>68</v>
      </c>
      <c r="X129" s="13">
        <v>121</v>
      </c>
      <c r="Y129" s="13"/>
      <c r="Z129" s="13"/>
    </row>
    <row r="130" spans="1:26" x14ac:dyDescent="0.25">
      <c r="A130" s="13">
        <v>39</v>
      </c>
      <c r="B130" s="13">
        <v>129</v>
      </c>
      <c r="C130" s="13">
        <v>0.169571</v>
      </c>
      <c r="D130" s="17" t="s">
        <v>53</v>
      </c>
      <c r="E130" s="13">
        <v>15</v>
      </c>
      <c r="F130" s="13">
        <v>3</v>
      </c>
      <c r="G130" s="13">
        <v>143</v>
      </c>
      <c r="H130" s="13" t="s">
        <v>49</v>
      </c>
      <c r="I130" s="13">
        <v>8.5000000000000006E-2</v>
      </c>
      <c r="J130" s="13">
        <v>0.09</v>
      </c>
      <c r="K130" s="16">
        <v>114.81</v>
      </c>
      <c r="L130" s="15">
        <v>0.81699999999999995</v>
      </c>
      <c r="M130" s="13">
        <v>1</v>
      </c>
      <c r="N130" s="13">
        <v>1</v>
      </c>
      <c r="O130" s="13">
        <v>111</v>
      </c>
      <c r="P130" s="13"/>
      <c r="Q130" s="13"/>
      <c r="R130" s="14"/>
      <c r="S130" s="13"/>
      <c r="T130" s="13"/>
      <c r="U130" s="13">
        <v>137</v>
      </c>
      <c r="V130" s="13">
        <v>69</v>
      </c>
      <c r="W130" s="13"/>
      <c r="X130" s="13">
        <v>122</v>
      </c>
      <c r="Y130" s="13"/>
      <c r="Z130" s="13"/>
    </row>
    <row r="131" spans="1:26" x14ac:dyDescent="0.25">
      <c r="A131" s="13">
        <v>39</v>
      </c>
      <c r="B131" s="13">
        <v>130</v>
      </c>
      <c r="C131" s="13">
        <v>0.16779189999999999</v>
      </c>
      <c r="D131" s="17" t="s">
        <v>82</v>
      </c>
      <c r="E131" s="13">
        <v>15</v>
      </c>
      <c r="F131" s="13">
        <v>4</v>
      </c>
      <c r="G131" s="13">
        <v>144</v>
      </c>
      <c r="H131" s="13" t="s">
        <v>25</v>
      </c>
      <c r="I131" s="13">
        <v>8.5000000000000006E-2</v>
      </c>
      <c r="J131" s="13">
        <v>0.1</v>
      </c>
      <c r="K131" s="16">
        <v>35.979999999999997</v>
      </c>
      <c r="L131" s="15">
        <v>2.6360000000000001</v>
      </c>
      <c r="M131" s="13">
        <v>1</v>
      </c>
      <c r="N131" s="13">
        <v>1</v>
      </c>
      <c r="O131" s="13">
        <v>112</v>
      </c>
      <c r="P131" s="13"/>
      <c r="Q131" s="13"/>
      <c r="R131" s="14"/>
      <c r="S131" s="13"/>
      <c r="T131" s="13"/>
      <c r="U131" s="13">
        <v>138</v>
      </c>
      <c r="V131" s="13"/>
      <c r="W131" s="13">
        <v>69</v>
      </c>
      <c r="X131" s="13">
        <v>123</v>
      </c>
      <c r="Y131" s="13"/>
      <c r="Z131" s="13"/>
    </row>
    <row r="132" spans="1:26" x14ac:dyDescent="0.25">
      <c r="A132" s="13">
        <v>39</v>
      </c>
      <c r="B132" s="13">
        <v>131</v>
      </c>
      <c r="C132" s="13">
        <v>0.16914366</v>
      </c>
      <c r="D132" s="17" t="s">
        <v>81</v>
      </c>
      <c r="E132" s="13">
        <v>15</v>
      </c>
      <c r="F132" s="13">
        <v>5</v>
      </c>
      <c r="G132" s="13">
        <v>145</v>
      </c>
      <c r="H132" s="13" t="s">
        <v>49</v>
      </c>
      <c r="I132" s="13">
        <v>8.5000000000000006E-2</v>
      </c>
      <c r="J132" s="13">
        <v>0.12</v>
      </c>
      <c r="K132" s="16">
        <v>114.81</v>
      </c>
      <c r="L132" s="15">
        <v>0.82</v>
      </c>
      <c r="M132" s="13">
        <v>-1</v>
      </c>
      <c r="N132" s="13">
        <v>0</v>
      </c>
      <c r="O132" s="13">
        <v>113</v>
      </c>
      <c r="P132" s="13"/>
      <c r="Q132" s="13"/>
      <c r="R132" s="14"/>
      <c r="S132" s="13"/>
      <c r="T132" s="13"/>
      <c r="U132" s="13">
        <v>139</v>
      </c>
      <c r="V132" s="13">
        <v>70</v>
      </c>
      <c r="W132" s="13"/>
      <c r="X132" s="13">
        <v>124</v>
      </c>
      <c r="Y132" s="13"/>
      <c r="Z132" s="13"/>
    </row>
    <row r="133" spans="1:26" x14ac:dyDescent="0.25">
      <c r="A133" s="13">
        <v>39</v>
      </c>
      <c r="B133" s="13">
        <v>132</v>
      </c>
      <c r="C133" s="13">
        <v>0.16746226</v>
      </c>
      <c r="D133" s="17" t="s">
        <v>82</v>
      </c>
      <c r="E133" s="13">
        <v>15</v>
      </c>
      <c r="F133" s="13">
        <v>6</v>
      </c>
      <c r="G133" s="13">
        <v>146</v>
      </c>
      <c r="H133" s="13" t="s">
        <v>25</v>
      </c>
      <c r="I133" s="13">
        <v>8.5000000000000006E-2</v>
      </c>
      <c r="J133" s="13">
        <v>0.13</v>
      </c>
      <c r="K133" s="16">
        <v>35.979999999999997</v>
      </c>
      <c r="L133" s="15">
        <v>2.641</v>
      </c>
      <c r="M133" s="13">
        <v>-1</v>
      </c>
      <c r="N133" s="13">
        <v>1</v>
      </c>
      <c r="O133" s="13">
        <v>114</v>
      </c>
      <c r="P133" s="13"/>
      <c r="Q133" s="13"/>
      <c r="R133" s="14"/>
      <c r="S133" s="13"/>
      <c r="T133" s="13"/>
      <c r="U133" s="13">
        <v>140</v>
      </c>
      <c r="V133" s="13"/>
      <c r="W133" s="13">
        <v>70</v>
      </c>
      <c r="X133" s="13">
        <v>125</v>
      </c>
      <c r="Y133" s="13"/>
      <c r="Z133" s="13"/>
    </row>
    <row r="134" spans="1:26" x14ac:dyDescent="0.25">
      <c r="A134" s="13">
        <v>39</v>
      </c>
      <c r="B134" s="13">
        <v>133</v>
      </c>
      <c r="C134" s="13">
        <v>0.16777360999999999</v>
      </c>
      <c r="D134" s="17" t="s">
        <v>82</v>
      </c>
      <c r="E134" s="13">
        <v>15</v>
      </c>
      <c r="F134" s="13">
        <v>7</v>
      </c>
      <c r="G134" s="13">
        <v>147</v>
      </c>
      <c r="H134" s="13" t="s">
        <v>49</v>
      </c>
      <c r="I134" s="13">
        <v>8.5000000000000006E-2</v>
      </c>
      <c r="J134" s="13">
        <v>0.15</v>
      </c>
      <c r="K134" s="16">
        <v>114.81</v>
      </c>
      <c r="L134" s="15">
        <v>0.82599999999999996</v>
      </c>
      <c r="M134" s="13">
        <v>1</v>
      </c>
      <c r="N134" s="13">
        <v>1</v>
      </c>
      <c r="O134" s="13">
        <v>116</v>
      </c>
      <c r="P134" s="13"/>
      <c r="Q134" s="13"/>
      <c r="R134" s="14"/>
      <c r="S134" s="13"/>
      <c r="T134" s="13"/>
      <c r="U134" s="13">
        <v>141</v>
      </c>
      <c r="V134" s="13">
        <v>71</v>
      </c>
      <c r="W134" s="13"/>
      <c r="X134" s="13">
        <v>127</v>
      </c>
      <c r="Y134" s="13"/>
      <c r="Z134" s="13"/>
    </row>
    <row r="135" spans="1:26" x14ac:dyDescent="0.25">
      <c r="A135" s="13">
        <v>39</v>
      </c>
      <c r="B135" s="13">
        <v>134</v>
      </c>
      <c r="C135" s="13">
        <v>0.17022793999999999</v>
      </c>
      <c r="D135" s="17" t="s">
        <v>53</v>
      </c>
      <c r="E135" s="13">
        <v>15</v>
      </c>
      <c r="F135" s="13">
        <v>8</v>
      </c>
      <c r="G135" s="13">
        <v>148</v>
      </c>
      <c r="H135" s="13" t="s">
        <v>25</v>
      </c>
      <c r="I135" s="13">
        <v>8.5000000000000006E-2</v>
      </c>
      <c r="J135" s="13">
        <v>0.16</v>
      </c>
      <c r="K135" s="16">
        <v>35.979999999999997</v>
      </c>
      <c r="L135" s="15">
        <v>2.5979999999999999</v>
      </c>
      <c r="M135" s="13">
        <v>-1</v>
      </c>
      <c r="N135" s="13">
        <v>1</v>
      </c>
      <c r="O135" s="13">
        <v>118</v>
      </c>
      <c r="P135" s="13"/>
      <c r="Q135" s="13"/>
      <c r="R135" s="14"/>
      <c r="S135" s="13"/>
      <c r="T135" s="13"/>
      <c r="U135" s="13">
        <v>142</v>
      </c>
      <c r="V135" s="13"/>
      <c r="W135" s="13">
        <v>71</v>
      </c>
      <c r="X135" s="13">
        <v>128</v>
      </c>
      <c r="Y135" s="13"/>
      <c r="Z135" s="13"/>
    </row>
    <row r="136" spans="1:26" x14ac:dyDescent="0.25">
      <c r="A136" s="13">
        <v>39</v>
      </c>
      <c r="B136" s="13">
        <v>135</v>
      </c>
      <c r="C136" s="13">
        <v>0.16810612999999999</v>
      </c>
      <c r="D136" s="17" t="s">
        <v>81</v>
      </c>
      <c r="E136" s="13">
        <v>15</v>
      </c>
      <c r="F136" s="13">
        <v>9</v>
      </c>
      <c r="G136" s="13">
        <v>149</v>
      </c>
      <c r="H136" s="13" t="s">
        <v>49</v>
      </c>
      <c r="I136" s="13">
        <v>8.5000000000000006E-2</v>
      </c>
      <c r="J136" s="13">
        <v>0.18</v>
      </c>
      <c r="K136" s="16">
        <v>114.81</v>
      </c>
      <c r="L136" s="15">
        <v>0.82499999999999996</v>
      </c>
      <c r="M136" s="13">
        <v>-1</v>
      </c>
      <c r="N136" s="13">
        <v>1</v>
      </c>
      <c r="O136" s="13">
        <v>120</v>
      </c>
      <c r="P136" s="13"/>
      <c r="Q136" s="13"/>
      <c r="R136" s="14"/>
      <c r="S136" s="13"/>
      <c r="T136" s="13"/>
      <c r="U136" s="13">
        <v>143</v>
      </c>
      <c r="V136" s="13">
        <v>72</v>
      </c>
      <c r="W136" s="13"/>
      <c r="X136" s="13">
        <v>129</v>
      </c>
      <c r="Y136" s="13"/>
      <c r="Z136" s="13"/>
    </row>
    <row r="137" spans="1:26" x14ac:dyDescent="0.25">
      <c r="A137" s="13">
        <v>39</v>
      </c>
      <c r="B137" s="13">
        <v>136</v>
      </c>
      <c r="C137" s="13">
        <v>0.16652764</v>
      </c>
      <c r="D137" s="17" t="s">
        <v>82</v>
      </c>
      <c r="E137" s="13">
        <v>15</v>
      </c>
      <c r="F137" s="13">
        <v>10</v>
      </c>
      <c r="G137" s="13">
        <v>150</v>
      </c>
      <c r="H137" s="13" t="s">
        <v>25</v>
      </c>
      <c r="I137" s="13">
        <v>8.5000000000000006E-2</v>
      </c>
      <c r="J137" s="13">
        <v>0.19</v>
      </c>
      <c r="K137" s="16">
        <v>35.979999999999997</v>
      </c>
      <c r="L137" s="15">
        <v>2.6560000000000001</v>
      </c>
      <c r="M137" s="13">
        <v>-1</v>
      </c>
      <c r="N137" s="13">
        <v>1</v>
      </c>
      <c r="O137" s="13">
        <v>121</v>
      </c>
      <c r="P137" s="13"/>
      <c r="Q137" s="13"/>
      <c r="R137" s="14"/>
      <c r="S137" s="13"/>
      <c r="T137" s="13"/>
      <c r="U137" s="13">
        <v>144</v>
      </c>
      <c r="V137" s="13"/>
      <c r="W137" s="13">
        <v>72</v>
      </c>
      <c r="X137" s="13">
        <v>130</v>
      </c>
      <c r="Y137" s="13"/>
      <c r="Z137" s="13"/>
    </row>
    <row r="138" spans="1:26" x14ac:dyDescent="0.25">
      <c r="A138" s="13">
        <v>39</v>
      </c>
      <c r="B138" s="13">
        <v>137</v>
      </c>
      <c r="C138" s="13">
        <v>0.16553509999999999</v>
      </c>
      <c r="D138" s="17" t="s">
        <v>80</v>
      </c>
      <c r="E138" s="13">
        <v>16</v>
      </c>
      <c r="F138" s="13">
        <v>1</v>
      </c>
      <c r="G138" s="13">
        <v>151</v>
      </c>
      <c r="H138" s="13" t="s">
        <v>49</v>
      </c>
      <c r="I138" s="13">
        <v>8.5000000000000006E-2</v>
      </c>
      <c r="J138" s="13">
        <v>0.21</v>
      </c>
      <c r="K138" s="16">
        <v>114.81</v>
      </c>
      <c r="L138" s="15">
        <v>0.83699999999999997</v>
      </c>
      <c r="M138" s="13">
        <v>1</v>
      </c>
      <c r="N138" s="13">
        <v>1</v>
      </c>
      <c r="O138" s="13">
        <v>122</v>
      </c>
      <c r="P138" s="13"/>
      <c r="Q138" s="13"/>
      <c r="R138" s="14"/>
      <c r="S138" s="13"/>
      <c r="T138" s="13"/>
      <c r="U138" s="13">
        <v>145</v>
      </c>
      <c r="V138" s="13">
        <v>73</v>
      </c>
      <c r="W138" s="13"/>
      <c r="X138" s="13">
        <v>131</v>
      </c>
      <c r="Y138" s="13"/>
      <c r="Z138" s="13"/>
    </row>
    <row r="139" spans="1:26" x14ac:dyDescent="0.25">
      <c r="A139" s="13">
        <v>39</v>
      </c>
      <c r="B139" s="13">
        <v>138</v>
      </c>
      <c r="C139" s="13">
        <v>0.16922777999999999</v>
      </c>
      <c r="D139" s="17" t="s">
        <v>81</v>
      </c>
      <c r="E139" s="13">
        <v>16</v>
      </c>
      <c r="F139" s="13">
        <v>2</v>
      </c>
      <c r="G139" s="13">
        <v>152</v>
      </c>
      <c r="H139" s="13" t="s">
        <v>25</v>
      </c>
      <c r="I139" s="13">
        <v>8.5000000000000006E-2</v>
      </c>
      <c r="J139" s="13">
        <v>0.22</v>
      </c>
      <c r="K139" s="16">
        <v>35.979999999999997</v>
      </c>
      <c r="L139" s="15">
        <v>2.6139999999999999</v>
      </c>
      <c r="M139" s="13">
        <v>1</v>
      </c>
      <c r="N139" s="13">
        <v>1</v>
      </c>
      <c r="O139" s="13">
        <v>123</v>
      </c>
      <c r="P139" s="13"/>
      <c r="Q139" s="13"/>
      <c r="R139" s="14"/>
      <c r="S139" s="13"/>
      <c r="T139" s="13"/>
      <c r="U139" s="13">
        <v>146</v>
      </c>
      <c r="V139" s="13"/>
      <c r="W139" s="13">
        <v>73</v>
      </c>
      <c r="X139" s="13">
        <v>132</v>
      </c>
      <c r="Y139" s="13"/>
      <c r="Z139" s="13"/>
    </row>
    <row r="140" spans="1:26" x14ac:dyDescent="0.25">
      <c r="A140" s="13">
        <v>39</v>
      </c>
      <c r="B140" s="13">
        <v>139</v>
      </c>
      <c r="C140" s="13">
        <v>0.16669798</v>
      </c>
      <c r="D140" s="17" t="s">
        <v>82</v>
      </c>
      <c r="E140" s="13">
        <v>16</v>
      </c>
      <c r="F140" s="13">
        <v>3</v>
      </c>
      <c r="G140" s="13">
        <v>153</v>
      </c>
      <c r="H140" s="13" t="s">
        <v>49</v>
      </c>
      <c r="I140" s="13">
        <v>8.5000000000000006E-2</v>
      </c>
      <c r="J140" s="13">
        <v>0.24</v>
      </c>
      <c r="K140" s="16">
        <v>114.81</v>
      </c>
      <c r="L140" s="15">
        <v>0.83199999999999996</v>
      </c>
      <c r="M140" s="13">
        <v>-1</v>
      </c>
      <c r="N140" s="13">
        <v>1</v>
      </c>
      <c r="O140" s="13">
        <v>124</v>
      </c>
      <c r="P140" s="13"/>
      <c r="Q140" s="13"/>
      <c r="R140" s="14"/>
      <c r="S140" s="13"/>
      <c r="T140" s="13"/>
      <c r="U140" s="13">
        <v>147</v>
      </c>
      <c r="V140" s="13">
        <v>74</v>
      </c>
      <c r="W140" s="13"/>
      <c r="X140" s="13">
        <v>133</v>
      </c>
      <c r="Y140" s="13"/>
      <c r="Z140" s="13"/>
    </row>
    <row r="141" spans="1:26" x14ac:dyDescent="0.25">
      <c r="A141" s="13">
        <v>39</v>
      </c>
      <c r="B141" s="13">
        <v>140</v>
      </c>
      <c r="C141" s="13">
        <v>0.16877337000000001</v>
      </c>
      <c r="D141" s="17" t="s">
        <v>81</v>
      </c>
      <c r="E141" s="13">
        <v>16</v>
      </c>
      <c r="F141" s="13">
        <v>4</v>
      </c>
      <c r="G141" s="13">
        <v>154</v>
      </c>
      <c r="H141" s="13" t="s">
        <v>25</v>
      </c>
      <c r="I141" s="13">
        <v>8.5000000000000006E-2</v>
      </c>
      <c r="J141" s="13">
        <v>0.25</v>
      </c>
      <c r="K141" s="16">
        <v>35.979999999999997</v>
      </c>
      <c r="L141" s="15">
        <v>2.621</v>
      </c>
      <c r="M141" s="13">
        <v>1</v>
      </c>
      <c r="N141" s="13">
        <v>0</v>
      </c>
      <c r="O141" s="13">
        <v>125</v>
      </c>
      <c r="P141" s="13"/>
      <c r="Q141" s="13"/>
      <c r="R141" s="14"/>
      <c r="S141" s="13"/>
      <c r="T141" s="13"/>
      <c r="U141" s="13">
        <v>148</v>
      </c>
      <c r="V141" s="13"/>
      <c r="W141" s="13">
        <v>74</v>
      </c>
      <c r="X141" s="13">
        <v>134</v>
      </c>
      <c r="Y141" s="13"/>
      <c r="Z141" s="13"/>
    </row>
    <row r="142" spans="1:26" x14ac:dyDescent="0.25">
      <c r="A142" s="13">
        <v>39</v>
      </c>
      <c r="B142" s="13">
        <v>141</v>
      </c>
      <c r="C142" s="13">
        <v>0.17188607</v>
      </c>
      <c r="D142" s="17" t="s">
        <v>84</v>
      </c>
      <c r="E142" s="13">
        <v>16</v>
      </c>
      <c r="F142" s="13">
        <v>5</v>
      </c>
      <c r="G142" s="13">
        <v>155</v>
      </c>
      <c r="H142" s="13" t="s">
        <v>49</v>
      </c>
      <c r="I142" s="13">
        <v>8.5000000000000006E-2</v>
      </c>
      <c r="J142" s="13">
        <v>0.27</v>
      </c>
      <c r="K142" s="16">
        <v>114.81</v>
      </c>
      <c r="L142" s="15">
        <v>0.80600000000000005</v>
      </c>
      <c r="M142" s="13">
        <v>1</v>
      </c>
      <c r="N142" s="13">
        <v>1</v>
      </c>
      <c r="O142" s="13">
        <v>127</v>
      </c>
      <c r="P142" s="13"/>
      <c r="Q142" s="13"/>
      <c r="R142" s="14"/>
      <c r="S142" s="13"/>
      <c r="T142" s="13"/>
      <c r="U142" s="13">
        <v>149</v>
      </c>
      <c r="V142" s="13">
        <v>75</v>
      </c>
      <c r="W142" s="13"/>
      <c r="X142" s="13">
        <v>135</v>
      </c>
      <c r="Y142" s="13"/>
      <c r="Z142" s="13"/>
    </row>
    <row r="143" spans="1:26" x14ac:dyDescent="0.25">
      <c r="A143" s="13">
        <v>39</v>
      </c>
      <c r="B143" s="13">
        <v>142</v>
      </c>
      <c r="C143" s="13">
        <v>0.16802900000000001</v>
      </c>
      <c r="D143" s="17" t="s">
        <v>81</v>
      </c>
      <c r="E143" s="13">
        <v>16</v>
      </c>
      <c r="F143" s="13">
        <v>6</v>
      </c>
      <c r="G143" s="13">
        <v>156</v>
      </c>
      <c r="H143" s="13" t="s">
        <v>25</v>
      </c>
      <c r="I143" s="13">
        <v>8.5000000000000006E-2</v>
      </c>
      <c r="J143" s="13">
        <v>0.28000000000000003</v>
      </c>
      <c r="K143" s="16">
        <v>35.979999999999997</v>
      </c>
      <c r="L143" s="15">
        <v>2.6320000000000001</v>
      </c>
      <c r="M143" s="13">
        <v>-1</v>
      </c>
      <c r="N143" s="13">
        <v>1</v>
      </c>
      <c r="O143" s="13">
        <v>128</v>
      </c>
      <c r="P143" s="13"/>
      <c r="Q143" s="13"/>
      <c r="R143" s="14"/>
      <c r="S143" s="13"/>
      <c r="T143" s="13"/>
      <c r="U143" s="13">
        <v>150</v>
      </c>
      <c r="V143" s="13"/>
      <c r="W143" s="13">
        <v>75</v>
      </c>
      <c r="X143" s="13">
        <v>136</v>
      </c>
      <c r="Y143" s="13"/>
      <c r="Z143" s="13"/>
    </row>
    <row r="144" spans="1:26" x14ac:dyDescent="0.25">
      <c r="A144" s="13">
        <v>39</v>
      </c>
      <c r="B144" s="13">
        <v>143</v>
      </c>
      <c r="C144" s="13">
        <v>0.16913412999999999</v>
      </c>
      <c r="D144" s="17" t="s">
        <v>81</v>
      </c>
      <c r="E144" s="13">
        <v>16</v>
      </c>
      <c r="F144" s="13">
        <v>7</v>
      </c>
      <c r="G144" s="13">
        <v>157</v>
      </c>
      <c r="H144" s="13" t="s">
        <v>49</v>
      </c>
      <c r="I144" s="13">
        <v>8.5000000000000006E-2</v>
      </c>
      <c r="J144" s="13">
        <v>0.3</v>
      </c>
      <c r="K144" s="16">
        <v>114.81</v>
      </c>
      <c r="L144" s="15">
        <v>0.82</v>
      </c>
      <c r="M144" s="13">
        <v>1</v>
      </c>
      <c r="N144" s="13">
        <v>1</v>
      </c>
      <c r="O144" s="13">
        <v>129</v>
      </c>
      <c r="P144" s="13"/>
      <c r="Q144" s="13"/>
      <c r="R144" s="14"/>
      <c r="S144" s="13"/>
      <c r="T144" s="13"/>
      <c r="U144" s="13">
        <v>151</v>
      </c>
      <c r="V144" s="13">
        <v>76</v>
      </c>
      <c r="W144" s="13"/>
      <c r="X144" s="13">
        <v>137</v>
      </c>
      <c r="Y144" s="13"/>
      <c r="Z144" s="13"/>
    </row>
    <row r="145" spans="1:26" x14ac:dyDescent="0.25">
      <c r="A145" s="13">
        <v>39</v>
      </c>
      <c r="B145" s="13">
        <v>144</v>
      </c>
      <c r="C145" s="13">
        <v>0.16880719999999999</v>
      </c>
      <c r="D145" s="17" t="s">
        <v>81</v>
      </c>
      <c r="E145" s="13">
        <v>16</v>
      </c>
      <c r="F145" s="13">
        <v>8</v>
      </c>
      <c r="G145" s="13">
        <v>158</v>
      </c>
      <c r="H145" s="13" t="s">
        <v>25</v>
      </c>
      <c r="I145" s="13">
        <v>8.5000000000000006E-2</v>
      </c>
      <c r="J145" s="13">
        <v>0.31</v>
      </c>
      <c r="K145" s="16">
        <v>35.979999999999997</v>
      </c>
      <c r="L145" s="15">
        <v>2.62</v>
      </c>
      <c r="M145" s="13">
        <v>1</v>
      </c>
      <c r="N145" s="13">
        <v>1</v>
      </c>
      <c r="O145" s="13">
        <v>130</v>
      </c>
      <c r="P145" s="13"/>
      <c r="Q145" s="13"/>
      <c r="R145" s="14"/>
      <c r="S145" s="13"/>
      <c r="T145" s="13"/>
      <c r="U145" s="13">
        <v>152</v>
      </c>
      <c r="V145" s="13"/>
      <c r="W145" s="13">
        <v>76</v>
      </c>
      <c r="X145" s="13">
        <v>138</v>
      </c>
      <c r="Y145" s="13"/>
      <c r="Z145" s="13"/>
    </row>
    <row r="146" spans="1:26" x14ac:dyDescent="0.25">
      <c r="A146" s="13">
        <v>39</v>
      </c>
      <c r="B146" s="13">
        <v>145</v>
      </c>
      <c r="C146" s="13">
        <v>0.16799570999999999</v>
      </c>
      <c r="D146" s="17" t="s">
        <v>81</v>
      </c>
      <c r="E146" s="13">
        <v>16</v>
      </c>
      <c r="F146" s="13">
        <v>9</v>
      </c>
      <c r="G146" s="13">
        <v>159</v>
      </c>
      <c r="H146" s="13" t="s">
        <v>49</v>
      </c>
      <c r="I146" s="13">
        <v>8.5000000000000006E-2</v>
      </c>
      <c r="J146" s="13">
        <v>0.33</v>
      </c>
      <c r="K146" s="16">
        <v>114.81</v>
      </c>
      <c r="L146" s="15">
        <v>0.82499999999999996</v>
      </c>
      <c r="M146" s="13">
        <v>1</v>
      </c>
      <c r="N146" s="13">
        <v>1</v>
      </c>
      <c r="O146" s="13">
        <v>131</v>
      </c>
      <c r="P146" s="13"/>
      <c r="Q146" s="13"/>
      <c r="R146" s="14"/>
      <c r="S146" s="13"/>
      <c r="T146" s="13"/>
      <c r="U146" s="13">
        <v>153</v>
      </c>
      <c r="V146" s="13">
        <v>77</v>
      </c>
      <c r="W146" s="13"/>
      <c r="X146" s="13">
        <v>139</v>
      </c>
      <c r="Y146" s="13"/>
      <c r="Z146" s="13"/>
    </row>
    <row r="147" spans="1:26" x14ac:dyDescent="0.25">
      <c r="A147" s="13">
        <v>39</v>
      </c>
      <c r="B147" s="13">
        <v>146</v>
      </c>
      <c r="C147" s="13">
        <v>0.16708212</v>
      </c>
      <c r="D147" s="17" t="s">
        <v>82</v>
      </c>
      <c r="E147" s="13">
        <v>16</v>
      </c>
      <c r="F147" s="13">
        <v>10</v>
      </c>
      <c r="G147" s="13">
        <v>160</v>
      </c>
      <c r="H147" s="13" t="s">
        <v>25</v>
      </c>
      <c r="I147" s="13">
        <v>8.5000000000000006E-2</v>
      </c>
      <c r="J147" s="13">
        <v>0.34</v>
      </c>
      <c r="K147" s="16">
        <v>35.979999999999997</v>
      </c>
      <c r="L147" s="15">
        <v>2.6469999999999998</v>
      </c>
      <c r="M147" s="13">
        <v>-1</v>
      </c>
      <c r="N147" s="13">
        <v>1</v>
      </c>
      <c r="O147" s="13">
        <v>132</v>
      </c>
      <c r="P147" s="13"/>
      <c r="Q147" s="13"/>
      <c r="R147" s="14"/>
      <c r="S147" s="13"/>
      <c r="T147" s="13"/>
      <c r="U147" s="13">
        <v>154</v>
      </c>
      <c r="V147" s="13"/>
      <c r="W147" s="13">
        <v>77</v>
      </c>
      <c r="X147" s="13">
        <v>140</v>
      </c>
      <c r="Y147" s="13"/>
      <c r="Z147" s="13"/>
    </row>
    <row r="148" spans="1:26" x14ac:dyDescent="0.25">
      <c r="A148" s="13">
        <v>39</v>
      </c>
      <c r="B148" s="13">
        <v>147</v>
      </c>
      <c r="C148" s="13">
        <v>0.16581667999999999</v>
      </c>
      <c r="D148" s="17" t="s">
        <v>80</v>
      </c>
      <c r="E148" s="13">
        <v>17</v>
      </c>
      <c r="F148" s="13">
        <v>1</v>
      </c>
      <c r="G148" s="13">
        <v>161</v>
      </c>
      <c r="H148" s="13" t="s">
        <v>49</v>
      </c>
      <c r="I148" s="13">
        <v>0.1275</v>
      </c>
      <c r="J148" s="13">
        <v>0.06</v>
      </c>
      <c r="K148" s="16">
        <v>114.81</v>
      </c>
      <c r="L148" s="15">
        <v>0.83599999999999997</v>
      </c>
      <c r="M148" s="13">
        <v>1</v>
      </c>
      <c r="N148" s="13">
        <v>0</v>
      </c>
      <c r="O148" s="13">
        <v>133</v>
      </c>
      <c r="P148" s="13"/>
      <c r="Q148" s="13"/>
      <c r="R148" s="14"/>
      <c r="S148" s="13"/>
      <c r="T148" s="13"/>
      <c r="U148" s="13">
        <v>155</v>
      </c>
      <c r="V148" s="13">
        <v>78</v>
      </c>
      <c r="W148" s="13"/>
      <c r="X148" s="13">
        <v>141</v>
      </c>
      <c r="Y148" s="13"/>
      <c r="Z148" s="13"/>
    </row>
    <row r="149" spans="1:26" x14ac:dyDescent="0.25">
      <c r="A149" s="13">
        <v>39</v>
      </c>
      <c r="B149" s="13">
        <v>148</v>
      </c>
      <c r="C149" s="13">
        <v>0.17074963000000001</v>
      </c>
      <c r="D149" s="17" t="s">
        <v>53</v>
      </c>
      <c r="E149" s="13">
        <v>17</v>
      </c>
      <c r="F149" s="13">
        <v>2</v>
      </c>
      <c r="G149" s="13">
        <v>162</v>
      </c>
      <c r="H149" s="13" t="s">
        <v>25</v>
      </c>
      <c r="I149" s="13">
        <v>0.1275</v>
      </c>
      <c r="J149" s="13">
        <v>7.0000000000000007E-2</v>
      </c>
      <c r="K149" s="16">
        <v>35.979999999999997</v>
      </c>
      <c r="L149" s="15">
        <v>2.59</v>
      </c>
      <c r="M149" s="13">
        <v>1</v>
      </c>
      <c r="N149" s="13">
        <v>1</v>
      </c>
      <c r="O149" s="13">
        <v>134</v>
      </c>
      <c r="P149" s="13"/>
      <c r="Q149" s="13"/>
      <c r="R149" s="14"/>
      <c r="S149" s="13"/>
      <c r="T149" s="13"/>
      <c r="U149" s="13">
        <v>156</v>
      </c>
      <c r="V149" s="13"/>
      <c r="W149" s="13">
        <v>78</v>
      </c>
      <c r="X149" s="13">
        <v>142</v>
      </c>
      <c r="Y149" s="13"/>
      <c r="Z149" s="13"/>
    </row>
    <row r="150" spans="1:26" x14ac:dyDescent="0.25">
      <c r="A150" s="13">
        <v>39</v>
      </c>
      <c r="B150" s="13">
        <v>149</v>
      </c>
      <c r="C150" s="13">
        <v>0.16896528999999999</v>
      </c>
      <c r="D150" s="17" t="s">
        <v>81</v>
      </c>
      <c r="E150" s="13">
        <v>17</v>
      </c>
      <c r="F150" s="13">
        <v>3</v>
      </c>
      <c r="G150" s="13">
        <v>163</v>
      </c>
      <c r="H150" s="13" t="s">
        <v>49</v>
      </c>
      <c r="I150" s="13">
        <v>0.1275</v>
      </c>
      <c r="J150" s="13">
        <v>0.09</v>
      </c>
      <c r="K150" s="16">
        <v>114.81</v>
      </c>
      <c r="L150" s="15">
        <v>0.82</v>
      </c>
      <c r="M150" s="13">
        <v>-1</v>
      </c>
      <c r="N150" s="13">
        <v>1</v>
      </c>
      <c r="O150" s="13">
        <v>135</v>
      </c>
      <c r="P150" s="13"/>
      <c r="Q150" s="13"/>
      <c r="R150" s="14"/>
      <c r="S150" s="13"/>
      <c r="T150" s="13"/>
      <c r="U150" s="13">
        <v>157</v>
      </c>
      <c r="V150" s="13">
        <v>79</v>
      </c>
      <c r="W150" s="13"/>
      <c r="X150" s="13">
        <v>143</v>
      </c>
      <c r="Y150" s="13"/>
      <c r="Z150" s="13"/>
    </row>
    <row r="151" spans="1:26" x14ac:dyDescent="0.25">
      <c r="A151" s="13">
        <v>39</v>
      </c>
      <c r="B151" s="13">
        <v>150</v>
      </c>
      <c r="C151" s="13">
        <v>0.16947883999999999</v>
      </c>
      <c r="D151" s="17" t="s">
        <v>81</v>
      </c>
      <c r="E151" s="13">
        <v>17</v>
      </c>
      <c r="F151" s="13">
        <v>4</v>
      </c>
      <c r="G151" s="13">
        <v>164</v>
      </c>
      <c r="H151" s="13" t="s">
        <v>25</v>
      </c>
      <c r="I151" s="13">
        <v>0.1275</v>
      </c>
      <c r="J151" s="13">
        <v>0.1</v>
      </c>
      <c r="K151" s="16">
        <v>35.979999999999997</v>
      </c>
      <c r="L151" s="15">
        <v>2.61</v>
      </c>
      <c r="M151" s="13">
        <v>-1</v>
      </c>
      <c r="N151" s="13">
        <v>1</v>
      </c>
      <c r="O151" s="13">
        <v>136</v>
      </c>
      <c r="P151" s="13"/>
      <c r="Q151" s="13"/>
      <c r="R151" s="14"/>
      <c r="S151" s="13"/>
      <c r="T151" s="13"/>
      <c r="U151" s="13">
        <v>158</v>
      </c>
      <c r="V151" s="13"/>
      <c r="W151" s="13">
        <v>79</v>
      </c>
      <c r="X151" s="13">
        <v>144</v>
      </c>
      <c r="Y151" s="13"/>
      <c r="Z151" s="13"/>
    </row>
    <row r="152" spans="1:26" x14ac:dyDescent="0.25">
      <c r="A152" s="13">
        <v>39</v>
      </c>
      <c r="B152" s="13">
        <v>151</v>
      </c>
      <c r="C152" s="13">
        <v>0.16847549000000001</v>
      </c>
      <c r="D152" s="17" t="s">
        <v>81</v>
      </c>
      <c r="E152" s="13">
        <v>17</v>
      </c>
      <c r="F152" s="13">
        <v>5</v>
      </c>
      <c r="G152" s="13">
        <v>165</v>
      </c>
      <c r="H152" s="13" t="s">
        <v>49</v>
      </c>
      <c r="I152" s="13">
        <v>0.1275</v>
      </c>
      <c r="J152" s="13">
        <v>0.12</v>
      </c>
      <c r="K152" s="16">
        <v>114.81</v>
      </c>
      <c r="L152" s="15">
        <v>0.82299999999999995</v>
      </c>
      <c r="M152" s="13">
        <v>-1</v>
      </c>
      <c r="N152" s="13">
        <v>1</v>
      </c>
      <c r="O152" s="13">
        <v>137</v>
      </c>
      <c r="P152" s="13"/>
      <c r="Q152" s="13"/>
      <c r="R152" s="14"/>
      <c r="S152" s="13"/>
      <c r="T152" s="13"/>
      <c r="U152" s="13">
        <v>159</v>
      </c>
      <c r="V152" s="13">
        <v>80</v>
      </c>
      <c r="W152" s="13"/>
      <c r="X152" s="13">
        <v>145</v>
      </c>
      <c r="Y152" s="13"/>
      <c r="Z152" s="13"/>
    </row>
    <row r="153" spans="1:26" x14ac:dyDescent="0.25">
      <c r="A153" s="13">
        <v>39</v>
      </c>
      <c r="B153" s="13">
        <v>152</v>
      </c>
      <c r="C153" s="13">
        <v>0.16470414999999999</v>
      </c>
      <c r="D153" s="17" t="s">
        <v>88</v>
      </c>
      <c r="E153" s="13">
        <v>17</v>
      </c>
      <c r="F153" s="13">
        <v>6</v>
      </c>
      <c r="G153" s="13">
        <v>166</v>
      </c>
      <c r="H153" s="13" t="s">
        <v>25</v>
      </c>
      <c r="I153" s="13">
        <v>0.1275</v>
      </c>
      <c r="J153" s="13">
        <v>0.13</v>
      </c>
      <c r="K153" s="16">
        <v>35.979999999999997</v>
      </c>
      <c r="L153" s="15">
        <v>2.6859999999999999</v>
      </c>
      <c r="M153" s="13">
        <v>-1</v>
      </c>
      <c r="N153" s="13">
        <v>1</v>
      </c>
      <c r="O153" s="13">
        <v>138</v>
      </c>
      <c r="P153" s="13"/>
      <c r="Q153" s="13"/>
      <c r="R153" s="13" t="s">
        <v>65</v>
      </c>
      <c r="S153" s="13"/>
      <c r="T153" s="13"/>
      <c r="U153" s="13">
        <v>160</v>
      </c>
      <c r="V153" s="13"/>
      <c r="W153" s="13">
        <v>80</v>
      </c>
      <c r="X153" s="13">
        <v>146</v>
      </c>
      <c r="Y153" s="13"/>
      <c r="Z153" s="13"/>
    </row>
    <row r="154" spans="1:26" x14ac:dyDescent="0.25">
      <c r="A154" s="13">
        <v>39</v>
      </c>
      <c r="B154" s="13">
        <v>153</v>
      </c>
      <c r="C154" s="13">
        <v>0.16864515999999999</v>
      </c>
      <c r="D154" s="17" t="s">
        <v>81</v>
      </c>
      <c r="E154" s="13">
        <v>17</v>
      </c>
      <c r="F154" s="13">
        <v>7</v>
      </c>
      <c r="G154" s="13">
        <v>167</v>
      </c>
      <c r="H154" s="13" t="s">
        <v>49</v>
      </c>
      <c r="I154" s="13">
        <v>0.1275</v>
      </c>
      <c r="J154" s="13">
        <v>0.15</v>
      </c>
      <c r="K154" s="16">
        <v>114.81</v>
      </c>
      <c r="L154" s="15">
        <v>0.82199999999999995</v>
      </c>
      <c r="M154" s="13">
        <v>1</v>
      </c>
      <c r="N154" s="13">
        <v>1</v>
      </c>
      <c r="O154" s="13">
        <v>139</v>
      </c>
      <c r="P154" s="13"/>
      <c r="Q154" s="13"/>
      <c r="R154" s="14"/>
      <c r="S154" s="13"/>
      <c r="T154" s="13"/>
      <c r="U154" s="13">
        <v>161</v>
      </c>
      <c r="V154" s="13">
        <v>81</v>
      </c>
      <c r="W154" s="13"/>
      <c r="X154" s="13">
        <v>147</v>
      </c>
      <c r="Y154" s="13"/>
      <c r="Z154" s="13"/>
    </row>
    <row r="155" spans="1:26" x14ac:dyDescent="0.25">
      <c r="A155" s="13">
        <v>39</v>
      </c>
      <c r="B155" s="13">
        <v>154</v>
      </c>
      <c r="C155" s="13">
        <v>0.16745550000000001</v>
      </c>
      <c r="D155" s="17" t="s">
        <v>82</v>
      </c>
      <c r="E155" s="13">
        <v>17</v>
      </c>
      <c r="F155" s="13">
        <v>8</v>
      </c>
      <c r="G155" s="13">
        <v>168</v>
      </c>
      <c r="H155" s="13" t="s">
        <v>25</v>
      </c>
      <c r="I155" s="13">
        <v>0.1275</v>
      </c>
      <c r="J155" s="13">
        <v>0.16</v>
      </c>
      <c r="K155" s="16">
        <v>35.979999999999997</v>
      </c>
      <c r="L155" s="15">
        <v>2.641</v>
      </c>
      <c r="M155" s="13">
        <v>1</v>
      </c>
      <c r="N155" s="13">
        <v>0</v>
      </c>
      <c r="O155" s="13">
        <v>140</v>
      </c>
      <c r="P155" s="13"/>
      <c r="Q155" s="13"/>
      <c r="R155" s="13" t="s">
        <v>64</v>
      </c>
      <c r="S155" s="13"/>
      <c r="T155" s="13"/>
      <c r="U155" s="13">
        <v>162</v>
      </c>
      <c r="V155" s="13"/>
      <c r="W155" s="13">
        <v>81</v>
      </c>
      <c r="X155" s="13">
        <v>148</v>
      </c>
      <c r="Y155" s="13"/>
      <c r="Z155" s="13"/>
    </row>
    <row r="156" spans="1:26" x14ac:dyDescent="0.25">
      <c r="A156" s="13">
        <v>39</v>
      </c>
      <c r="B156" s="13">
        <v>155</v>
      </c>
      <c r="C156" s="13">
        <v>0.17057259999999999</v>
      </c>
      <c r="D156" s="17" t="s">
        <v>53</v>
      </c>
      <c r="E156" s="13">
        <v>17</v>
      </c>
      <c r="F156" s="13">
        <v>9</v>
      </c>
      <c r="G156" s="13">
        <v>169</v>
      </c>
      <c r="H156" s="13" t="s">
        <v>49</v>
      </c>
      <c r="I156" s="13">
        <v>0.1275</v>
      </c>
      <c r="J156" s="13">
        <v>0.18</v>
      </c>
      <c r="K156" s="16">
        <v>114.81</v>
      </c>
      <c r="L156" s="15">
        <v>0.81299999999999994</v>
      </c>
      <c r="M156" s="13">
        <v>-1</v>
      </c>
      <c r="N156" s="13">
        <v>1</v>
      </c>
      <c r="O156" s="13">
        <v>141</v>
      </c>
      <c r="P156" s="13"/>
      <c r="Q156" s="13"/>
      <c r="R156" s="14"/>
      <c r="S156" s="13"/>
      <c r="T156" s="13"/>
      <c r="U156" s="13">
        <v>163</v>
      </c>
      <c r="V156" s="13">
        <v>82</v>
      </c>
      <c r="W156" s="13"/>
      <c r="X156" s="13">
        <v>149</v>
      </c>
      <c r="Y156" s="13"/>
      <c r="Z156" s="13"/>
    </row>
    <row r="157" spans="1:26" x14ac:dyDescent="0.25">
      <c r="A157" s="13">
        <v>39</v>
      </c>
      <c r="B157" s="13">
        <v>156</v>
      </c>
      <c r="C157" s="13">
        <v>0.16973845000000001</v>
      </c>
      <c r="D157" s="17" t="s">
        <v>53</v>
      </c>
      <c r="E157" s="13">
        <v>17</v>
      </c>
      <c r="F157" s="13">
        <v>10</v>
      </c>
      <c r="G157" s="13">
        <v>170</v>
      </c>
      <c r="H157" s="13" t="s">
        <v>25</v>
      </c>
      <c r="I157" s="13">
        <v>0.1275</v>
      </c>
      <c r="J157" s="13">
        <v>0.19</v>
      </c>
      <c r="K157" s="16">
        <v>35.979999999999997</v>
      </c>
      <c r="L157" s="15">
        <v>2.6059999999999999</v>
      </c>
      <c r="M157" s="13">
        <v>-1</v>
      </c>
      <c r="N157" s="13">
        <v>1</v>
      </c>
      <c r="O157" s="13">
        <v>142</v>
      </c>
      <c r="P157" s="13"/>
      <c r="Q157" s="13"/>
      <c r="R157" s="14"/>
      <c r="S157" s="13"/>
      <c r="T157" s="13"/>
      <c r="U157" s="13">
        <v>164</v>
      </c>
      <c r="V157" s="13"/>
      <c r="W157" s="13">
        <v>82</v>
      </c>
      <c r="X157" s="13">
        <v>150</v>
      </c>
      <c r="Y157" s="13"/>
      <c r="Z157" s="13"/>
    </row>
    <row r="158" spans="1:26" x14ac:dyDescent="0.25">
      <c r="A158" s="13">
        <v>39</v>
      </c>
      <c r="B158" s="13">
        <v>157</v>
      </c>
      <c r="C158" s="13">
        <v>0.17004330000000001</v>
      </c>
      <c r="D158" s="17" t="s">
        <v>53</v>
      </c>
      <c r="E158" s="13">
        <v>18</v>
      </c>
      <c r="F158" s="13">
        <v>1</v>
      </c>
      <c r="G158" s="13">
        <v>171</v>
      </c>
      <c r="H158" s="13" t="s">
        <v>49</v>
      </c>
      <c r="I158" s="13">
        <v>0.1275</v>
      </c>
      <c r="J158" s="13">
        <v>0.21</v>
      </c>
      <c r="K158" s="16">
        <v>114.81</v>
      </c>
      <c r="L158" s="15">
        <v>0.81499999999999995</v>
      </c>
      <c r="M158" s="13">
        <v>-1</v>
      </c>
      <c r="N158" s="13">
        <v>1</v>
      </c>
      <c r="O158" s="13">
        <v>143</v>
      </c>
      <c r="P158" s="13"/>
      <c r="Q158" s="13"/>
      <c r="R158" s="14"/>
      <c r="S158" s="13"/>
      <c r="T158" s="13"/>
      <c r="U158" s="13">
        <v>165</v>
      </c>
      <c r="V158" s="13">
        <v>83</v>
      </c>
      <c r="W158" s="13"/>
      <c r="X158" s="13">
        <v>151</v>
      </c>
      <c r="Y158" s="13"/>
      <c r="Z158" s="13"/>
    </row>
    <row r="159" spans="1:26" x14ac:dyDescent="0.25">
      <c r="A159" s="13">
        <v>39</v>
      </c>
      <c r="B159" s="13">
        <v>158</v>
      </c>
      <c r="C159" s="13">
        <v>0.16778104999999999</v>
      </c>
      <c r="D159" s="17" t="s">
        <v>82</v>
      </c>
      <c r="E159" s="13">
        <v>18</v>
      </c>
      <c r="F159" s="13">
        <v>2</v>
      </c>
      <c r="G159" s="13">
        <v>172</v>
      </c>
      <c r="H159" s="13" t="s">
        <v>25</v>
      </c>
      <c r="I159" s="13">
        <v>0.1275</v>
      </c>
      <c r="J159" s="13">
        <v>0.22</v>
      </c>
      <c r="K159" s="16">
        <v>35.979999999999997</v>
      </c>
      <c r="L159" s="15">
        <v>2.6360000000000001</v>
      </c>
      <c r="M159" s="13">
        <v>1</v>
      </c>
      <c r="N159" s="13">
        <v>1</v>
      </c>
      <c r="O159" s="13">
        <v>144</v>
      </c>
      <c r="P159" s="13"/>
      <c r="Q159" s="13"/>
      <c r="R159" s="14"/>
      <c r="S159" s="13"/>
      <c r="T159" s="13"/>
      <c r="U159" s="13">
        <v>166</v>
      </c>
      <c r="V159" s="13"/>
      <c r="W159" s="13">
        <v>83</v>
      </c>
      <c r="X159" s="13">
        <v>152</v>
      </c>
      <c r="Y159" s="13"/>
      <c r="Z159" s="13"/>
    </row>
    <row r="160" spans="1:26" x14ac:dyDescent="0.25">
      <c r="A160" s="13">
        <v>39</v>
      </c>
      <c r="B160" s="13">
        <v>159</v>
      </c>
      <c r="C160" s="13">
        <v>0.16723721999999999</v>
      </c>
      <c r="D160" s="17" t="s">
        <v>82</v>
      </c>
      <c r="E160" s="13">
        <v>18</v>
      </c>
      <c r="F160" s="13">
        <v>3</v>
      </c>
      <c r="G160" s="13">
        <v>173</v>
      </c>
      <c r="H160" s="13" t="s">
        <v>49</v>
      </c>
      <c r="I160" s="13">
        <v>0.1275</v>
      </c>
      <c r="J160" s="13">
        <v>0.24</v>
      </c>
      <c r="K160" s="16">
        <v>114.81</v>
      </c>
      <c r="L160" s="15">
        <v>0.82899999999999996</v>
      </c>
      <c r="M160" s="13">
        <v>1</v>
      </c>
      <c r="N160" s="13">
        <v>1</v>
      </c>
      <c r="O160" s="13">
        <v>145</v>
      </c>
      <c r="P160" s="13"/>
      <c r="Q160" s="13"/>
      <c r="R160" s="14"/>
      <c r="S160" s="13"/>
      <c r="T160" s="13"/>
      <c r="U160" s="13">
        <v>167</v>
      </c>
      <c r="V160" s="13">
        <v>84</v>
      </c>
      <c r="W160" s="13"/>
      <c r="X160" s="13">
        <v>153</v>
      </c>
      <c r="Y160" s="13"/>
      <c r="Z160" s="13"/>
    </row>
    <row r="161" spans="1:26" x14ac:dyDescent="0.25">
      <c r="A161" s="13">
        <v>39</v>
      </c>
      <c r="B161" s="13">
        <v>160</v>
      </c>
      <c r="C161" s="13">
        <v>0.16904654</v>
      </c>
      <c r="D161" s="17" t="s">
        <v>81</v>
      </c>
      <c r="E161" s="13">
        <v>18</v>
      </c>
      <c r="F161" s="13">
        <v>4</v>
      </c>
      <c r="G161" s="13">
        <v>174</v>
      </c>
      <c r="H161" s="13" t="s">
        <v>25</v>
      </c>
      <c r="I161" s="13">
        <v>0.1275</v>
      </c>
      <c r="J161" s="13">
        <v>0.25</v>
      </c>
      <c r="K161" s="16">
        <v>35.979999999999997</v>
      </c>
      <c r="L161" s="15">
        <v>2.617</v>
      </c>
      <c r="M161" s="13">
        <v>1</v>
      </c>
      <c r="N161" s="13">
        <v>1</v>
      </c>
      <c r="O161" s="13">
        <v>146</v>
      </c>
      <c r="P161" s="13"/>
      <c r="Q161" s="13"/>
      <c r="R161" s="14"/>
      <c r="S161" s="13"/>
      <c r="T161" s="13"/>
      <c r="U161" s="13">
        <v>168</v>
      </c>
      <c r="V161" s="13"/>
      <c r="W161" s="13">
        <v>84</v>
      </c>
      <c r="X161" s="13">
        <v>154</v>
      </c>
      <c r="Y161" s="13"/>
      <c r="Z161" s="13"/>
    </row>
    <row r="162" spans="1:26" x14ac:dyDescent="0.25">
      <c r="A162" s="13">
        <v>39</v>
      </c>
      <c r="B162" s="13">
        <v>161</v>
      </c>
      <c r="C162" s="13">
        <v>0.16930329999999999</v>
      </c>
      <c r="D162" s="17" t="s">
        <v>81</v>
      </c>
      <c r="E162" s="13">
        <v>18</v>
      </c>
      <c r="F162" s="13">
        <v>5</v>
      </c>
      <c r="G162" s="13">
        <v>175</v>
      </c>
      <c r="H162" s="13" t="s">
        <v>49</v>
      </c>
      <c r="I162" s="13">
        <v>0.1275</v>
      </c>
      <c r="J162" s="13">
        <v>0.27</v>
      </c>
      <c r="K162" s="16">
        <v>114.81</v>
      </c>
      <c r="L162" s="15">
        <v>0.81899999999999995</v>
      </c>
      <c r="M162" s="13">
        <v>1</v>
      </c>
      <c r="N162" s="13">
        <v>1</v>
      </c>
      <c r="O162" s="13">
        <v>147</v>
      </c>
      <c r="P162" s="13"/>
      <c r="Q162" s="13"/>
      <c r="R162" s="14"/>
      <c r="S162" s="13"/>
      <c r="T162" s="13"/>
      <c r="U162" s="13">
        <v>169</v>
      </c>
      <c r="V162" s="13">
        <v>85</v>
      </c>
      <c r="W162" s="13"/>
      <c r="X162" s="13">
        <v>155</v>
      </c>
      <c r="Y162" s="13"/>
      <c r="Z162" s="13"/>
    </row>
    <row r="163" spans="1:26" x14ac:dyDescent="0.25">
      <c r="A163" s="13">
        <v>39</v>
      </c>
      <c r="B163" s="13">
        <v>162</v>
      </c>
      <c r="C163" s="13">
        <v>0.16531978999999999</v>
      </c>
      <c r="D163" s="17" t="s">
        <v>80</v>
      </c>
      <c r="E163" s="13">
        <v>18</v>
      </c>
      <c r="F163" s="13">
        <v>6</v>
      </c>
      <c r="G163" s="13">
        <v>176</v>
      </c>
      <c r="H163" s="13" t="s">
        <v>25</v>
      </c>
      <c r="I163" s="13">
        <v>0.1275</v>
      </c>
      <c r="J163" s="13">
        <v>0.28000000000000003</v>
      </c>
      <c r="K163" s="16">
        <v>35.979999999999997</v>
      </c>
      <c r="L163" s="15">
        <v>2.6760000000000002</v>
      </c>
      <c r="M163" s="13">
        <v>1</v>
      </c>
      <c r="N163" s="13">
        <v>1</v>
      </c>
      <c r="O163" s="13">
        <v>148</v>
      </c>
      <c r="P163" s="13"/>
      <c r="Q163" s="13"/>
      <c r="R163" s="14"/>
      <c r="S163" s="13"/>
      <c r="T163" s="13"/>
      <c r="U163" s="13">
        <v>170</v>
      </c>
      <c r="V163" s="13"/>
      <c r="W163" s="13">
        <v>85</v>
      </c>
      <c r="X163" s="13">
        <v>156</v>
      </c>
      <c r="Y163" s="13"/>
      <c r="Z163" s="13"/>
    </row>
    <row r="164" spans="1:26" x14ac:dyDescent="0.25">
      <c r="A164" s="13">
        <v>39</v>
      </c>
      <c r="B164" s="13">
        <v>163</v>
      </c>
      <c r="C164" s="13">
        <v>0.16698815</v>
      </c>
      <c r="D164" s="17" t="s">
        <v>82</v>
      </c>
      <c r="E164" s="13">
        <v>18</v>
      </c>
      <c r="F164" s="13">
        <v>7</v>
      </c>
      <c r="G164" s="13">
        <v>177</v>
      </c>
      <c r="H164" s="13" t="s">
        <v>49</v>
      </c>
      <c r="I164" s="13">
        <v>0.1275</v>
      </c>
      <c r="J164" s="13">
        <v>0.3</v>
      </c>
      <c r="K164" s="16">
        <v>114.81</v>
      </c>
      <c r="L164" s="15">
        <v>0.83</v>
      </c>
      <c r="M164" s="13">
        <v>1</v>
      </c>
      <c r="N164" s="13">
        <v>1</v>
      </c>
      <c r="O164" s="13">
        <v>149</v>
      </c>
      <c r="P164" s="13"/>
      <c r="Q164" s="13"/>
      <c r="R164" s="14"/>
      <c r="S164" s="13"/>
      <c r="T164" s="13"/>
      <c r="U164" s="13">
        <v>171</v>
      </c>
      <c r="V164" s="13">
        <v>86</v>
      </c>
      <c r="W164" s="13"/>
      <c r="X164" s="13">
        <v>157</v>
      </c>
      <c r="Y164" s="13"/>
      <c r="Z164" s="13"/>
    </row>
    <row r="165" spans="1:26" x14ac:dyDescent="0.25">
      <c r="A165" s="13">
        <v>39</v>
      </c>
      <c r="B165" s="13">
        <v>164</v>
      </c>
      <c r="C165" s="13">
        <v>0.17073778000000001</v>
      </c>
      <c r="D165" s="17" t="s">
        <v>53</v>
      </c>
      <c r="E165" s="13">
        <v>18</v>
      </c>
      <c r="F165" s="13">
        <v>8</v>
      </c>
      <c r="G165" s="13">
        <v>178</v>
      </c>
      <c r="H165" s="13" t="s">
        <v>25</v>
      </c>
      <c r="I165" s="13">
        <v>0.1275</v>
      </c>
      <c r="J165" s="13">
        <v>0.31</v>
      </c>
      <c r="K165" s="16">
        <v>35.979999999999997</v>
      </c>
      <c r="L165" s="15">
        <v>2.5910000000000002</v>
      </c>
      <c r="M165" s="13">
        <v>-1</v>
      </c>
      <c r="N165" s="13">
        <v>1</v>
      </c>
      <c r="O165" s="13">
        <v>150</v>
      </c>
      <c r="P165" s="13"/>
      <c r="Q165" s="13"/>
      <c r="R165" s="14"/>
      <c r="S165" s="13"/>
      <c r="T165" s="13"/>
      <c r="U165" s="13">
        <v>172</v>
      </c>
      <c r="V165" s="13"/>
      <c r="W165" s="13">
        <v>86</v>
      </c>
      <c r="X165" s="13">
        <v>158</v>
      </c>
      <c r="Y165" s="13"/>
      <c r="Z165" s="13"/>
    </row>
    <row r="166" spans="1:26" x14ac:dyDescent="0.25">
      <c r="A166" s="13">
        <v>39</v>
      </c>
      <c r="B166" s="13">
        <v>165</v>
      </c>
      <c r="C166" s="13">
        <v>0.16674939</v>
      </c>
      <c r="D166" s="17" t="s">
        <v>82</v>
      </c>
      <c r="E166" s="13">
        <v>18</v>
      </c>
      <c r="F166" s="13">
        <v>9</v>
      </c>
      <c r="G166" s="13">
        <v>179</v>
      </c>
      <c r="H166" s="13" t="s">
        <v>49</v>
      </c>
      <c r="I166" s="13">
        <v>0.1275</v>
      </c>
      <c r="J166" s="13">
        <v>0.33</v>
      </c>
      <c r="K166" s="16">
        <v>114.81</v>
      </c>
      <c r="L166" s="15">
        <v>0.83099999999999996</v>
      </c>
      <c r="M166" s="13">
        <v>-1</v>
      </c>
      <c r="N166" s="13">
        <v>1</v>
      </c>
      <c r="O166" s="13">
        <v>151</v>
      </c>
      <c r="P166" s="13"/>
      <c r="Q166" s="13"/>
      <c r="R166" s="14"/>
      <c r="S166" s="13"/>
      <c r="T166" s="13"/>
      <c r="U166" s="13">
        <v>173</v>
      </c>
      <c r="V166" s="13">
        <v>87</v>
      </c>
      <c r="W166" s="13"/>
      <c r="X166" s="13">
        <v>159</v>
      </c>
      <c r="Y166" s="13"/>
      <c r="Z166" s="13"/>
    </row>
    <row r="167" spans="1:26" x14ac:dyDescent="0.25">
      <c r="A167" s="13">
        <v>39</v>
      </c>
      <c r="B167" s="13">
        <v>166</v>
      </c>
      <c r="C167" s="13">
        <v>0.16801261000000001</v>
      </c>
      <c r="D167" s="17" t="s">
        <v>81</v>
      </c>
      <c r="E167" s="13">
        <v>18</v>
      </c>
      <c r="F167" s="13">
        <v>10</v>
      </c>
      <c r="G167" s="13">
        <v>180</v>
      </c>
      <c r="H167" s="13" t="s">
        <v>25</v>
      </c>
      <c r="I167" s="13">
        <v>0.1275</v>
      </c>
      <c r="J167" s="13">
        <v>0.34</v>
      </c>
      <c r="K167" s="16">
        <v>35.979999999999997</v>
      </c>
      <c r="L167" s="15">
        <v>2.633</v>
      </c>
      <c r="M167" s="13">
        <v>1</v>
      </c>
      <c r="N167" s="13">
        <v>1</v>
      </c>
      <c r="O167" s="13">
        <v>152</v>
      </c>
      <c r="P167" s="13"/>
      <c r="Q167" s="13"/>
      <c r="R167" s="14"/>
      <c r="S167" s="13"/>
      <c r="T167" s="13"/>
      <c r="U167" s="13">
        <v>174</v>
      </c>
      <c r="V167" s="13"/>
      <c r="W167" s="13">
        <v>87</v>
      </c>
      <c r="X167" s="13">
        <v>160</v>
      </c>
      <c r="Y167" s="13"/>
      <c r="Z167" s="13"/>
    </row>
    <row r="168" spans="1:26" x14ac:dyDescent="0.25">
      <c r="A168" s="13">
        <v>39</v>
      </c>
      <c r="B168" s="13">
        <v>167</v>
      </c>
      <c r="C168" s="13">
        <v>0.16902152000000001</v>
      </c>
      <c r="D168" s="17" t="s">
        <v>81</v>
      </c>
      <c r="E168" s="13">
        <v>19</v>
      </c>
      <c r="F168" s="13">
        <v>1</v>
      </c>
      <c r="G168" s="13">
        <v>181</v>
      </c>
      <c r="H168" s="13" t="s">
        <v>49</v>
      </c>
      <c r="I168" s="13">
        <v>0.17</v>
      </c>
      <c r="J168" s="13">
        <v>0.06</v>
      </c>
      <c r="K168" s="16">
        <v>114.81</v>
      </c>
      <c r="L168" s="15">
        <v>0.82</v>
      </c>
      <c r="M168" s="13">
        <v>1</v>
      </c>
      <c r="N168" s="13">
        <v>1</v>
      </c>
      <c r="O168" s="13">
        <v>153</v>
      </c>
      <c r="P168" s="13"/>
      <c r="Q168" s="13"/>
      <c r="R168" s="14"/>
      <c r="S168" s="13"/>
      <c r="T168" s="13"/>
      <c r="U168" s="13">
        <v>175</v>
      </c>
      <c r="V168" s="13">
        <v>88</v>
      </c>
      <c r="W168" s="13"/>
      <c r="X168" s="13">
        <v>161</v>
      </c>
      <c r="Y168" s="13"/>
      <c r="Z168" s="13"/>
    </row>
    <row r="169" spans="1:26" x14ac:dyDescent="0.25">
      <c r="A169" s="13">
        <v>39</v>
      </c>
      <c r="B169" s="13">
        <v>168</v>
      </c>
      <c r="C169" s="13">
        <v>0.16893147999999999</v>
      </c>
      <c r="D169" s="17" t="s">
        <v>81</v>
      </c>
      <c r="E169" s="13">
        <v>19</v>
      </c>
      <c r="F169" s="13">
        <v>2</v>
      </c>
      <c r="G169" s="13">
        <v>182</v>
      </c>
      <c r="H169" s="13" t="s">
        <v>25</v>
      </c>
      <c r="I169" s="13">
        <v>0.17</v>
      </c>
      <c r="J169" s="13">
        <v>7.0000000000000007E-2</v>
      </c>
      <c r="K169" s="16">
        <v>35.979999999999997</v>
      </c>
      <c r="L169" s="15">
        <v>2.6179999999999999</v>
      </c>
      <c r="M169" s="13">
        <v>1</v>
      </c>
      <c r="N169" s="13">
        <v>1</v>
      </c>
      <c r="O169" s="13">
        <v>154</v>
      </c>
      <c r="P169" s="13"/>
      <c r="Q169" s="13"/>
      <c r="R169" s="14"/>
      <c r="S169" s="13"/>
      <c r="T169" s="13"/>
      <c r="U169" s="13">
        <v>176</v>
      </c>
      <c r="V169" s="13"/>
      <c r="W169" s="13">
        <v>88</v>
      </c>
      <c r="X169" s="13">
        <v>162</v>
      </c>
      <c r="Y169" s="13"/>
      <c r="Z169" s="13"/>
    </row>
    <row r="170" spans="1:26" x14ac:dyDescent="0.25">
      <c r="A170" s="13">
        <v>39</v>
      </c>
      <c r="B170" s="13">
        <v>169</v>
      </c>
      <c r="C170" s="13">
        <v>0.16967329</v>
      </c>
      <c r="D170" s="17" t="s">
        <v>53</v>
      </c>
      <c r="E170" s="13">
        <v>19</v>
      </c>
      <c r="F170" s="13">
        <v>3</v>
      </c>
      <c r="G170" s="13">
        <v>183</v>
      </c>
      <c r="H170" s="13" t="s">
        <v>49</v>
      </c>
      <c r="I170" s="13">
        <v>0.17</v>
      </c>
      <c r="J170" s="13">
        <v>0.09</v>
      </c>
      <c r="K170" s="16">
        <v>114.81</v>
      </c>
      <c r="L170" s="15">
        <v>0.81699999999999995</v>
      </c>
      <c r="M170" s="13">
        <v>1</v>
      </c>
      <c r="N170" s="13">
        <v>1</v>
      </c>
      <c r="O170" s="13">
        <v>155</v>
      </c>
      <c r="P170" s="13"/>
      <c r="Q170" s="13"/>
      <c r="R170" s="14"/>
      <c r="S170" s="13"/>
      <c r="T170" s="13"/>
      <c r="U170" s="13">
        <v>177</v>
      </c>
      <c r="V170" s="13">
        <v>89</v>
      </c>
      <c r="W170" s="13"/>
      <c r="X170" s="13">
        <v>163</v>
      </c>
      <c r="Y170" s="13"/>
      <c r="Z170" s="13"/>
    </row>
    <row r="171" spans="1:26" x14ac:dyDescent="0.25">
      <c r="A171" s="13">
        <v>39</v>
      </c>
      <c r="B171" s="13">
        <v>170</v>
      </c>
      <c r="C171" s="13">
        <v>0.17107459</v>
      </c>
      <c r="D171" s="17" t="s">
        <v>53</v>
      </c>
      <c r="E171" s="13">
        <v>19</v>
      </c>
      <c r="F171" s="13">
        <v>4</v>
      </c>
      <c r="G171" s="13">
        <v>184</v>
      </c>
      <c r="H171" s="13" t="s">
        <v>25</v>
      </c>
      <c r="I171" s="13">
        <v>0.17</v>
      </c>
      <c r="J171" s="13">
        <v>0.1</v>
      </c>
      <c r="K171" s="16">
        <v>35.979999999999997</v>
      </c>
      <c r="L171" s="15">
        <v>2.5859999999999999</v>
      </c>
      <c r="M171" s="13">
        <v>1</v>
      </c>
      <c r="N171" s="13">
        <v>1</v>
      </c>
      <c r="O171" s="13">
        <v>156</v>
      </c>
      <c r="P171" s="13"/>
      <c r="Q171" s="13"/>
      <c r="R171" s="14"/>
      <c r="S171" s="13"/>
      <c r="T171" s="13"/>
      <c r="U171" s="13">
        <v>178</v>
      </c>
      <c r="V171" s="13"/>
      <c r="W171" s="13">
        <v>89</v>
      </c>
      <c r="X171" s="13">
        <v>164</v>
      </c>
      <c r="Y171" s="13"/>
      <c r="Z171" s="13"/>
    </row>
    <row r="172" spans="1:26" x14ac:dyDescent="0.25">
      <c r="A172" s="13">
        <v>39</v>
      </c>
      <c r="B172" s="13">
        <v>171</v>
      </c>
      <c r="C172" s="13">
        <v>0.16763516000000001</v>
      </c>
      <c r="D172" s="17" t="s">
        <v>82</v>
      </c>
      <c r="E172" s="13">
        <v>19</v>
      </c>
      <c r="F172" s="13">
        <v>5</v>
      </c>
      <c r="G172" s="13">
        <v>185</v>
      </c>
      <c r="H172" s="13" t="s">
        <v>49</v>
      </c>
      <c r="I172" s="13">
        <v>0.17</v>
      </c>
      <c r="J172" s="13">
        <v>0.12</v>
      </c>
      <c r="K172" s="16">
        <v>114.81</v>
      </c>
      <c r="L172" s="15">
        <v>0.82699999999999996</v>
      </c>
      <c r="M172" s="13">
        <v>-1</v>
      </c>
      <c r="N172" s="13">
        <v>1</v>
      </c>
      <c r="O172" s="13">
        <v>157</v>
      </c>
      <c r="P172" s="13"/>
      <c r="Q172" s="13"/>
      <c r="R172" s="14"/>
      <c r="S172" s="13"/>
      <c r="T172" s="13"/>
      <c r="U172" s="13">
        <v>179</v>
      </c>
      <c r="V172" s="13">
        <v>90</v>
      </c>
      <c r="W172" s="13"/>
      <c r="X172" s="13">
        <v>165</v>
      </c>
      <c r="Y172" s="13"/>
      <c r="Z172" s="13"/>
    </row>
    <row r="173" spans="1:26" x14ac:dyDescent="0.25">
      <c r="A173" s="13">
        <v>39</v>
      </c>
      <c r="B173" s="13">
        <v>172</v>
      </c>
      <c r="C173" s="13">
        <v>0.16966803999999999</v>
      </c>
      <c r="D173" s="17" t="s">
        <v>53</v>
      </c>
      <c r="E173" s="13">
        <v>19</v>
      </c>
      <c r="F173" s="13">
        <v>6</v>
      </c>
      <c r="G173" s="13">
        <v>186</v>
      </c>
      <c r="H173" s="13" t="s">
        <v>25</v>
      </c>
      <c r="I173" s="13">
        <v>0.17</v>
      </c>
      <c r="J173" s="13">
        <v>0.13</v>
      </c>
      <c r="K173" s="16">
        <v>35.979999999999997</v>
      </c>
      <c r="L173" s="15">
        <v>2.6070000000000002</v>
      </c>
      <c r="M173" s="13">
        <v>-1</v>
      </c>
      <c r="N173" s="13">
        <v>1</v>
      </c>
      <c r="O173" s="13">
        <v>158</v>
      </c>
      <c r="P173" s="13"/>
      <c r="Q173" s="13"/>
      <c r="R173" s="14"/>
      <c r="S173" s="13"/>
      <c r="T173" s="13"/>
      <c r="U173" s="13">
        <v>180</v>
      </c>
      <c r="V173" s="13"/>
      <c r="W173" s="13">
        <v>90</v>
      </c>
      <c r="X173" s="13">
        <v>166</v>
      </c>
      <c r="Y173" s="13"/>
      <c r="Z173" s="13"/>
    </row>
    <row r="174" spans="1:26" x14ac:dyDescent="0.25">
      <c r="A174" s="13">
        <v>39</v>
      </c>
      <c r="B174" s="13">
        <v>173</v>
      </c>
      <c r="C174" s="13">
        <v>0.16704725000000001</v>
      </c>
      <c r="D174" s="17" t="s">
        <v>82</v>
      </c>
      <c r="E174" s="13">
        <v>19</v>
      </c>
      <c r="F174" s="13">
        <v>7</v>
      </c>
      <c r="G174" s="13">
        <v>187</v>
      </c>
      <c r="H174" s="13" t="s">
        <v>49</v>
      </c>
      <c r="I174" s="13">
        <v>0.17</v>
      </c>
      <c r="J174" s="13">
        <v>0.15</v>
      </c>
      <c r="K174" s="16">
        <v>114.81</v>
      </c>
      <c r="L174" s="15">
        <v>0.83</v>
      </c>
      <c r="M174" s="13">
        <v>1</v>
      </c>
      <c r="N174" s="13">
        <v>1</v>
      </c>
      <c r="O174" s="13">
        <v>159</v>
      </c>
      <c r="P174" s="13"/>
      <c r="Q174" s="13"/>
      <c r="R174" s="14"/>
      <c r="S174" s="13"/>
      <c r="T174" s="13"/>
      <c r="U174" s="13">
        <v>181</v>
      </c>
      <c r="V174" s="13">
        <v>91</v>
      </c>
      <c r="W174" s="13"/>
      <c r="X174" s="13">
        <v>167</v>
      </c>
      <c r="Y174" s="13"/>
      <c r="Z174" s="13"/>
    </row>
    <row r="175" spans="1:26" x14ac:dyDescent="0.25">
      <c r="A175" s="13">
        <v>39</v>
      </c>
      <c r="B175" s="13">
        <v>174</v>
      </c>
      <c r="C175" s="13">
        <v>0.17122085000000001</v>
      </c>
      <c r="D175" s="17" t="s">
        <v>84</v>
      </c>
      <c r="E175" s="13">
        <v>19</v>
      </c>
      <c r="F175" s="13">
        <v>9</v>
      </c>
      <c r="G175" s="13">
        <v>189</v>
      </c>
      <c r="H175" s="13" t="s">
        <v>49</v>
      </c>
      <c r="I175" s="13">
        <v>0.17</v>
      </c>
      <c r="J175" s="13">
        <v>0.18</v>
      </c>
      <c r="K175" s="16">
        <v>114.81</v>
      </c>
      <c r="L175" s="15">
        <v>0.81</v>
      </c>
      <c r="M175" s="13">
        <v>-1</v>
      </c>
      <c r="N175" s="13">
        <v>1</v>
      </c>
      <c r="O175" s="13">
        <v>160</v>
      </c>
      <c r="P175" s="13"/>
      <c r="Q175" s="13"/>
      <c r="R175" s="14"/>
      <c r="S175" s="13"/>
      <c r="T175" s="13"/>
      <c r="U175" s="13">
        <v>182</v>
      </c>
      <c r="V175" s="13"/>
      <c r="W175" s="13">
        <v>91</v>
      </c>
      <c r="X175" s="13">
        <v>168</v>
      </c>
      <c r="Y175" s="13"/>
      <c r="Z175" s="13"/>
    </row>
    <row r="176" spans="1:26" x14ac:dyDescent="0.25">
      <c r="A176" s="13">
        <v>39</v>
      </c>
      <c r="B176" s="13">
        <v>175</v>
      </c>
      <c r="C176" s="13">
        <v>0.17066023</v>
      </c>
      <c r="D176" s="17" t="s">
        <v>53</v>
      </c>
      <c r="E176" s="13">
        <v>20</v>
      </c>
      <c r="F176" s="13">
        <v>1</v>
      </c>
      <c r="G176" s="13">
        <v>191</v>
      </c>
      <c r="H176" s="13" t="s">
        <v>49</v>
      </c>
      <c r="I176" s="13">
        <v>0.17</v>
      </c>
      <c r="J176" s="13">
        <v>0.21</v>
      </c>
      <c r="K176" s="16">
        <v>114.81</v>
      </c>
      <c r="L176" s="15">
        <v>0.81200000000000006</v>
      </c>
      <c r="M176" s="13">
        <v>-1</v>
      </c>
      <c r="N176" s="13">
        <v>1</v>
      </c>
      <c r="O176" s="13">
        <v>161</v>
      </c>
      <c r="P176" s="13"/>
      <c r="Q176" s="13"/>
      <c r="R176" s="14"/>
      <c r="S176" s="13"/>
      <c r="T176" s="13"/>
      <c r="U176" s="13">
        <v>183</v>
      </c>
      <c r="V176" s="13">
        <v>92</v>
      </c>
      <c r="W176" s="13"/>
      <c r="X176" s="13">
        <v>169</v>
      </c>
      <c r="Y176" s="13"/>
      <c r="Z176" s="13"/>
    </row>
    <row r="177" spans="1:26" x14ac:dyDescent="0.25">
      <c r="A177" s="13">
        <v>39</v>
      </c>
      <c r="B177" s="13">
        <v>176</v>
      </c>
      <c r="C177" s="13">
        <v>0.16676489999999999</v>
      </c>
      <c r="D177" s="17" t="s">
        <v>82</v>
      </c>
      <c r="E177" s="13">
        <v>20</v>
      </c>
      <c r="F177" s="13">
        <v>3</v>
      </c>
      <c r="G177" s="13">
        <v>193</v>
      </c>
      <c r="H177" s="13" t="s">
        <v>49</v>
      </c>
      <c r="I177" s="13">
        <v>0.17</v>
      </c>
      <c r="J177" s="13">
        <v>0.24</v>
      </c>
      <c r="K177" s="16">
        <v>114.81</v>
      </c>
      <c r="L177" s="15">
        <v>0.83099999999999996</v>
      </c>
      <c r="M177" s="13">
        <v>-1</v>
      </c>
      <c r="N177" s="13">
        <v>1</v>
      </c>
      <c r="O177" s="13">
        <v>162</v>
      </c>
      <c r="P177" s="13"/>
      <c r="Q177" s="13"/>
      <c r="R177" s="14"/>
      <c r="S177" s="13"/>
      <c r="T177" s="13"/>
      <c r="U177" s="13">
        <v>184</v>
      </c>
      <c r="V177" s="13"/>
      <c r="W177" s="13">
        <v>92</v>
      </c>
      <c r="X177" s="13">
        <v>170</v>
      </c>
      <c r="Y177" s="13"/>
      <c r="Z177" s="13"/>
    </row>
    <row r="178" spans="1:26" x14ac:dyDescent="0.25">
      <c r="A178" s="13">
        <v>39</v>
      </c>
      <c r="B178" s="13">
        <v>177</v>
      </c>
      <c r="C178" s="13">
        <v>0.17036905999999999</v>
      </c>
      <c r="D178" s="17" t="s">
        <v>53</v>
      </c>
      <c r="E178" s="13">
        <v>20</v>
      </c>
      <c r="F178" s="13">
        <v>5</v>
      </c>
      <c r="G178" s="13">
        <v>195</v>
      </c>
      <c r="H178" s="13" t="s">
        <v>49</v>
      </c>
      <c r="I178" s="13">
        <v>0.17</v>
      </c>
      <c r="J178" s="13">
        <v>0.27</v>
      </c>
      <c r="K178" s="16">
        <v>114.81</v>
      </c>
      <c r="L178" s="15">
        <v>0.81399999999999995</v>
      </c>
      <c r="M178" s="13">
        <v>-1</v>
      </c>
      <c r="N178" s="13">
        <v>1</v>
      </c>
      <c r="O178" s="13">
        <v>163</v>
      </c>
      <c r="P178" s="13"/>
      <c r="Q178" s="13"/>
      <c r="R178" s="14"/>
      <c r="S178" s="13"/>
      <c r="T178" s="13"/>
      <c r="U178" s="13">
        <v>185</v>
      </c>
      <c r="V178" s="13">
        <v>93</v>
      </c>
      <c r="W178" s="13"/>
      <c r="X178" s="13">
        <v>171</v>
      </c>
      <c r="Y178" s="13"/>
      <c r="Z178" s="13"/>
    </row>
    <row r="179" spans="1:26" x14ac:dyDescent="0.25">
      <c r="A179" s="13">
        <v>39</v>
      </c>
      <c r="B179" s="13">
        <v>178</v>
      </c>
      <c r="C179" s="13">
        <v>0.16862693000000001</v>
      </c>
      <c r="D179" s="17" t="s">
        <v>81</v>
      </c>
      <c r="E179" s="13">
        <v>20</v>
      </c>
      <c r="F179" s="13">
        <v>7</v>
      </c>
      <c r="G179" s="13">
        <v>197</v>
      </c>
      <c r="H179" s="13" t="s">
        <v>49</v>
      </c>
      <c r="I179" s="13">
        <v>0.17</v>
      </c>
      <c r="J179" s="13">
        <v>0.3</v>
      </c>
      <c r="K179" s="16">
        <v>114.81</v>
      </c>
      <c r="L179" s="15">
        <v>0.82199999999999995</v>
      </c>
      <c r="M179" s="13">
        <v>-1</v>
      </c>
      <c r="N179" s="13">
        <v>1</v>
      </c>
      <c r="O179" s="13">
        <v>164</v>
      </c>
      <c r="P179" s="13"/>
      <c r="Q179" s="13"/>
      <c r="R179" s="14"/>
      <c r="S179" s="13"/>
      <c r="T179" s="13"/>
      <c r="U179" s="13">
        <v>186</v>
      </c>
      <c r="V179" s="13"/>
      <c r="W179" s="13">
        <v>93</v>
      </c>
      <c r="X179" s="13">
        <v>172</v>
      </c>
      <c r="Y179" s="13"/>
      <c r="Z179" s="13"/>
    </row>
    <row r="180" spans="1:26" x14ac:dyDescent="0.25">
      <c r="A180" s="13">
        <v>39</v>
      </c>
      <c r="B180" s="13">
        <v>179</v>
      </c>
      <c r="C180" s="13">
        <v>0.17043975</v>
      </c>
      <c r="D180" s="17" t="s">
        <v>53</v>
      </c>
      <c r="E180" s="13">
        <v>20</v>
      </c>
      <c r="F180" s="13">
        <v>9</v>
      </c>
      <c r="G180" s="13">
        <v>199</v>
      </c>
      <c r="H180" s="13" t="s">
        <v>49</v>
      </c>
      <c r="I180" s="13">
        <v>0.17</v>
      </c>
      <c r="J180" s="13">
        <v>0.33</v>
      </c>
      <c r="K180" s="16">
        <v>114.81</v>
      </c>
      <c r="L180" s="15">
        <v>0.81299999999999994</v>
      </c>
      <c r="M180" s="13">
        <v>1</v>
      </c>
      <c r="N180" s="13">
        <v>0</v>
      </c>
      <c r="O180" s="13">
        <v>165</v>
      </c>
      <c r="P180" s="13"/>
      <c r="Q180" s="13"/>
      <c r="R180" s="13" t="s">
        <v>57</v>
      </c>
      <c r="S180" s="13"/>
      <c r="T180" s="13"/>
      <c r="U180" s="13">
        <v>187</v>
      </c>
      <c r="V180" s="13">
        <v>94</v>
      </c>
      <c r="W180" s="13"/>
      <c r="X180" s="13">
        <v>173</v>
      </c>
      <c r="Y180" s="13"/>
      <c r="Z180" s="13"/>
    </row>
    <row r="181" spans="1:26" x14ac:dyDescent="0.25">
      <c r="A181" s="13">
        <v>39</v>
      </c>
      <c r="B181" s="13">
        <v>180</v>
      </c>
      <c r="C181" s="13">
        <v>0.1702092</v>
      </c>
      <c r="D181" s="17" t="s">
        <v>53</v>
      </c>
      <c r="E181" s="13">
        <v>1</v>
      </c>
      <c r="F181" s="13">
        <v>1</v>
      </c>
      <c r="G181" s="13">
        <v>1</v>
      </c>
      <c r="H181" s="13" t="s">
        <v>49</v>
      </c>
      <c r="I181" s="13">
        <v>-0.17</v>
      </c>
      <c r="J181" s="13">
        <v>0.06</v>
      </c>
      <c r="K181" s="16">
        <v>114.81</v>
      </c>
      <c r="L181" s="15">
        <v>0.81399999999999995</v>
      </c>
      <c r="M181" s="13">
        <v>1</v>
      </c>
      <c r="N181" s="13">
        <v>1</v>
      </c>
      <c r="O181" s="13">
        <v>166</v>
      </c>
      <c r="P181" s="13"/>
      <c r="Q181" s="13"/>
      <c r="R181" s="14"/>
      <c r="S181" s="13"/>
      <c r="T181" s="13"/>
      <c r="U181" s="13">
        <v>189</v>
      </c>
      <c r="V181" s="13">
        <v>95</v>
      </c>
      <c r="W181" s="13"/>
      <c r="X181" s="13">
        <v>174</v>
      </c>
      <c r="Y181" s="13"/>
      <c r="Z181" s="13"/>
    </row>
    <row r="182" spans="1:26" x14ac:dyDescent="0.25">
      <c r="A182" s="13">
        <v>39</v>
      </c>
      <c r="B182" s="13">
        <v>181</v>
      </c>
      <c r="C182" s="13">
        <v>0.17058546999999999</v>
      </c>
      <c r="D182" s="17" t="s">
        <v>53</v>
      </c>
      <c r="E182" s="13">
        <v>1</v>
      </c>
      <c r="F182" s="13">
        <v>2</v>
      </c>
      <c r="G182" s="13">
        <v>2</v>
      </c>
      <c r="H182" s="13" t="s">
        <v>25</v>
      </c>
      <c r="I182" s="13">
        <v>-0.17</v>
      </c>
      <c r="J182" s="13">
        <v>7.0000000000000007E-2</v>
      </c>
      <c r="K182" s="16">
        <v>35.979999999999997</v>
      </c>
      <c r="L182" s="15">
        <v>2.593</v>
      </c>
      <c r="M182" s="13">
        <v>-1</v>
      </c>
      <c r="N182" s="13">
        <v>1</v>
      </c>
      <c r="O182" s="13">
        <v>167</v>
      </c>
      <c r="P182" s="13"/>
      <c r="Q182" s="13"/>
      <c r="R182" s="14"/>
      <c r="S182" s="13"/>
      <c r="T182" s="13"/>
      <c r="U182" s="13">
        <v>191</v>
      </c>
      <c r="V182" s="13">
        <v>96</v>
      </c>
      <c r="W182" s="13"/>
      <c r="X182" s="13">
        <v>175</v>
      </c>
      <c r="Y182" s="13"/>
      <c r="Z182" s="13"/>
    </row>
    <row r="183" spans="1:26" x14ac:dyDescent="0.25">
      <c r="A183" s="13">
        <v>39</v>
      </c>
      <c r="B183" s="13">
        <v>182</v>
      </c>
      <c r="C183" s="13">
        <v>0.17045694</v>
      </c>
      <c r="D183" s="17" t="s">
        <v>53</v>
      </c>
      <c r="E183" s="13">
        <v>1</v>
      </c>
      <c r="F183" s="13">
        <v>3</v>
      </c>
      <c r="G183" s="13">
        <v>3</v>
      </c>
      <c r="H183" s="13" t="s">
        <v>49</v>
      </c>
      <c r="I183" s="13">
        <v>-0.17</v>
      </c>
      <c r="J183" s="13">
        <v>0.09</v>
      </c>
      <c r="K183" s="16">
        <v>114.81</v>
      </c>
      <c r="L183" s="15">
        <v>0.81299999999999994</v>
      </c>
      <c r="M183" s="13">
        <v>-1</v>
      </c>
      <c r="N183" s="13">
        <v>1</v>
      </c>
      <c r="O183" s="13">
        <v>168</v>
      </c>
      <c r="P183" s="13"/>
      <c r="Q183" s="13"/>
      <c r="R183" s="14"/>
      <c r="S183" s="13"/>
      <c r="T183" s="13"/>
      <c r="U183" s="13">
        <v>193</v>
      </c>
      <c r="V183" s="13">
        <v>97</v>
      </c>
      <c r="W183" s="13"/>
      <c r="X183" s="13">
        <v>176</v>
      </c>
      <c r="Y183" s="13"/>
      <c r="Z183" s="13"/>
    </row>
    <row r="184" spans="1:26" x14ac:dyDescent="0.25">
      <c r="A184" s="13">
        <v>39</v>
      </c>
      <c r="B184" s="13">
        <v>183</v>
      </c>
      <c r="C184" s="13">
        <v>0.17080655</v>
      </c>
      <c r="D184" s="17" t="s">
        <v>53</v>
      </c>
      <c r="E184" s="13">
        <v>1</v>
      </c>
      <c r="F184" s="13">
        <v>4</v>
      </c>
      <c r="G184" s="13">
        <v>4</v>
      </c>
      <c r="H184" s="13" t="s">
        <v>25</v>
      </c>
      <c r="I184" s="13">
        <v>-0.17</v>
      </c>
      <c r="J184" s="13">
        <v>0.1</v>
      </c>
      <c r="K184" s="16">
        <v>35.979999999999997</v>
      </c>
      <c r="L184" s="15">
        <v>2.59</v>
      </c>
      <c r="M184" s="13">
        <v>1</v>
      </c>
      <c r="N184" s="13">
        <v>1</v>
      </c>
      <c r="O184" s="13">
        <v>169</v>
      </c>
      <c r="P184" s="13"/>
      <c r="Q184" s="13"/>
      <c r="R184" s="14"/>
      <c r="S184" s="13"/>
      <c r="T184" s="13"/>
      <c r="U184" s="13">
        <v>195</v>
      </c>
      <c r="V184" s="13">
        <v>98</v>
      </c>
      <c r="W184" s="13"/>
      <c r="X184" s="13">
        <v>177</v>
      </c>
      <c r="Y184" s="13"/>
      <c r="Z184" s="13"/>
    </row>
    <row r="185" spans="1:26" x14ac:dyDescent="0.25">
      <c r="A185" s="13">
        <v>39</v>
      </c>
      <c r="B185" s="13">
        <v>184</v>
      </c>
      <c r="C185" s="13">
        <v>0.16859631</v>
      </c>
      <c r="D185" s="17" t="s">
        <v>81</v>
      </c>
      <c r="E185" s="13">
        <v>1</v>
      </c>
      <c r="F185" s="13">
        <v>5</v>
      </c>
      <c r="G185" s="13">
        <v>5</v>
      </c>
      <c r="H185" s="13" t="s">
        <v>49</v>
      </c>
      <c r="I185" s="13">
        <v>-0.17</v>
      </c>
      <c r="J185" s="13">
        <v>0.12</v>
      </c>
      <c r="K185" s="16">
        <v>114.81</v>
      </c>
      <c r="L185" s="15">
        <v>0.82199999999999995</v>
      </c>
      <c r="M185" s="13">
        <v>1</v>
      </c>
      <c r="N185" s="13">
        <v>1</v>
      </c>
      <c r="O185" s="13">
        <v>170</v>
      </c>
      <c r="P185" s="13"/>
      <c r="Q185" s="13"/>
      <c r="R185" s="14"/>
      <c r="S185" s="13"/>
      <c r="T185" s="13"/>
      <c r="U185" s="13">
        <v>197</v>
      </c>
      <c r="V185" s="13">
        <v>99</v>
      </c>
      <c r="W185" s="13"/>
      <c r="X185" s="13">
        <v>178</v>
      </c>
      <c r="Y185" s="13"/>
      <c r="Z185" s="13"/>
    </row>
    <row r="186" spans="1:26" x14ac:dyDescent="0.25">
      <c r="A186" s="13">
        <v>39</v>
      </c>
      <c r="B186" s="13">
        <v>185</v>
      </c>
      <c r="C186" s="13">
        <v>0.16965701</v>
      </c>
      <c r="D186" s="17" t="s">
        <v>53</v>
      </c>
      <c r="E186" s="13">
        <v>1</v>
      </c>
      <c r="F186" s="13">
        <v>6</v>
      </c>
      <c r="G186" s="13">
        <v>6</v>
      </c>
      <c r="H186" s="13" t="s">
        <v>25</v>
      </c>
      <c r="I186" s="13">
        <v>-0.17</v>
      </c>
      <c r="J186" s="13">
        <v>0.13</v>
      </c>
      <c r="K186" s="16">
        <v>35.979999999999997</v>
      </c>
      <c r="L186" s="15">
        <v>2.6070000000000002</v>
      </c>
      <c r="M186" s="13">
        <v>-1</v>
      </c>
      <c r="N186" s="13">
        <v>0</v>
      </c>
      <c r="O186" s="13">
        <v>171</v>
      </c>
      <c r="P186" s="13"/>
      <c r="Q186" s="13"/>
      <c r="R186" s="14"/>
      <c r="S186" s="13"/>
      <c r="T186" s="13"/>
      <c r="U186" s="13">
        <v>199</v>
      </c>
      <c r="V186" s="13">
        <v>100</v>
      </c>
      <c r="W186" s="13"/>
      <c r="X186" s="13">
        <v>179</v>
      </c>
      <c r="Y186" s="13"/>
      <c r="Z186" s="13"/>
    </row>
    <row r="187" spans="1:26" x14ac:dyDescent="0.25">
      <c r="A187" s="13">
        <v>39</v>
      </c>
      <c r="B187" s="13">
        <v>186</v>
      </c>
      <c r="C187" s="13">
        <v>0.1681107</v>
      </c>
      <c r="D187" s="17" t="s">
        <v>81</v>
      </c>
      <c r="E187" s="13">
        <v>1</v>
      </c>
      <c r="F187" s="13">
        <v>7</v>
      </c>
      <c r="G187" s="13">
        <v>7</v>
      </c>
      <c r="H187" s="13" t="s">
        <v>49</v>
      </c>
      <c r="I187" s="13">
        <v>-0.17</v>
      </c>
      <c r="J187" s="13">
        <v>0.15</v>
      </c>
      <c r="K187" s="16">
        <v>114.81</v>
      </c>
      <c r="L187" s="15">
        <v>0.82499999999999996</v>
      </c>
      <c r="M187" s="13">
        <v>1</v>
      </c>
      <c r="N187" s="13">
        <v>1</v>
      </c>
      <c r="O187" s="13">
        <v>172</v>
      </c>
      <c r="P187" s="13"/>
      <c r="Q187" s="13"/>
      <c r="R187" s="14"/>
      <c r="S187" s="13"/>
      <c r="T187" s="13"/>
      <c r="U187" s="13"/>
      <c r="V187" s="13"/>
      <c r="W187" s="13">
        <v>0</v>
      </c>
      <c r="X187" s="13">
        <v>29</v>
      </c>
      <c r="Y187" s="13"/>
      <c r="Z187" s="13"/>
    </row>
    <row r="188" spans="1:26" x14ac:dyDescent="0.25">
      <c r="A188" s="13">
        <v>39</v>
      </c>
      <c r="B188" s="13">
        <v>187</v>
      </c>
      <c r="C188" s="13">
        <v>0.16923840000000001</v>
      </c>
      <c r="D188" s="17" t="s">
        <v>81</v>
      </c>
      <c r="E188" s="13">
        <v>1</v>
      </c>
      <c r="F188" s="13">
        <v>9</v>
      </c>
      <c r="G188" s="13">
        <v>9</v>
      </c>
      <c r="H188" s="13" t="s">
        <v>49</v>
      </c>
      <c r="I188" s="13">
        <v>-0.17</v>
      </c>
      <c r="J188" s="13">
        <v>0.18</v>
      </c>
      <c r="K188" s="16">
        <v>114.81</v>
      </c>
      <c r="L188" s="15">
        <v>0.81899999999999995</v>
      </c>
      <c r="M188" s="13">
        <v>-1</v>
      </c>
      <c r="N188" s="13">
        <v>0</v>
      </c>
      <c r="O188" s="13">
        <v>173</v>
      </c>
      <c r="P188" s="13"/>
      <c r="Q188" s="13"/>
      <c r="R188" s="13" t="s">
        <v>66</v>
      </c>
      <c r="S188" s="13"/>
      <c r="T188" s="13"/>
      <c r="U188" s="13"/>
      <c r="V188" s="13"/>
      <c r="W188" s="13">
        <v>0</v>
      </c>
      <c r="X188" s="13">
        <v>77</v>
      </c>
      <c r="Y188" s="13"/>
      <c r="Z188" s="13"/>
    </row>
    <row r="189" spans="1:26" x14ac:dyDescent="0.25">
      <c r="A189" s="13">
        <v>39</v>
      </c>
      <c r="B189" s="13">
        <v>188</v>
      </c>
      <c r="C189" s="13">
        <v>0.16733234</v>
      </c>
      <c r="D189" s="17" t="s">
        <v>82</v>
      </c>
      <c r="E189" s="13">
        <v>2</v>
      </c>
      <c r="F189" s="13">
        <v>1</v>
      </c>
      <c r="G189" s="13">
        <v>11</v>
      </c>
      <c r="H189" s="13" t="s">
        <v>49</v>
      </c>
      <c r="I189" s="13">
        <v>-0.17</v>
      </c>
      <c r="J189" s="13">
        <v>0.21</v>
      </c>
      <c r="K189" s="16">
        <v>114.81</v>
      </c>
      <c r="L189" s="15">
        <v>0.82799999999999996</v>
      </c>
      <c r="M189" s="13">
        <v>-1</v>
      </c>
      <c r="N189" s="13">
        <v>0</v>
      </c>
      <c r="O189" s="13"/>
      <c r="P189" s="13"/>
      <c r="Q189" s="13"/>
      <c r="R189" s="14"/>
      <c r="S189" s="13"/>
      <c r="T189" s="13"/>
      <c r="U189" s="13"/>
      <c r="V189" s="13"/>
      <c r="W189" s="13">
        <v>0</v>
      </c>
      <c r="X189" s="13">
        <v>78</v>
      </c>
      <c r="Y189" s="13"/>
      <c r="Z189" s="13"/>
    </row>
    <row r="190" spans="1:26" x14ac:dyDescent="0.25">
      <c r="A190" s="13">
        <v>39</v>
      </c>
      <c r="B190" s="13">
        <v>189</v>
      </c>
      <c r="C190" s="13">
        <v>0.17058359000000001</v>
      </c>
      <c r="D190" s="17" t="s">
        <v>53</v>
      </c>
      <c r="E190" s="13">
        <v>2</v>
      </c>
      <c r="F190" s="13">
        <v>3</v>
      </c>
      <c r="G190" s="13">
        <v>13</v>
      </c>
      <c r="H190" s="13" t="s">
        <v>49</v>
      </c>
      <c r="I190" s="13">
        <v>-0.17</v>
      </c>
      <c r="J190" s="13">
        <v>0.24</v>
      </c>
      <c r="K190" s="16">
        <v>114.81</v>
      </c>
      <c r="L190" s="15">
        <v>0.81299999999999994</v>
      </c>
      <c r="M190" s="13">
        <v>1</v>
      </c>
      <c r="N190" s="13">
        <v>1</v>
      </c>
      <c r="O190" s="13">
        <v>174</v>
      </c>
      <c r="P190" s="13"/>
      <c r="Q190" s="13"/>
      <c r="R190" s="14"/>
      <c r="S190" s="13"/>
      <c r="T190" s="13"/>
      <c r="U190" s="13"/>
      <c r="V190" s="13"/>
      <c r="W190" s="13">
        <v>0</v>
      </c>
      <c r="X190" s="13">
        <v>115</v>
      </c>
      <c r="Y190" s="13"/>
      <c r="Z190" s="13"/>
    </row>
    <row r="191" spans="1:26" x14ac:dyDescent="0.25">
      <c r="A191" s="13">
        <v>39</v>
      </c>
      <c r="B191" s="13">
        <v>190</v>
      </c>
      <c r="C191" s="13">
        <v>0.16796431000000001</v>
      </c>
      <c r="D191" s="17" t="s">
        <v>81</v>
      </c>
      <c r="E191" s="13">
        <v>2</v>
      </c>
      <c r="F191" s="13">
        <v>5</v>
      </c>
      <c r="G191" s="13">
        <v>15</v>
      </c>
      <c r="H191" s="13" t="s">
        <v>49</v>
      </c>
      <c r="I191" s="13">
        <v>-0.17</v>
      </c>
      <c r="J191" s="13">
        <v>0.27</v>
      </c>
      <c r="K191" s="16">
        <v>114.81</v>
      </c>
      <c r="L191" s="15">
        <v>0.82499999999999996</v>
      </c>
      <c r="M191" s="13">
        <v>-1</v>
      </c>
      <c r="N191" s="13">
        <v>1</v>
      </c>
      <c r="O191" s="13"/>
      <c r="P191" s="13"/>
      <c r="Q191" s="13"/>
      <c r="R191" s="14"/>
      <c r="S191" s="13"/>
      <c r="T191" s="13"/>
      <c r="U191" s="13"/>
      <c r="V191" s="13"/>
      <c r="W191" s="13">
        <v>0</v>
      </c>
      <c r="X191" s="13">
        <v>117</v>
      </c>
      <c r="Y191" s="13"/>
      <c r="Z191" s="13"/>
    </row>
    <row r="192" spans="1:26" x14ac:dyDescent="0.25">
      <c r="A192" s="13">
        <v>39</v>
      </c>
      <c r="B192" s="13">
        <v>191</v>
      </c>
      <c r="C192" s="13">
        <v>0.16790552</v>
      </c>
      <c r="D192" s="17" t="s">
        <v>82</v>
      </c>
      <c r="E192" s="13">
        <v>2</v>
      </c>
      <c r="F192" s="13">
        <v>7</v>
      </c>
      <c r="G192" s="13">
        <v>17</v>
      </c>
      <c r="H192" s="13" t="s">
        <v>49</v>
      </c>
      <c r="I192" s="13">
        <v>-0.17</v>
      </c>
      <c r="J192" s="13">
        <v>0.3</v>
      </c>
      <c r="K192" s="16">
        <v>114.81</v>
      </c>
      <c r="L192" s="15">
        <v>0.82599999999999996</v>
      </c>
      <c r="M192" s="13">
        <v>-1</v>
      </c>
      <c r="N192" s="13">
        <v>1</v>
      </c>
      <c r="O192" s="13">
        <v>175</v>
      </c>
      <c r="P192" s="13"/>
      <c r="Q192" s="13"/>
      <c r="R192" s="14"/>
      <c r="S192" s="13"/>
      <c r="T192" s="13"/>
      <c r="U192" s="13"/>
      <c r="V192" s="13"/>
      <c r="W192" s="13">
        <v>0</v>
      </c>
      <c r="X192" s="13">
        <v>119</v>
      </c>
      <c r="Y192" s="13"/>
      <c r="Z192" s="13"/>
    </row>
    <row r="193" spans="1:26" x14ac:dyDescent="0.25">
      <c r="A193" s="13">
        <v>39</v>
      </c>
      <c r="B193" s="13">
        <v>192</v>
      </c>
      <c r="C193" s="13">
        <v>0.16909350000000001</v>
      </c>
      <c r="D193" s="17" t="s">
        <v>81</v>
      </c>
      <c r="E193" s="13">
        <v>2</v>
      </c>
      <c r="F193" s="13">
        <v>9</v>
      </c>
      <c r="G193" s="13">
        <v>19</v>
      </c>
      <c r="H193" s="13" t="s">
        <v>49</v>
      </c>
      <c r="I193" s="13">
        <v>-0.17</v>
      </c>
      <c r="J193" s="13">
        <v>0.33</v>
      </c>
      <c r="K193" s="16">
        <v>114.81</v>
      </c>
      <c r="L193" s="15">
        <v>0.82</v>
      </c>
      <c r="M193" s="13">
        <v>-1</v>
      </c>
      <c r="N193" s="13">
        <v>1</v>
      </c>
      <c r="O193" s="13"/>
      <c r="P193" s="13"/>
      <c r="Q193" s="13"/>
      <c r="R193" s="14"/>
      <c r="S193" s="13"/>
      <c r="T193" s="13"/>
      <c r="U193" s="13"/>
      <c r="V193" s="13"/>
      <c r="W193" s="13">
        <v>0</v>
      </c>
      <c r="X193" s="13">
        <v>126</v>
      </c>
      <c r="Y193" s="13"/>
      <c r="Z193" s="13"/>
    </row>
    <row r="194" spans="1:26" x14ac:dyDescent="0.25">
      <c r="A194" s="13">
        <v>40</v>
      </c>
      <c r="B194" s="13">
        <v>1</v>
      </c>
      <c r="C194" s="13">
        <v>0.17323559999999999</v>
      </c>
      <c r="D194" s="17" t="s">
        <v>87</v>
      </c>
      <c r="E194" s="13">
        <v>19</v>
      </c>
      <c r="F194" s="13">
        <v>8</v>
      </c>
      <c r="G194" s="13">
        <v>188</v>
      </c>
      <c r="H194" s="13" t="s">
        <v>25</v>
      </c>
      <c r="I194" s="13">
        <v>0.17</v>
      </c>
      <c r="J194" s="13">
        <v>0.16</v>
      </c>
      <c r="K194" s="16">
        <v>35.979999999999997</v>
      </c>
      <c r="L194" s="15">
        <v>2.5529999999999999</v>
      </c>
      <c r="M194" s="13">
        <v>1</v>
      </c>
      <c r="N194" s="13">
        <v>1</v>
      </c>
      <c r="O194" s="13"/>
      <c r="P194" s="13"/>
      <c r="Q194" s="13"/>
      <c r="R194" s="14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5">
      <c r="A195" s="13">
        <v>40</v>
      </c>
      <c r="B195" s="13">
        <v>2</v>
      </c>
      <c r="C195" s="13">
        <v>0.17219329</v>
      </c>
      <c r="D195" s="17" t="s">
        <v>84</v>
      </c>
      <c r="E195" s="13">
        <v>19</v>
      </c>
      <c r="F195" s="13">
        <v>10</v>
      </c>
      <c r="G195" s="13">
        <v>190</v>
      </c>
      <c r="H195" s="13" t="s">
        <v>25</v>
      </c>
      <c r="I195" s="13">
        <v>0.17</v>
      </c>
      <c r="J195" s="13">
        <v>0.19</v>
      </c>
      <c r="K195" s="16">
        <v>35.979999999999997</v>
      </c>
      <c r="L195" s="15">
        <v>2.569</v>
      </c>
      <c r="M195" s="13">
        <v>-1</v>
      </c>
      <c r="N195" s="13">
        <v>1</v>
      </c>
      <c r="O195" s="13"/>
      <c r="P195" s="13"/>
      <c r="Q195" s="13"/>
      <c r="R195" s="14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5">
      <c r="A196" s="13">
        <v>40</v>
      </c>
      <c r="B196" s="13">
        <v>3</v>
      </c>
      <c r="C196" s="13">
        <v>0.1715226</v>
      </c>
      <c r="D196" s="17" t="s">
        <v>84</v>
      </c>
      <c r="E196" s="13">
        <v>20</v>
      </c>
      <c r="F196" s="13">
        <v>2</v>
      </c>
      <c r="G196" s="13">
        <v>192</v>
      </c>
      <c r="H196" s="13" t="s">
        <v>25</v>
      </c>
      <c r="I196" s="13">
        <v>0.17</v>
      </c>
      <c r="J196" s="13">
        <v>0.22</v>
      </c>
      <c r="K196" s="16">
        <v>35.979999999999997</v>
      </c>
      <c r="L196" s="15">
        <v>2.5790000000000002</v>
      </c>
      <c r="M196" s="13">
        <v>1</v>
      </c>
      <c r="N196" s="13">
        <v>1</v>
      </c>
      <c r="O196" s="13"/>
      <c r="P196" s="13"/>
      <c r="Q196" s="13"/>
      <c r="R196" s="14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5">
      <c r="A197" s="13">
        <v>40</v>
      </c>
      <c r="B197" s="13">
        <v>4</v>
      </c>
      <c r="C197" s="13">
        <v>0.17188044</v>
      </c>
      <c r="D197" s="17" t="s">
        <v>84</v>
      </c>
      <c r="E197" s="13">
        <v>20</v>
      </c>
      <c r="F197" s="13">
        <v>4</v>
      </c>
      <c r="G197" s="13">
        <v>194</v>
      </c>
      <c r="H197" s="13" t="s">
        <v>25</v>
      </c>
      <c r="I197" s="13">
        <v>0.17</v>
      </c>
      <c r="J197" s="13">
        <v>0.25</v>
      </c>
      <c r="K197" s="16">
        <v>35.979999999999997</v>
      </c>
      <c r="L197" s="15">
        <v>2.573</v>
      </c>
      <c r="M197" s="13">
        <v>1</v>
      </c>
      <c r="N197" s="13">
        <v>1</v>
      </c>
      <c r="O197" s="13"/>
      <c r="P197" s="13"/>
      <c r="Q197" s="13"/>
      <c r="R197" s="14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5">
      <c r="A198" s="13">
        <v>40</v>
      </c>
      <c r="B198" s="13">
        <v>6</v>
      </c>
      <c r="C198" s="13">
        <v>0.17549729999999999</v>
      </c>
      <c r="D198" s="17" t="s">
        <v>85</v>
      </c>
      <c r="E198" s="13">
        <v>20</v>
      </c>
      <c r="F198" s="13">
        <v>8</v>
      </c>
      <c r="G198" s="13">
        <v>198</v>
      </c>
      <c r="H198" s="13" t="s">
        <v>25</v>
      </c>
      <c r="I198" s="13">
        <v>0.17</v>
      </c>
      <c r="J198" s="13">
        <v>0.31</v>
      </c>
      <c r="K198" s="16">
        <v>35.979999999999997</v>
      </c>
      <c r="L198" s="15">
        <v>2.52</v>
      </c>
      <c r="M198" s="13">
        <v>-1</v>
      </c>
      <c r="N198" s="13">
        <v>1</v>
      </c>
      <c r="O198" s="13"/>
      <c r="P198" s="13"/>
      <c r="Q198" s="13"/>
      <c r="R198" s="14" t="s">
        <v>56</v>
      </c>
      <c r="S198" s="14"/>
      <c r="T198" s="13"/>
      <c r="U198" s="13"/>
      <c r="V198" s="13"/>
      <c r="W198" s="13"/>
      <c r="X198" s="13"/>
      <c r="Y198" s="13"/>
      <c r="Z198" s="13"/>
    </row>
    <row r="199" spans="1:26" x14ac:dyDescent="0.25">
      <c r="A199" s="13">
        <v>40</v>
      </c>
      <c r="B199" s="13">
        <v>7</v>
      </c>
      <c r="C199" s="13">
        <v>0.17608378999999999</v>
      </c>
      <c r="D199" s="17" t="s">
        <v>89</v>
      </c>
      <c r="E199" s="13">
        <v>20</v>
      </c>
      <c r="F199" s="13">
        <v>10</v>
      </c>
      <c r="G199" s="13">
        <v>200</v>
      </c>
      <c r="H199" s="13" t="s">
        <v>25</v>
      </c>
      <c r="I199" s="13">
        <v>0.17</v>
      </c>
      <c r="J199" s="13">
        <v>0.34</v>
      </c>
      <c r="K199" s="16">
        <v>35.979999999999997</v>
      </c>
      <c r="L199" s="15">
        <v>2.512</v>
      </c>
      <c r="M199" s="13">
        <v>-1</v>
      </c>
      <c r="N199" s="13">
        <v>1</v>
      </c>
      <c r="O199" s="13"/>
      <c r="P199" s="13"/>
      <c r="Q199" s="13"/>
      <c r="R199" s="13" t="s">
        <v>67</v>
      </c>
      <c r="S199" s="13"/>
      <c r="T199" s="13"/>
      <c r="U199" s="13"/>
      <c r="V199" s="13"/>
      <c r="W199" s="13"/>
      <c r="X199" s="13"/>
      <c r="Y199" s="13"/>
      <c r="Z199" s="13"/>
    </row>
    <row r="200" spans="1:26" x14ac:dyDescent="0.25">
      <c r="A200" s="13">
        <v>40</v>
      </c>
      <c r="B200" s="13">
        <v>8</v>
      </c>
      <c r="C200" s="13">
        <v>0.17287006999999999</v>
      </c>
      <c r="D200" s="17" t="s">
        <v>87</v>
      </c>
      <c r="E200" s="13">
        <v>1</v>
      </c>
      <c r="F200" s="13">
        <v>8</v>
      </c>
      <c r="G200" s="13">
        <v>8</v>
      </c>
      <c r="H200" s="13" t="s">
        <v>25</v>
      </c>
      <c r="I200" s="13">
        <v>-0.17</v>
      </c>
      <c r="J200" s="13">
        <v>0.16</v>
      </c>
      <c r="K200" s="16">
        <v>35.979999999999997</v>
      </c>
      <c r="L200" s="15">
        <v>2.5590000000000002</v>
      </c>
      <c r="M200" s="13">
        <v>-1</v>
      </c>
      <c r="N200" s="13">
        <v>1</v>
      </c>
      <c r="O200" s="13"/>
      <c r="P200" s="13"/>
      <c r="Q200" s="13"/>
      <c r="R200" s="14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5">
      <c r="A201" s="13">
        <v>40</v>
      </c>
      <c r="B201" s="13">
        <v>9</v>
      </c>
      <c r="C201" s="13">
        <v>0.17302232000000001</v>
      </c>
      <c r="D201" s="17" t="s">
        <v>87</v>
      </c>
      <c r="E201" s="13">
        <v>1</v>
      </c>
      <c r="F201" s="13">
        <v>10</v>
      </c>
      <c r="G201" s="13">
        <v>10</v>
      </c>
      <c r="H201" s="13" t="s">
        <v>25</v>
      </c>
      <c r="I201" s="13">
        <v>-0.17</v>
      </c>
      <c r="J201" s="13">
        <v>0.19</v>
      </c>
      <c r="K201" s="16">
        <v>35.979999999999997</v>
      </c>
      <c r="L201" s="15">
        <v>2.556</v>
      </c>
      <c r="M201" s="13">
        <v>1</v>
      </c>
      <c r="N201" s="13">
        <v>0</v>
      </c>
      <c r="O201" s="13"/>
      <c r="P201" s="13"/>
      <c r="Q201" s="13"/>
      <c r="R201" s="13" t="s">
        <v>56</v>
      </c>
      <c r="S201" s="13"/>
      <c r="T201" s="13"/>
      <c r="U201" s="13"/>
      <c r="V201" s="13"/>
      <c r="W201" s="13"/>
      <c r="X201" s="13"/>
      <c r="Y201" s="13"/>
      <c r="Z201" s="13"/>
    </row>
    <row r="202" spans="1:26" x14ac:dyDescent="0.25">
      <c r="A202" s="13">
        <v>40</v>
      </c>
      <c r="B202" s="13">
        <v>10</v>
      </c>
      <c r="C202" s="13">
        <v>0.17138796000000001</v>
      </c>
      <c r="D202" s="17" t="s">
        <v>84</v>
      </c>
      <c r="E202" s="13">
        <v>2</v>
      </c>
      <c r="F202" s="13">
        <v>2</v>
      </c>
      <c r="G202" s="13">
        <v>12</v>
      </c>
      <c r="H202" s="13" t="s">
        <v>25</v>
      </c>
      <c r="I202" s="13">
        <v>-0.17</v>
      </c>
      <c r="J202" s="13">
        <v>0.22</v>
      </c>
      <c r="K202" s="16">
        <v>35.979999999999997</v>
      </c>
      <c r="L202" s="15">
        <v>2.581</v>
      </c>
      <c r="M202" s="13">
        <v>1</v>
      </c>
      <c r="N202" s="13">
        <v>0</v>
      </c>
      <c r="O202" s="13"/>
      <c r="P202" s="13"/>
      <c r="Q202" s="13"/>
      <c r="R202" s="13" t="s">
        <v>68</v>
      </c>
      <c r="S202" s="13"/>
      <c r="T202" s="13"/>
      <c r="U202" s="13"/>
      <c r="V202" s="13"/>
      <c r="W202" s="13"/>
      <c r="X202" s="13"/>
      <c r="Y202" s="13"/>
      <c r="Z202" s="13"/>
    </row>
    <row r="203" spans="1:26" x14ac:dyDescent="0.25">
      <c r="A203" s="13">
        <v>40</v>
      </c>
      <c r="B203" s="13">
        <v>11</v>
      </c>
      <c r="C203" s="13">
        <v>0.17116025000000001</v>
      </c>
      <c r="D203" s="17" t="s">
        <v>84</v>
      </c>
      <c r="E203" s="13">
        <v>2</v>
      </c>
      <c r="F203" s="13">
        <v>4</v>
      </c>
      <c r="G203" s="13">
        <v>14</v>
      </c>
      <c r="H203" s="13" t="s">
        <v>25</v>
      </c>
      <c r="I203" s="13">
        <v>-0.17</v>
      </c>
      <c r="J203" s="13">
        <v>0.25</v>
      </c>
      <c r="K203" s="16">
        <v>35.979999999999997</v>
      </c>
      <c r="L203" s="15">
        <v>2.5840000000000001</v>
      </c>
      <c r="M203" s="13">
        <v>1</v>
      </c>
      <c r="N203" s="13">
        <v>0</v>
      </c>
      <c r="O203" s="13"/>
      <c r="P203" s="13"/>
      <c r="Q203" s="13"/>
      <c r="R203" s="14" t="s">
        <v>56</v>
      </c>
      <c r="S203" s="14"/>
      <c r="T203" s="13"/>
      <c r="U203" s="13"/>
      <c r="V203" s="13"/>
      <c r="W203" s="13"/>
      <c r="X203" s="13"/>
      <c r="Y203" s="13"/>
      <c r="Z203" s="13"/>
    </row>
    <row r="204" spans="1:26" x14ac:dyDescent="0.25">
      <c r="A204" s="13">
        <v>40</v>
      </c>
      <c r="B204" s="13">
        <v>12</v>
      </c>
      <c r="C204" s="13">
        <v>0.17253789</v>
      </c>
      <c r="D204" s="17" t="s">
        <v>84</v>
      </c>
      <c r="E204" s="13">
        <v>2</v>
      </c>
      <c r="F204" s="13">
        <v>6</v>
      </c>
      <c r="G204" s="13">
        <v>16</v>
      </c>
      <c r="H204" s="13" t="s">
        <v>25</v>
      </c>
      <c r="I204" s="13">
        <v>-0.17</v>
      </c>
      <c r="J204" s="13">
        <v>0.28000000000000003</v>
      </c>
      <c r="K204" s="16">
        <v>35.979999999999997</v>
      </c>
      <c r="L204" s="15">
        <v>2.5640000000000001</v>
      </c>
      <c r="M204" s="13">
        <v>-1</v>
      </c>
      <c r="N204" s="13">
        <v>0</v>
      </c>
      <c r="O204" s="13"/>
      <c r="P204" s="13"/>
      <c r="Q204" s="13"/>
      <c r="R204" s="14" t="s">
        <v>56</v>
      </c>
      <c r="S204" s="14"/>
      <c r="T204" s="13"/>
      <c r="U204" s="13"/>
      <c r="V204" s="13"/>
      <c r="W204" s="13"/>
      <c r="X204" s="13"/>
      <c r="Y204" s="13"/>
      <c r="Z204" s="13"/>
    </row>
    <row r="205" spans="1:26" x14ac:dyDescent="0.25">
      <c r="A205" s="13">
        <v>40</v>
      </c>
      <c r="B205" s="13">
        <v>13</v>
      </c>
      <c r="C205" s="13">
        <v>0.16905408</v>
      </c>
      <c r="D205" s="17" t="s">
        <v>81</v>
      </c>
      <c r="E205" s="13">
        <v>2</v>
      </c>
      <c r="F205" s="13">
        <v>8</v>
      </c>
      <c r="G205" s="13">
        <v>18</v>
      </c>
      <c r="H205" s="13" t="s">
        <v>25</v>
      </c>
      <c r="I205" s="13">
        <v>-0.17</v>
      </c>
      <c r="J205" s="13">
        <v>0.31</v>
      </c>
      <c r="K205" s="16">
        <v>35.979999999999997</v>
      </c>
      <c r="L205" s="15">
        <v>2.6160000000000001</v>
      </c>
      <c r="M205" s="13">
        <v>1</v>
      </c>
      <c r="N205" s="13">
        <v>1</v>
      </c>
      <c r="O205" s="13"/>
      <c r="P205" s="13"/>
      <c r="Q205" s="13"/>
      <c r="R205" s="14" t="s">
        <v>56</v>
      </c>
      <c r="S205" s="14"/>
      <c r="T205" s="13"/>
      <c r="U205" s="13"/>
      <c r="V205" s="13"/>
      <c r="W205" s="13"/>
      <c r="X205" s="13"/>
      <c r="Y205" s="13"/>
      <c r="Z205" s="13"/>
    </row>
    <row r="206" spans="1:26" x14ac:dyDescent="0.25">
      <c r="A206" s="13">
        <v>40</v>
      </c>
      <c r="B206" s="13">
        <v>14</v>
      </c>
      <c r="C206" s="13">
        <v>0.16971088000000001</v>
      </c>
      <c r="D206" s="17" t="s">
        <v>53</v>
      </c>
      <c r="E206" s="13">
        <v>2</v>
      </c>
      <c r="F206" s="13">
        <v>10</v>
      </c>
      <c r="G206" s="13">
        <v>20</v>
      </c>
      <c r="H206" s="13" t="s">
        <v>25</v>
      </c>
      <c r="I206" s="13">
        <v>-0.17</v>
      </c>
      <c r="J206" s="13">
        <v>0.34</v>
      </c>
      <c r="K206" s="16">
        <v>35.979999999999997</v>
      </c>
      <c r="L206" s="15">
        <v>2.6059999999999999</v>
      </c>
      <c r="M206" s="13">
        <v>1</v>
      </c>
      <c r="N206" s="13">
        <v>0</v>
      </c>
      <c r="O206" s="13"/>
      <c r="P206" s="13"/>
      <c r="Q206" s="13"/>
      <c r="R206" s="13" t="s">
        <v>69</v>
      </c>
      <c r="S206" s="13"/>
      <c r="T206" s="13"/>
      <c r="U206" s="13"/>
      <c r="V206" s="13"/>
      <c r="W206" s="13"/>
      <c r="X206" s="13"/>
      <c r="Y206" s="13"/>
      <c r="Z206" s="13"/>
    </row>
    <row r="207" spans="1:26" x14ac:dyDescent="0.25">
      <c r="A207" s="13">
        <v>40</v>
      </c>
      <c r="B207" s="13">
        <v>15</v>
      </c>
      <c r="C207" s="13">
        <v>0.17056083999999999</v>
      </c>
      <c r="D207" s="17" t="s">
        <v>90</v>
      </c>
      <c r="E207" s="13">
        <v>20</v>
      </c>
      <c r="F207" s="13">
        <v>6</v>
      </c>
      <c r="G207" s="13">
        <v>196</v>
      </c>
      <c r="H207" s="13" t="s">
        <v>25</v>
      </c>
      <c r="I207" s="13">
        <v>0.17</v>
      </c>
      <c r="J207" s="13">
        <v>0.28000000000000003</v>
      </c>
      <c r="K207" s="13">
        <v>35.979999999999997</v>
      </c>
      <c r="L207" s="13">
        <v>2.593</v>
      </c>
      <c r="M207" s="13">
        <v>1</v>
      </c>
      <c r="N207" s="13">
        <v>1</v>
      </c>
      <c r="O207" s="13"/>
      <c r="P207" s="13"/>
      <c r="Q207" s="13"/>
      <c r="R207" s="13" t="s">
        <v>66</v>
      </c>
      <c r="S207" s="13"/>
      <c r="T207" s="13"/>
      <c r="U207" s="13"/>
      <c r="V207" s="13"/>
      <c r="W207" s="13"/>
      <c r="X207" s="13"/>
      <c r="Y207" s="13"/>
      <c r="Z207" s="13"/>
    </row>
    <row r="208" spans="1:26" x14ac:dyDescent="0.25">
      <c r="A208" s="13">
        <v>40</v>
      </c>
      <c r="B208" s="13">
        <v>41</v>
      </c>
      <c r="C208" s="13">
        <v>0.17297493999999999</v>
      </c>
      <c r="D208" s="17" t="s">
        <v>87</v>
      </c>
      <c r="E208" s="13">
        <v>21</v>
      </c>
      <c r="F208" s="13">
        <v>1</v>
      </c>
      <c r="G208" s="13">
        <v>201</v>
      </c>
      <c r="H208" s="13" t="s">
        <v>49</v>
      </c>
      <c r="I208" s="13">
        <v>-0.29749999999999999</v>
      </c>
      <c r="J208" s="13">
        <v>0.06</v>
      </c>
      <c r="K208" s="16">
        <v>114.81</v>
      </c>
      <c r="L208" s="15">
        <v>0.80100000000000005</v>
      </c>
      <c r="M208" s="13">
        <v>-1</v>
      </c>
      <c r="N208" s="13">
        <v>0</v>
      </c>
      <c r="O208" s="13"/>
      <c r="P208" s="13"/>
      <c r="Q208" s="13"/>
      <c r="R208" s="14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5">
      <c r="A209" s="13">
        <v>40</v>
      </c>
      <c r="B209" s="13">
        <v>42</v>
      </c>
      <c r="C209" s="13">
        <v>0.17044545</v>
      </c>
      <c r="D209" s="17" t="s">
        <v>53</v>
      </c>
      <c r="E209" s="13">
        <v>21</v>
      </c>
      <c r="F209" s="13">
        <v>2</v>
      </c>
      <c r="G209" s="13">
        <v>202</v>
      </c>
      <c r="H209" s="13" t="s">
        <v>25</v>
      </c>
      <c r="I209" s="13">
        <v>-0.29749999999999999</v>
      </c>
      <c r="J209" s="13">
        <v>7.0000000000000007E-2</v>
      </c>
      <c r="K209" s="16">
        <v>35.979999999999997</v>
      </c>
      <c r="L209" s="15">
        <v>2.5950000000000002</v>
      </c>
      <c r="M209" s="13">
        <v>-1</v>
      </c>
      <c r="N209" s="13">
        <v>1</v>
      </c>
      <c r="O209" s="13"/>
      <c r="P209" s="13"/>
      <c r="Q209" s="13"/>
      <c r="R209" s="14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5">
      <c r="A210" s="13">
        <v>40</v>
      </c>
      <c r="B210" s="13">
        <v>43</v>
      </c>
      <c r="C210" s="13">
        <v>0.17347935</v>
      </c>
      <c r="D210" s="17" t="s">
        <v>87</v>
      </c>
      <c r="E210" s="13">
        <v>21</v>
      </c>
      <c r="F210" s="13">
        <v>3</v>
      </c>
      <c r="G210" s="13">
        <v>203</v>
      </c>
      <c r="H210" s="13" t="s">
        <v>49</v>
      </c>
      <c r="I210" s="13">
        <v>-0.29749999999999999</v>
      </c>
      <c r="J210" s="13">
        <v>0.09</v>
      </c>
      <c r="K210" s="16">
        <v>114.81</v>
      </c>
      <c r="L210" s="15">
        <v>0.79900000000000004</v>
      </c>
      <c r="M210" s="13">
        <v>-1</v>
      </c>
      <c r="N210" s="13">
        <v>0</v>
      </c>
      <c r="O210" s="13"/>
      <c r="P210" s="13"/>
      <c r="Q210" s="13"/>
      <c r="R210" s="13" t="s">
        <v>70</v>
      </c>
      <c r="S210" s="13"/>
      <c r="T210" s="13"/>
      <c r="U210" s="13"/>
      <c r="V210" s="13"/>
      <c r="W210" s="13"/>
      <c r="X210" s="13"/>
      <c r="Y210" s="13"/>
      <c r="Z210" s="13"/>
    </row>
    <row r="211" spans="1:26" x14ac:dyDescent="0.25">
      <c r="A211" s="13">
        <v>40</v>
      </c>
      <c r="B211" s="13">
        <v>44</v>
      </c>
      <c r="C211" s="13">
        <v>0.17530323</v>
      </c>
      <c r="D211" s="17" t="s">
        <v>85</v>
      </c>
      <c r="E211" s="13">
        <v>21</v>
      </c>
      <c r="F211" s="13">
        <v>4</v>
      </c>
      <c r="G211" s="13">
        <v>204</v>
      </c>
      <c r="H211" s="13" t="s">
        <v>25</v>
      </c>
      <c r="I211" s="13">
        <v>-0.29749999999999999</v>
      </c>
      <c r="J211" s="13">
        <v>0.1</v>
      </c>
      <c r="K211" s="16">
        <v>35.979999999999997</v>
      </c>
      <c r="L211" s="15">
        <v>2.5230000000000001</v>
      </c>
      <c r="M211" s="13">
        <v>-1</v>
      </c>
      <c r="N211" s="13">
        <v>1</v>
      </c>
      <c r="O211" s="13"/>
      <c r="P211" s="13"/>
      <c r="Q211" s="13"/>
      <c r="R211" s="14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5">
      <c r="A212" s="13">
        <v>40</v>
      </c>
      <c r="B212" s="13">
        <v>45</v>
      </c>
      <c r="C212" s="13">
        <v>0.16973171000000001</v>
      </c>
      <c r="D212" s="17" t="s">
        <v>53</v>
      </c>
      <c r="E212" s="13">
        <v>21</v>
      </c>
      <c r="F212" s="13">
        <v>5</v>
      </c>
      <c r="G212" s="13">
        <v>205</v>
      </c>
      <c r="H212" s="13" t="s">
        <v>49</v>
      </c>
      <c r="I212" s="13">
        <v>-0.29749999999999999</v>
      </c>
      <c r="J212" s="13">
        <v>0.12</v>
      </c>
      <c r="K212" s="16">
        <v>114.81</v>
      </c>
      <c r="L212" s="15">
        <v>0.81699999999999995</v>
      </c>
      <c r="M212" s="13">
        <v>1</v>
      </c>
      <c r="N212" s="13">
        <v>1</v>
      </c>
      <c r="O212" s="13"/>
      <c r="P212" s="13"/>
      <c r="Q212" s="13"/>
      <c r="R212" s="14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5">
      <c r="A213" s="13">
        <v>40</v>
      </c>
      <c r="B213" s="13">
        <v>46</v>
      </c>
      <c r="C213" s="13">
        <v>0.17155342000000001</v>
      </c>
      <c r="D213" s="17" t="s">
        <v>84</v>
      </c>
      <c r="E213" s="13">
        <v>21</v>
      </c>
      <c r="F213" s="13">
        <v>6</v>
      </c>
      <c r="G213" s="13">
        <v>206</v>
      </c>
      <c r="H213" s="13" t="s">
        <v>25</v>
      </c>
      <c r="I213" s="13">
        <v>-0.29749999999999999</v>
      </c>
      <c r="J213" s="13">
        <v>0.13</v>
      </c>
      <c r="K213" s="16">
        <v>35.979999999999997</v>
      </c>
      <c r="L213" s="15">
        <v>2.5779999999999998</v>
      </c>
      <c r="M213" s="13">
        <v>1</v>
      </c>
      <c r="N213" s="13">
        <v>0</v>
      </c>
      <c r="O213" s="13"/>
      <c r="P213" s="13"/>
      <c r="Q213" s="13"/>
      <c r="R213" s="14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5">
      <c r="A214" s="13">
        <v>40</v>
      </c>
      <c r="B214" s="13">
        <v>47</v>
      </c>
      <c r="C214" s="13">
        <v>0.17083507000000001</v>
      </c>
      <c r="D214" s="17" t="s">
        <v>53</v>
      </c>
      <c r="E214" s="13">
        <v>21</v>
      </c>
      <c r="F214" s="13">
        <v>7</v>
      </c>
      <c r="G214" s="13">
        <v>207</v>
      </c>
      <c r="H214" s="13" t="s">
        <v>49</v>
      </c>
      <c r="I214" s="13">
        <v>-0.29749999999999999</v>
      </c>
      <c r="J214" s="13">
        <v>0.15</v>
      </c>
      <c r="K214" s="16">
        <v>114.81</v>
      </c>
      <c r="L214" s="15">
        <v>0.81100000000000005</v>
      </c>
      <c r="M214" s="13">
        <v>1</v>
      </c>
      <c r="N214" s="13">
        <v>0</v>
      </c>
      <c r="O214" s="13"/>
      <c r="P214" s="13"/>
      <c r="Q214" s="13"/>
      <c r="R214" s="13" t="s">
        <v>71</v>
      </c>
      <c r="S214" s="13"/>
      <c r="T214" s="13"/>
      <c r="U214" s="13"/>
      <c r="V214" s="13"/>
      <c r="W214" s="13"/>
      <c r="X214" s="13"/>
      <c r="Y214" s="13"/>
      <c r="Z214" s="13"/>
    </row>
    <row r="215" spans="1:26" x14ac:dyDescent="0.25">
      <c r="A215" s="13">
        <v>40</v>
      </c>
      <c r="B215" s="13">
        <v>48</v>
      </c>
      <c r="C215" s="13">
        <v>0.17168182000000001</v>
      </c>
      <c r="D215" s="17" t="s">
        <v>84</v>
      </c>
      <c r="E215" s="13">
        <v>21</v>
      </c>
      <c r="F215" s="13">
        <v>8</v>
      </c>
      <c r="G215" s="13">
        <v>208</v>
      </c>
      <c r="H215" s="13" t="s">
        <v>25</v>
      </c>
      <c r="I215" s="13">
        <v>-0.29749999999999999</v>
      </c>
      <c r="J215" s="13">
        <v>0.16</v>
      </c>
      <c r="K215" s="16">
        <v>35.979999999999997</v>
      </c>
      <c r="L215" s="15">
        <v>2.5760000000000001</v>
      </c>
      <c r="M215" s="13">
        <v>-1</v>
      </c>
      <c r="N215" s="13">
        <v>0</v>
      </c>
      <c r="O215" s="13"/>
      <c r="P215" s="13"/>
      <c r="Q215" s="13"/>
      <c r="R215" s="14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5">
      <c r="A216" s="13">
        <v>40</v>
      </c>
      <c r="B216" s="13">
        <v>49</v>
      </c>
      <c r="C216" s="13">
        <v>0.17551936000000001</v>
      </c>
      <c r="D216" s="17" t="s">
        <v>85</v>
      </c>
      <c r="E216" s="13">
        <v>21</v>
      </c>
      <c r="F216" s="13">
        <v>9</v>
      </c>
      <c r="G216" s="13">
        <v>209</v>
      </c>
      <c r="H216" s="13" t="s">
        <v>49</v>
      </c>
      <c r="I216" s="13">
        <v>-0.29749999999999999</v>
      </c>
      <c r="J216" s="13">
        <v>0.18</v>
      </c>
      <c r="K216" s="16">
        <v>114.81</v>
      </c>
      <c r="L216" s="15">
        <v>0.79</v>
      </c>
      <c r="M216" s="13">
        <v>-1</v>
      </c>
      <c r="N216" s="13">
        <v>1</v>
      </c>
      <c r="O216" s="13"/>
      <c r="P216" s="13"/>
      <c r="Q216" s="13"/>
      <c r="R216" s="14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5">
      <c r="A217" s="13">
        <v>40</v>
      </c>
      <c r="B217" s="13">
        <v>50</v>
      </c>
      <c r="C217" s="13">
        <v>0.17074121</v>
      </c>
      <c r="D217" s="17" t="s">
        <v>53</v>
      </c>
      <c r="E217" s="13">
        <v>21</v>
      </c>
      <c r="F217" s="13">
        <v>10</v>
      </c>
      <c r="G217" s="13">
        <v>210</v>
      </c>
      <c r="H217" s="13" t="s">
        <v>25</v>
      </c>
      <c r="I217" s="13">
        <v>-0.29749999999999999</v>
      </c>
      <c r="J217" s="13">
        <v>0.19</v>
      </c>
      <c r="K217" s="16">
        <v>35.979999999999997</v>
      </c>
      <c r="L217" s="15">
        <v>2.5910000000000002</v>
      </c>
      <c r="M217" s="13">
        <v>-1</v>
      </c>
      <c r="N217" s="13">
        <v>1</v>
      </c>
      <c r="O217" s="13"/>
      <c r="P217" s="13"/>
      <c r="Q217" s="13"/>
      <c r="R217" s="14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5">
      <c r="A218" s="13">
        <v>40</v>
      </c>
      <c r="B218" s="13">
        <v>51</v>
      </c>
      <c r="C218" s="13">
        <v>0.17245730000000001</v>
      </c>
      <c r="D218" s="17" t="s">
        <v>84</v>
      </c>
      <c r="E218" s="13">
        <v>22</v>
      </c>
      <c r="F218" s="13">
        <v>1</v>
      </c>
      <c r="G218" s="13">
        <v>211</v>
      </c>
      <c r="H218" s="13" t="s">
        <v>49</v>
      </c>
      <c r="I218" s="13">
        <v>-0.29749999999999999</v>
      </c>
      <c r="J218" s="13">
        <v>0.21</v>
      </c>
      <c r="K218" s="16">
        <v>114.81</v>
      </c>
      <c r="L218" s="15">
        <v>0.80400000000000005</v>
      </c>
      <c r="M218" s="13">
        <v>1</v>
      </c>
      <c r="N218" s="13">
        <v>1</v>
      </c>
      <c r="O218" s="13"/>
      <c r="P218" s="13"/>
      <c r="Q218" s="13"/>
      <c r="R218" s="14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5">
      <c r="A219" s="13">
        <v>40</v>
      </c>
      <c r="B219" s="13">
        <v>52</v>
      </c>
      <c r="C219" s="13">
        <v>0.17248785</v>
      </c>
      <c r="D219" s="17" t="s">
        <v>84</v>
      </c>
      <c r="E219" s="13">
        <v>22</v>
      </c>
      <c r="F219" s="13">
        <v>2</v>
      </c>
      <c r="G219" s="13">
        <v>212</v>
      </c>
      <c r="H219" s="13" t="s">
        <v>25</v>
      </c>
      <c r="I219" s="13">
        <v>-0.29749999999999999</v>
      </c>
      <c r="J219" s="13">
        <v>0.22</v>
      </c>
      <c r="K219" s="16">
        <v>35.979999999999997</v>
      </c>
      <c r="L219" s="15">
        <v>2.5640000000000001</v>
      </c>
      <c r="M219" s="13">
        <v>1</v>
      </c>
      <c r="N219" s="13">
        <v>1</v>
      </c>
      <c r="O219" s="13"/>
      <c r="P219" s="13"/>
      <c r="Q219" s="13"/>
      <c r="R219" s="14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5">
      <c r="A220" s="13">
        <v>40</v>
      </c>
      <c r="B220" s="13">
        <v>53</v>
      </c>
      <c r="C220" s="13">
        <v>0.16944650999999999</v>
      </c>
      <c r="D220" s="17" t="s">
        <v>81</v>
      </c>
      <c r="E220" s="13">
        <v>22</v>
      </c>
      <c r="F220" s="13">
        <v>3</v>
      </c>
      <c r="G220" s="13">
        <v>213</v>
      </c>
      <c r="H220" s="13" t="s">
        <v>49</v>
      </c>
      <c r="I220" s="13">
        <v>-0.29749999999999999</v>
      </c>
      <c r="J220" s="13">
        <v>0.24</v>
      </c>
      <c r="K220" s="16">
        <v>114.81</v>
      </c>
      <c r="L220" s="15">
        <v>0.81799999999999995</v>
      </c>
      <c r="M220" s="13">
        <v>-1</v>
      </c>
      <c r="N220" s="13">
        <v>0</v>
      </c>
      <c r="O220" s="13"/>
      <c r="P220" s="13"/>
      <c r="Q220" s="13"/>
      <c r="R220" s="14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5">
      <c r="A221" s="13">
        <v>40</v>
      </c>
      <c r="B221" s="13">
        <v>54</v>
      </c>
      <c r="C221" s="13">
        <v>0.17322378999999999</v>
      </c>
      <c r="D221" s="17" t="s">
        <v>87</v>
      </c>
      <c r="E221" s="13">
        <v>22</v>
      </c>
      <c r="F221" s="13">
        <v>4</v>
      </c>
      <c r="G221" s="13">
        <v>214</v>
      </c>
      <c r="H221" s="13" t="s">
        <v>25</v>
      </c>
      <c r="I221" s="13">
        <v>-0.29749999999999999</v>
      </c>
      <c r="J221" s="13">
        <v>0.25</v>
      </c>
      <c r="K221" s="16">
        <v>35.979999999999997</v>
      </c>
      <c r="L221" s="15">
        <v>2.5529999999999999</v>
      </c>
      <c r="M221" s="13">
        <v>-1</v>
      </c>
      <c r="N221" s="13">
        <v>1</v>
      </c>
      <c r="O221" s="13"/>
      <c r="P221" s="13"/>
      <c r="Q221" s="13"/>
      <c r="R221" s="14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5">
      <c r="A222" s="13">
        <v>40</v>
      </c>
      <c r="B222" s="13">
        <v>55</v>
      </c>
      <c r="C222" s="13">
        <v>0.17197483</v>
      </c>
      <c r="D222" s="17" t="s">
        <v>84</v>
      </c>
      <c r="E222" s="13">
        <v>22</v>
      </c>
      <c r="F222" s="13">
        <v>5</v>
      </c>
      <c r="G222" s="13">
        <v>215</v>
      </c>
      <c r="H222" s="13" t="s">
        <v>49</v>
      </c>
      <c r="I222" s="13">
        <v>-0.29749999999999999</v>
      </c>
      <c r="J222" s="13">
        <v>0.27</v>
      </c>
      <c r="K222" s="16">
        <v>114.81</v>
      </c>
      <c r="L222" s="15">
        <v>0.80600000000000005</v>
      </c>
      <c r="M222" s="13">
        <v>1</v>
      </c>
      <c r="N222" s="13">
        <v>1</v>
      </c>
      <c r="O222" s="13"/>
      <c r="P222" s="13"/>
      <c r="Q222" s="13"/>
      <c r="R222" s="14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5">
      <c r="A223" s="13">
        <v>40</v>
      </c>
      <c r="B223" s="13">
        <v>56</v>
      </c>
      <c r="C223" s="13">
        <v>0.17260015000000001</v>
      </c>
      <c r="D223" s="17" t="s">
        <v>84</v>
      </c>
      <c r="E223" s="13">
        <v>22</v>
      </c>
      <c r="F223" s="13">
        <v>6</v>
      </c>
      <c r="G223" s="13">
        <v>216</v>
      </c>
      <c r="H223" s="13" t="s">
        <v>25</v>
      </c>
      <c r="I223" s="13">
        <v>-0.29749999999999999</v>
      </c>
      <c r="J223" s="13">
        <v>0.28000000000000003</v>
      </c>
      <c r="K223" s="16">
        <v>35.979999999999997</v>
      </c>
      <c r="L223" s="15">
        <v>2.5630000000000002</v>
      </c>
      <c r="M223" s="13">
        <v>1</v>
      </c>
      <c r="N223" s="13">
        <v>1</v>
      </c>
      <c r="O223" s="13"/>
      <c r="P223" s="13"/>
      <c r="Q223" s="13"/>
      <c r="R223" s="14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5">
      <c r="A224" s="13">
        <v>40</v>
      </c>
      <c r="B224" s="13">
        <v>57</v>
      </c>
      <c r="C224" s="13">
        <v>0.17260015000000001</v>
      </c>
      <c r="D224" s="17" t="s">
        <v>84</v>
      </c>
      <c r="E224" s="13">
        <v>22</v>
      </c>
      <c r="F224" s="13">
        <v>7</v>
      </c>
      <c r="G224" s="13">
        <v>217</v>
      </c>
      <c r="H224" s="13" t="s">
        <v>49</v>
      </c>
      <c r="I224" s="13">
        <v>-0.29749999999999999</v>
      </c>
      <c r="J224" s="13">
        <v>0.3</v>
      </c>
      <c r="K224" s="16">
        <v>114.81</v>
      </c>
      <c r="L224" s="15">
        <v>0.80300000000000005</v>
      </c>
      <c r="M224" s="13">
        <v>1</v>
      </c>
      <c r="N224" s="13">
        <v>0</v>
      </c>
      <c r="O224" s="13"/>
      <c r="P224" s="13"/>
      <c r="Q224" s="13"/>
      <c r="R224" s="14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5">
      <c r="A225" s="13">
        <v>40</v>
      </c>
      <c r="B225" s="13">
        <v>58</v>
      </c>
      <c r="C225" s="13">
        <v>0.17433725999999999</v>
      </c>
      <c r="D225" s="17" t="s">
        <v>85</v>
      </c>
      <c r="E225" s="13">
        <v>22</v>
      </c>
      <c r="F225" s="13">
        <v>8</v>
      </c>
      <c r="G225" s="13">
        <v>218</v>
      </c>
      <c r="H225" s="13" t="s">
        <v>25</v>
      </c>
      <c r="I225" s="13">
        <v>-0.29749999999999999</v>
      </c>
      <c r="J225" s="13">
        <v>0.31</v>
      </c>
      <c r="K225" s="16">
        <v>35.979999999999997</v>
      </c>
      <c r="L225" s="15">
        <v>2.5369999999999999</v>
      </c>
      <c r="M225" s="13">
        <v>-1</v>
      </c>
      <c r="N225" s="13">
        <v>1</v>
      </c>
      <c r="O225" s="13"/>
      <c r="P225" s="13"/>
      <c r="Q225" s="13"/>
      <c r="R225" s="14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5">
      <c r="A226" s="13">
        <v>40</v>
      </c>
      <c r="B226" s="13">
        <v>59</v>
      </c>
      <c r="C226" s="13">
        <v>0.17151002000000001</v>
      </c>
      <c r="D226" s="17" t="s">
        <v>84</v>
      </c>
      <c r="E226" s="13">
        <v>22</v>
      </c>
      <c r="F226" s="13">
        <v>9</v>
      </c>
      <c r="G226" s="13">
        <v>219</v>
      </c>
      <c r="H226" s="13" t="s">
        <v>49</v>
      </c>
      <c r="I226" s="13">
        <v>-0.29749999999999999</v>
      </c>
      <c r="J226" s="13">
        <v>0.33</v>
      </c>
      <c r="K226" s="16">
        <v>114.81</v>
      </c>
      <c r="L226" s="15">
        <v>0.80800000000000005</v>
      </c>
      <c r="M226" s="13">
        <v>-1</v>
      </c>
      <c r="N226" s="13">
        <v>1</v>
      </c>
      <c r="O226" s="13"/>
      <c r="P226" s="13"/>
      <c r="Q226" s="13"/>
      <c r="R226" s="14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5">
      <c r="A227" s="13">
        <v>40</v>
      </c>
      <c r="B227" s="13">
        <v>60</v>
      </c>
      <c r="C227" s="13">
        <v>0.17309962000000001</v>
      </c>
      <c r="D227" s="17" t="s">
        <v>87</v>
      </c>
      <c r="E227" s="13">
        <v>22</v>
      </c>
      <c r="F227" s="13">
        <v>10</v>
      </c>
      <c r="G227" s="13">
        <v>220</v>
      </c>
      <c r="H227" s="13" t="s">
        <v>25</v>
      </c>
      <c r="I227" s="13">
        <v>-0.29749999999999999</v>
      </c>
      <c r="J227" s="13">
        <v>0.34</v>
      </c>
      <c r="K227" s="16">
        <v>35.979999999999997</v>
      </c>
      <c r="L227" s="15">
        <v>2.5550000000000002</v>
      </c>
      <c r="M227" s="13">
        <v>-1</v>
      </c>
      <c r="N227" s="13">
        <v>1</v>
      </c>
      <c r="O227" s="13"/>
      <c r="P227" s="13"/>
      <c r="Q227" s="13"/>
      <c r="R227" s="14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5">
      <c r="A228" s="13">
        <v>40</v>
      </c>
      <c r="B228" s="13">
        <v>61</v>
      </c>
      <c r="C228" s="13">
        <v>0.17053466</v>
      </c>
      <c r="D228" s="17" t="s">
        <v>53</v>
      </c>
      <c r="E228" s="13">
        <v>23</v>
      </c>
      <c r="F228" s="13">
        <v>1</v>
      </c>
      <c r="G228" s="13">
        <v>221</v>
      </c>
      <c r="H228" s="13" t="s">
        <v>49</v>
      </c>
      <c r="I228" s="13">
        <v>-0.255</v>
      </c>
      <c r="J228" s="13">
        <v>0.06</v>
      </c>
      <c r="K228" s="16">
        <v>114.81</v>
      </c>
      <c r="L228" s="15">
        <v>0.81299999999999994</v>
      </c>
      <c r="M228" s="13">
        <v>-1</v>
      </c>
      <c r="N228" s="13">
        <v>1</v>
      </c>
      <c r="O228" s="13"/>
      <c r="P228" s="13"/>
      <c r="Q228" s="13"/>
      <c r="R228" s="13" t="s">
        <v>72</v>
      </c>
      <c r="S228" s="13"/>
      <c r="T228" s="13"/>
      <c r="U228" s="13"/>
      <c r="V228" s="13"/>
      <c r="W228" s="13"/>
      <c r="X228" s="13"/>
      <c r="Y228" s="13"/>
      <c r="Z228" s="13"/>
    </row>
    <row r="229" spans="1:26" x14ac:dyDescent="0.25">
      <c r="A229" s="13">
        <v>40</v>
      </c>
      <c r="B229" s="13">
        <v>62</v>
      </c>
      <c r="C229" s="13">
        <v>0.17252171999999999</v>
      </c>
      <c r="D229" s="17" t="s">
        <v>84</v>
      </c>
      <c r="E229" s="13">
        <v>23</v>
      </c>
      <c r="F229" s="13">
        <v>2</v>
      </c>
      <c r="G229" s="13">
        <v>222</v>
      </c>
      <c r="H229" s="13" t="s">
        <v>25</v>
      </c>
      <c r="I229" s="13">
        <v>-0.255</v>
      </c>
      <c r="J229" s="13">
        <v>7.0000000000000007E-2</v>
      </c>
      <c r="K229" s="16">
        <v>35.979999999999997</v>
      </c>
      <c r="L229" s="15">
        <v>2.5640000000000001</v>
      </c>
      <c r="M229" s="13">
        <v>-1</v>
      </c>
      <c r="N229" s="13">
        <v>1</v>
      </c>
      <c r="O229" s="13"/>
      <c r="P229" s="13"/>
      <c r="Q229" s="13"/>
      <c r="R229" s="14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5">
      <c r="A230" s="13">
        <v>40</v>
      </c>
      <c r="B230" s="13">
        <v>63</v>
      </c>
      <c r="C230" s="13">
        <v>0.17412607999999999</v>
      </c>
      <c r="D230" s="17" t="s">
        <v>87</v>
      </c>
      <c r="E230" s="13">
        <v>23</v>
      </c>
      <c r="F230" s="13">
        <v>3</v>
      </c>
      <c r="G230" s="13">
        <v>223</v>
      </c>
      <c r="H230" s="13" t="s">
        <v>49</v>
      </c>
      <c r="I230" s="13">
        <v>-0.255</v>
      </c>
      <c r="J230" s="13">
        <v>0.09</v>
      </c>
      <c r="K230" s="16">
        <v>114.81</v>
      </c>
      <c r="L230" s="15">
        <v>0.79600000000000004</v>
      </c>
      <c r="M230" s="13">
        <v>1</v>
      </c>
      <c r="N230" s="13">
        <v>1</v>
      </c>
      <c r="O230" s="13"/>
      <c r="P230" s="13"/>
      <c r="Q230" s="13"/>
      <c r="R230" s="14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5">
      <c r="A231" s="13">
        <v>40</v>
      </c>
      <c r="B231" s="13">
        <v>64</v>
      </c>
      <c r="C231" s="13">
        <v>0.16983493999999999</v>
      </c>
      <c r="D231" s="17" t="s">
        <v>53</v>
      </c>
      <c r="E231" s="13">
        <v>23</v>
      </c>
      <c r="F231" s="13">
        <v>4</v>
      </c>
      <c r="G231" s="13">
        <v>224</v>
      </c>
      <c r="H231" s="13" t="s">
        <v>25</v>
      </c>
      <c r="I231" s="13">
        <v>-0.255</v>
      </c>
      <c r="J231" s="13">
        <v>0.1</v>
      </c>
      <c r="K231" s="16">
        <v>35.979999999999997</v>
      </c>
      <c r="L231" s="15">
        <v>2.6040000000000001</v>
      </c>
      <c r="M231" s="13">
        <v>1</v>
      </c>
      <c r="N231" s="13">
        <v>1</v>
      </c>
      <c r="O231" s="13"/>
      <c r="P231" s="13"/>
      <c r="Q231" s="13"/>
      <c r="R231" s="14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5">
      <c r="A232" s="13">
        <v>40</v>
      </c>
      <c r="B232" s="13">
        <v>65</v>
      </c>
      <c r="C232" s="13">
        <v>0.17653907999999999</v>
      </c>
      <c r="D232" s="17" t="s">
        <v>89</v>
      </c>
      <c r="E232" s="13">
        <v>23</v>
      </c>
      <c r="F232" s="13">
        <v>5</v>
      </c>
      <c r="G232" s="13">
        <v>225</v>
      </c>
      <c r="H232" s="13" t="s">
        <v>49</v>
      </c>
      <c r="I232" s="13">
        <v>-0.255</v>
      </c>
      <c r="J232" s="13">
        <v>0.12</v>
      </c>
      <c r="K232" s="16">
        <v>114.81</v>
      </c>
      <c r="L232" s="15">
        <v>0.78500000000000003</v>
      </c>
      <c r="M232" s="13">
        <v>-1</v>
      </c>
      <c r="N232" s="13">
        <v>1</v>
      </c>
      <c r="O232" s="13"/>
      <c r="P232" s="13"/>
      <c r="Q232" s="13"/>
      <c r="R232" s="14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5">
      <c r="A233" s="13">
        <v>40</v>
      </c>
      <c r="B233" s="13">
        <v>66</v>
      </c>
      <c r="C233" s="13">
        <v>0.17351693000000001</v>
      </c>
      <c r="D233" s="17" t="s">
        <v>87</v>
      </c>
      <c r="E233" s="13">
        <v>23</v>
      </c>
      <c r="F233" s="13">
        <v>6</v>
      </c>
      <c r="G233" s="13">
        <v>226</v>
      </c>
      <c r="H233" s="13" t="s">
        <v>25</v>
      </c>
      <c r="I233" s="13">
        <v>-0.255</v>
      </c>
      <c r="J233" s="13">
        <v>0.13</v>
      </c>
      <c r="K233" s="16">
        <v>35.979999999999997</v>
      </c>
      <c r="L233" s="15">
        <v>2.5489999999999999</v>
      </c>
      <c r="M233" s="13">
        <v>1</v>
      </c>
      <c r="N233" s="13">
        <v>1</v>
      </c>
      <c r="O233" s="13"/>
      <c r="P233" s="13"/>
      <c r="Q233" s="13"/>
      <c r="R233" s="14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5">
      <c r="A234" s="13">
        <v>40</v>
      </c>
      <c r="B234" s="13">
        <v>67</v>
      </c>
      <c r="C234" s="13">
        <v>0.17588931999999999</v>
      </c>
      <c r="D234" s="17" t="s">
        <v>89</v>
      </c>
      <c r="E234" s="13">
        <v>23</v>
      </c>
      <c r="F234" s="13">
        <v>7</v>
      </c>
      <c r="G234" s="13">
        <v>227</v>
      </c>
      <c r="H234" s="13" t="s">
        <v>49</v>
      </c>
      <c r="I234" s="13">
        <v>-0.255</v>
      </c>
      <c r="J234" s="13">
        <v>0.15</v>
      </c>
      <c r="K234" s="16">
        <v>114.81</v>
      </c>
      <c r="L234" s="15">
        <v>0.78800000000000003</v>
      </c>
      <c r="M234" s="13">
        <v>1</v>
      </c>
      <c r="N234" s="13">
        <v>1</v>
      </c>
      <c r="O234" s="13"/>
      <c r="P234" s="13"/>
      <c r="Q234" s="13"/>
      <c r="R234" s="14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5">
      <c r="A235" s="13">
        <v>40</v>
      </c>
      <c r="B235" s="13">
        <v>68</v>
      </c>
      <c r="C235" s="13">
        <v>0.17618391999999999</v>
      </c>
      <c r="D235" s="17" t="s">
        <v>89</v>
      </c>
      <c r="E235" s="13">
        <v>23</v>
      </c>
      <c r="F235" s="13">
        <v>8</v>
      </c>
      <c r="G235" s="13">
        <v>228</v>
      </c>
      <c r="H235" s="13" t="s">
        <v>25</v>
      </c>
      <c r="I235" s="13">
        <v>-0.255</v>
      </c>
      <c r="J235" s="13">
        <v>0.16</v>
      </c>
      <c r="K235" s="16">
        <v>35.979999999999997</v>
      </c>
      <c r="L235" s="15">
        <v>2.5110000000000001</v>
      </c>
      <c r="M235" s="13">
        <v>1</v>
      </c>
      <c r="N235" s="13">
        <v>1</v>
      </c>
      <c r="O235" s="13"/>
      <c r="P235" s="13"/>
      <c r="Q235" s="13"/>
      <c r="R235" s="14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5">
      <c r="A236" s="13">
        <v>40</v>
      </c>
      <c r="B236" s="13">
        <v>69</v>
      </c>
      <c r="C236" s="13">
        <v>0.17235105000000001</v>
      </c>
      <c r="D236" s="17" t="s">
        <v>84</v>
      </c>
      <c r="E236" s="13">
        <v>23</v>
      </c>
      <c r="F236" s="13">
        <v>9</v>
      </c>
      <c r="G236" s="13">
        <v>229</v>
      </c>
      <c r="H236" s="13" t="s">
        <v>49</v>
      </c>
      <c r="I236" s="13">
        <v>-0.255</v>
      </c>
      <c r="J236" s="13">
        <v>0.18</v>
      </c>
      <c r="K236" s="16">
        <v>114.81</v>
      </c>
      <c r="L236" s="15">
        <v>0.80400000000000005</v>
      </c>
      <c r="M236" s="13">
        <v>-1</v>
      </c>
      <c r="N236" s="13">
        <v>1</v>
      </c>
      <c r="O236" s="13"/>
      <c r="P236" s="13"/>
      <c r="Q236" s="13"/>
      <c r="R236" s="14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5">
      <c r="A237" s="13">
        <v>40</v>
      </c>
      <c r="B237" s="13">
        <v>70</v>
      </c>
      <c r="C237" s="13">
        <v>0.17419958999999999</v>
      </c>
      <c r="D237" s="17" t="s">
        <v>87</v>
      </c>
      <c r="E237" s="13">
        <v>23</v>
      </c>
      <c r="F237" s="13">
        <v>10</v>
      </c>
      <c r="G237" s="13">
        <v>230</v>
      </c>
      <c r="H237" s="13" t="s">
        <v>25</v>
      </c>
      <c r="I237" s="13">
        <v>-0.255</v>
      </c>
      <c r="J237" s="13">
        <v>0.19</v>
      </c>
      <c r="K237" s="16">
        <v>35.979999999999997</v>
      </c>
      <c r="L237" s="15">
        <v>2.5390000000000001</v>
      </c>
      <c r="M237" s="13">
        <v>1</v>
      </c>
      <c r="N237" s="13">
        <v>1</v>
      </c>
      <c r="O237" s="13"/>
      <c r="P237" s="13"/>
      <c r="Q237" s="13"/>
      <c r="R237" s="14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5">
      <c r="A238" s="13">
        <v>40</v>
      </c>
      <c r="B238" s="13">
        <v>71</v>
      </c>
      <c r="C238" s="13">
        <v>0.17550368999999999</v>
      </c>
      <c r="D238" s="17" t="s">
        <v>85</v>
      </c>
      <c r="E238" s="13">
        <v>24</v>
      </c>
      <c r="F238" s="13">
        <v>1</v>
      </c>
      <c r="G238" s="13">
        <v>231</v>
      </c>
      <c r="H238" s="13" t="s">
        <v>49</v>
      </c>
      <c r="I238" s="13">
        <v>-0.255</v>
      </c>
      <c r="J238" s="13">
        <v>0.21</v>
      </c>
      <c r="K238" s="16">
        <v>114.81</v>
      </c>
      <c r="L238" s="15">
        <v>0.79</v>
      </c>
      <c r="M238" s="13">
        <v>1</v>
      </c>
      <c r="N238" s="13">
        <v>1</v>
      </c>
      <c r="O238" s="13"/>
      <c r="P238" s="13"/>
      <c r="Q238" s="13"/>
      <c r="R238" s="14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5">
      <c r="A239" s="13">
        <v>40</v>
      </c>
      <c r="B239" s="13">
        <v>72</v>
      </c>
      <c r="C239" s="13">
        <v>0.17091004000000001</v>
      </c>
      <c r="D239" s="17" t="s">
        <v>53</v>
      </c>
      <c r="E239" s="13">
        <v>24</v>
      </c>
      <c r="F239" s="13">
        <v>2</v>
      </c>
      <c r="G239" s="13">
        <v>232</v>
      </c>
      <c r="H239" s="13" t="s">
        <v>25</v>
      </c>
      <c r="I239" s="13">
        <v>-0.255</v>
      </c>
      <c r="J239" s="13">
        <v>0.22</v>
      </c>
      <c r="K239" s="16">
        <v>35.979999999999997</v>
      </c>
      <c r="L239" s="15">
        <v>2.5880000000000001</v>
      </c>
      <c r="M239" s="13">
        <v>-1</v>
      </c>
      <c r="N239" s="13">
        <v>1</v>
      </c>
      <c r="O239" s="13"/>
      <c r="P239" s="13"/>
      <c r="Q239" s="13"/>
      <c r="R239" s="14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5">
      <c r="A240" s="13">
        <v>40</v>
      </c>
      <c r="B240" s="13">
        <v>73</v>
      </c>
      <c r="C240" s="13">
        <v>0.17109958</v>
      </c>
      <c r="D240" s="17" t="s">
        <v>84</v>
      </c>
      <c r="E240" s="13">
        <v>24</v>
      </c>
      <c r="F240" s="13">
        <v>3</v>
      </c>
      <c r="G240" s="13">
        <v>233</v>
      </c>
      <c r="H240" s="13" t="s">
        <v>49</v>
      </c>
      <c r="I240" s="13">
        <v>-0.255</v>
      </c>
      <c r="J240" s="13">
        <v>0.24</v>
      </c>
      <c r="K240" s="16">
        <v>114.81</v>
      </c>
      <c r="L240" s="15">
        <v>0.81</v>
      </c>
      <c r="M240" s="13">
        <v>-1</v>
      </c>
      <c r="N240" s="13">
        <v>1</v>
      </c>
      <c r="O240" s="13"/>
      <c r="P240" s="13"/>
      <c r="Q240" s="13"/>
      <c r="R240" s="14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5">
      <c r="A241" s="13">
        <v>40</v>
      </c>
      <c r="B241" s="13">
        <v>74</v>
      </c>
      <c r="C241" s="13">
        <v>0.17491759000000001</v>
      </c>
      <c r="D241" s="17" t="s">
        <v>85</v>
      </c>
      <c r="E241" s="13">
        <v>24</v>
      </c>
      <c r="F241" s="13">
        <v>4</v>
      </c>
      <c r="G241" s="13">
        <v>234</v>
      </c>
      <c r="H241" s="13" t="s">
        <v>25</v>
      </c>
      <c r="I241" s="13">
        <v>-0.255</v>
      </c>
      <c r="J241" s="13">
        <v>0.25</v>
      </c>
      <c r="K241" s="16">
        <v>35.979999999999997</v>
      </c>
      <c r="L241" s="15">
        <v>2.5289999999999999</v>
      </c>
      <c r="M241" s="13">
        <v>1</v>
      </c>
      <c r="N241" s="13">
        <v>1</v>
      </c>
      <c r="O241" s="13"/>
      <c r="P241" s="13"/>
      <c r="Q241" s="13"/>
      <c r="R241" s="14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5">
      <c r="A242" s="13">
        <v>40</v>
      </c>
      <c r="B242" s="13">
        <v>75</v>
      </c>
      <c r="C242" s="13">
        <v>0.17309984</v>
      </c>
      <c r="D242" s="17" t="s">
        <v>87</v>
      </c>
      <c r="E242" s="13">
        <v>24</v>
      </c>
      <c r="F242" s="13">
        <v>5</v>
      </c>
      <c r="G242" s="13">
        <v>235</v>
      </c>
      <c r="H242" s="13" t="s">
        <v>49</v>
      </c>
      <c r="I242" s="13">
        <v>-0.255</v>
      </c>
      <c r="J242" s="13">
        <v>0.27</v>
      </c>
      <c r="K242" s="16">
        <v>114.81</v>
      </c>
      <c r="L242" s="15">
        <v>0.80100000000000005</v>
      </c>
      <c r="M242" s="13">
        <v>-1</v>
      </c>
      <c r="N242" s="13">
        <v>1</v>
      </c>
      <c r="O242" s="13"/>
      <c r="P242" s="13"/>
      <c r="Q242" s="13"/>
      <c r="R242" s="14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5">
      <c r="A243" s="13">
        <v>40</v>
      </c>
      <c r="B243" s="13">
        <v>76</v>
      </c>
      <c r="C243" s="13">
        <v>0.17358219999999999</v>
      </c>
      <c r="D243" s="17" t="s">
        <v>87</v>
      </c>
      <c r="E243" s="13">
        <v>24</v>
      </c>
      <c r="F243" s="13">
        <v>6</v>
      </c>
      <c r="G243" s="13">
        <v>236</v>
      </c>
      <c r="H243" s="13" t="s">
        <v>25</v>
      </c>
      <c r="I243" s="13">
        <v>-0.255</v>
      </c>
      <c r="J243" s="13">
        <v>0.28000000000000003</v>
      </c>
      <c r="K243" s="16">
        <v>35.979999999999997</v>
      </c>
      <c r="L243" s="15">
        <v>2.548</v>
      </c>
      <c r="M243" s="13">
        <v>-1</v>
      </c>
      <c r="N243" s="13">
        <v>1</v>
      </c>
      <c r="O243" s="13"/>
      <c r="P243" s="13"/>
      <c r="Q243" s="13"/>
      <c r="R243" s="14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5">
      <c r="A244" s="13">
        <v>40</v>
      </c>
      <c r="B244" s="13">
        <v>77</v>
      </c>
      <c r="C244" s="13">
        <v>0.17457134999999999</v>
      </c>
      <c r="D244" s="17" t="s">
        <v>85</v>
      </c>
      <c r="E244" s="13">
        <v>24</v>
      </c>
      <c r="F244" s="13">
        <v>7</v>
      </c>
      <c r="G244" s="13">
        <v>237</v>
      </c>
      <c r="H244" s="13" t="s">
        <v>49</v>
      </c>
      <c r="I244" s="13">
        <v>-0.255</v>
      </c>
      <c r="J244" s="13">
        <v>0.3</v>
      </c>
      <c r="K244" s="16">
        <v>114.81</v>
      </c>
      <c r="L244" s="15">
        <v>0.79400000000000004</v>
      </c>
      <c r="M244" s="13">
        <v>1</v>
      </c>
      <c r="N244" s="13">
        <v>1</v>
      </c>
      <c r="O244" s="13"/>
      <c r="P244" s="13"/>
      <c r="Q244" s="13"/>
      <c r="R244" s="14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5">
      <c r="A245" s="13">
        <v>40</v>
      </c>
      <c r="B245" s="13">
        <v>78</v>
      </c>
      <c r="C245" s="13">
        <v>0.17296133</v>
      </c>
      <c r="D245" s="17" t="s">
        <v>87</v>
      </c>
      <c r="E245" s="13">
        <v>24</v>
      </c>
      <c r="F245" s="13">
        <v>8</v>
      </c>
      <c r="G245" s="13">
        <v>238</v>
      </c>
      <c r="H245" s="13" t="s">
        <v>25</v>
      </c>
      <c r="I245" s="13">
        <v>-0.255</v>
      </c>
      <c r="J245" s="13">
        <v>0.31</v>
      </c>
      <c r="K245" s="16">
        <v>35.979999999999997</v>
      </c>
      <c r="L245" s="15">
        <v>2.5569999999999999</v>
      </c>
      <c r="M245" s="13">
        <v>-1</v>
      </c>
      <c r="N245" s="13">
        <v>1</v>
      </c>
      <c r="O245" s="13"/>
      <c r="P245" s="13"/>
      <c r="Q245" s="13"/>
      <c r="R245" s="13" t="s">
        <v>73</v>
      </c>
      <c r="S245" s="13"/>
      <c r="T245" s="13"/>
      <c r="U245" s="13"/>
      <c r="V245" s="13"/>
      <c r="W245" s="13"/>
      <c r="X245" s="13"/>
      <c r="Y245" s="13"/>
      <c r="Z245" s="13"/>
    </row>
    <row r="246" spans="1:26" x14ac:dyDescent="0.25">
      <c r="A246" s="13">
        <v>40</v>
      </c>
      <c r="B246" s="13">
        <v>79</v>
      </c>
      <c r="C246" s="13">
        <v>0.17626917</v>
      </c>
      <c r="D246" s="17" t="s">
        <v>89</v>
      </c>
      <c r="E246" s="13">
        <v>24</v>
      </c>
      <c r="F246" s="13">
        <v>9</v>
      </c>
      <c r="G246" s="13">
        <v>239</v>
      </c>
      <c r="H246" s="13" t="s">
        <v>49</v>
      </c>
      <c r="I246" s="13">
        <v>-0.255</v>
      </c>
      <c r="J246" s="13">
        <v>0.33</v>
      </c>
      <c r="K246" s="16">
        <v>114.81</v>
      </c>
      <c r="L246" s="15">
        <v>0.78600000000000003</v>
      </c>
      <c r="M246" s="13">
        <v>1</v>
      </c>
      <c r="N246" s="13">
        <v>1</v>
      </c>
      <c r="O246" s="13"/>
      <c r="P246" s="13"/>
      <c r="Q246" s="13"/>
      <c r="R246" s="14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5">
      <c r="A247" s="13">
        <v>40</v>
      </c>
      <c r="B247" s="13">
        <v>80</v>
      </c>
      <c r="C247" s="13">
        <v>0.17657464</v>
      </c>
      <c r="D247" s="17" t="s">
        <v>89</v>
      </c>
      <c r="E247" s="13">
        <v>24</v>
      </c>
      <c r="F247" s="13">
        <v>10</v>
      </c>
      <c r="G247" s="13">
        <v>240</v>
      </c>
      <c r="H247" s="13" t="s">
        <v>25</v>
      </c>
      <c r="I247" s="13">
        <v>-0.255</v>
      </c>
      <c r="J247" s="13">
        <v>0.34</v>
      </c>
      <c r="K247" s="16">
        <v>35.979999999999997</v>
      </c>
      <c r="L247" s="15">
        <v>2.5049999999999999</v>
      </c>
      <c r="M247" s="13">
        <v>1</v>
      </c>
      <c r="N247" s="13">
        <v>1</v>
      </c>
      <c r="O247" s="13"/>
      <c r="P247" s="13"/>
      <c r="Q247" s="13"/>
      <c r="R247" s="14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5">
      <c r="A248" s="13">
        <v>40</v>
      </c>
      <c r="B248" s="13">
        <v>81</v>
      </c>
      <c r="C248" s="13">
        <v>0.17147402</v>
      </c>
      <c r="D248" s="17" t="s">
        <v>84</v>
      </c>
      <c r="E248" s="13">
        <v>25</v>
      </c>
      <c r="F248" s="13">
        <v>1</v>
      </c>
      <c r="G248" s="13">
        <v>241</v>
      </c>
      <c r="H248" s="13" t="s">
        <v>49</v>
      </c>
      <c r="I248" s="13">
        <v>0.255</v>
      </c>
      <c r="J248" s="13">
        <v>0.06</v>
      </c>
      <c r="K248" s="16">
        <v>114.81</v>
      </c>
      <c r="L248" s="15">
        <v>0.80800000000000005</v>
      </c>
      <c r="M248" s="13">
        <v>-1</v>
      </c>
      <c r="N248" s="13">
        <v>1</v>
      </c>
      <c r="O248" s="13"/>
      <c r="P248" s="13"/>
      <c r="Q248" s="13"/>
      <c r="R248" s="14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5">
      <c r="A249" s="13">
        <v>40</v>
      </c>
      <c r="B249" s="13">
        <v>82</v>
      </c>
      <c r="C249" s="13">
        <v>0.17396729</v>
      </c>
      <c r="D249" s="17" t="s">
        <v>87</v>
      </c>
      <c r="E249" s="13">
        <v>25</v>
      </c>
      <c r="F249" s="13">
        <v>2</v>
      </c>
      <c r="G249" s="13">
        <v>242</v>
      </c>
      <c r="H249" s="13" t="s">
        <v>25</v>
      </c>
      <c r="I249" s="13">
        <v>0.255</v>
      </c>
      <c r="J249" s="13">
        <v>7.0000000000000007E-2</v>
      </c>
      <c r="K249" s="16">
        <v>35.979999999999997</v>
      </c>
      <c r="L249" s="15">
        <v>2.5430000000000001</v>
      </c>
      <c r="M249" s="13">
        <v>-1</v>
      </c>
      <c r="N249" s="13">
        <v>0</v>
      </c>
      <c r="O249" s="13"/>
      <c r="P249" s="13"/>
      <c r="Q249" s="13"/>
      <c r="R249" s="13" t="s">
        <v>73</v>
      </c>
      <c r="S249" s="13"/>
      <c r="T249" s="13"/>
      <c r="U249" s="13"/>
      <c r="V249" s="13"/>
      <c r="W249" s="13"/>
      <c r="X249" s="13"/>
      <c r="Y249" s="13"/>
      <c r="Z249" s="13"/>
    </row>
    <row r="250" spans="1:26" x14ac:dyDescent="0.25">
      <c r="A250" s="13">
        <v>40</v>
      </c>
      <c r="B250" s="13">
        <v>83</v>
      </c>
      <c r="C250" s="13">
        <v>0.17545406</v>
      </c>
      <c r="D250" s="17" t="s">
        <v>85</v>
      </c>
      <c r="E250" s="13">
        <v>25</v>
      </c>
      <c r="F250" s="13">
        <v>3</v>
      </c>
      <c r="G250" s="13">
        <v>243</v>
      </c>
      <c r="H250" s="13" t="s">
        <v>49</v>
      </c>
      <c r="I250" s="13">
        <v>0.255</v>
      </c>
      <c r="J250" s="13">
        <v>0.09</v>
      </c>
      <c r="K250" s="16">
        <v>114.81</v>
      </c>
      <c r="L250" s="15">
        <v>0.79</v>
      </c>
      <c r="M250" s="13">
        <v>-1</v>
      </c>
      <c r="N250" s="13">
        <v>1</v>
      </c>
      <c r="O250" s="13"/>
      <c r="P250" s="13"/>
      <c r="Q250" s="13"/>
      <c r="R250" s="14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5">
      <c r="A251" s="13">
        <v>40</v>
      </c>
      <c r="B251" s="13">
        <v>84</v>
      </c>
      <c r="C251" s="13">
        <v>0.17257020000000001</v>
      </c>
      <c r="D251" s="17" t="s">
        <v>84</v>
      </c>
      <c r="E251" s="13">
        <v>25</v>
      </c>
      <c r="F251" s="13">
        <v>4</v>
      </c>
      <c r="G251" s="13">
        <v>244</v>
      </c>
      <c r="H251" s="13" t="s">
        <v>25</v>
      </c>
      <c r="I251" s="13">
        <v>0.255</v>
      </c>
      <c r="J251" s="13">
        <v>0.1</v>
      </c>
      <c r="K251" s="16">
        <v>35.979999999999997</v>
      </c>
      <c r="L251" s="15">
        <v>2.5630000000000002</v>
      </c>
      <c r="M251" s="13">
        <v>1</v>
      </c>
      <c r="N251" s="13">
        <v>1</v>
      </c>
      <c r="O251" s="13"/>
      <c r="P251" s="13"/>
      <c r="Q251" s="13"/>
      <c r="R251" s="13" t="s">
        <v>74</v>
      </c>
      <c r="S251" s="13"/>
      <c r="T251" s="13"/>
      <c r="U251" s="13"/>
      <c r="V251" s="13"/>
      <c r="W251" s="13"/>
      <c r="X251" s="13"/>
      <c r="Y251" s="13"/>
      <c r="Z251" s="13"/>
    </row>
    <row r="252" spans="1:26" x14ac:dyDescent="0.25">
      <c r="A252" s="13">
        <v>40</v>
      </c>
      <c r="B252" s="13">
        <v>85</v>
      </c>
      <c r="C252" s="13">
        <v>0.17328852</v>
      </c>
      <c r="D252" s="17" t="s">
        <v>87</v>
      </c>
      <c r="E252" s="13">
        <v>25</v>
      </c>
      <c r="F252" s="13">
        <v>5</v>
      </c>
      <c r="G252" s="13">
        <v>245</v>
      </c>
      <c r="H252" s="13" t="s">
        <v>49</v>
      </c>
      <c r="I252" s="13">
        <v>0.255</v>
      </c>
      <c r="J252" s="13">
        <v>0.12</v>
      </c>
      <c r="K252" s="16">
        <v>114.81</v>
      </c>
      <c r="L252" s="15">
        <v>0.8</v>
      </c>
      <c r="M252" s="13">
        <v>-1</v>
      </c>
      <c r="N252" s="13">
        <v>0</v>
      </c>
      <c r="O252" s="13"/>
      <c r="P252" s="13"/>
      <c r="Q252" s="13"/>
      <c r="R252" s="14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5">
      <c r="A253" s="13">
        <v>40</v>
      </c>
      <c r="B253" s="13">
        <v>86</v>
      </c>
      <c r="C253" s="13">
        <v>0.17717250000000001</v>
      </c>
      <c r="D253" s="17" t="s">
        <v>89</v>
      </c>
      <c r="E253" s="13">
        <v>25</v>
      </c>
      <c r="F253" s="13">
        <v>6</v>
      </c>
      <c r="G253" s="13">
        <v>246</v>
      </c>
      <c r="H253" s="13" t="s">
        <v>25</v>
      </c>
      <c r="I253" s="13">
        <v>0.255</v>
      </c>
      <c r="J253" s="13">
        <v>0.13</v>
      </c>
      <c r="K253" s="16">
        <v>35.979999999999997</v>
      </c>
      <c r="L253" s="15">
        <v>2.4969999999999999</v>
      </c>
      <c r="M253" s="13">
        <v>-1</v>
      </c>
      <c r="N253" s="13">
        <v>1</v>
      </c>
      <c r="O253" s="13"/>
      <c r="P253" s="13"/>
      <c r="Q253" s="13"/>
      <c r="R253" s="14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5">
      <c r="A254" s="13">
        <v>40</v>
      </c>
      <c r="B254" s="13">
        <v>87</v>
      </c>
      <c r="C254" s="13">
        <v>0.17669667999999999</v>
      </c>
      <c r="D254" s="17" t="s">
        <v>89</v>
      </c>
      <c r="E254" s="13">
        <v>25</v>
      </c>
      <c r="F254" s="13">
        <v>7</v>
      </c>
      <c r="G254" s="13">
        <v>247</v>
      </c>
      <c r="H254" s="13" t="s">
        <v>49</v>
      </c>
      <c r="I254" s="13">
        <v>0.255</v>
      </c>
      <c r="J254" s="13">
        <v>0.15</v>
      </c>
      <c r="K254" s="16">
        <v>114.81</v>
      </c>
      <c r="L254" s="15">
        <v>0.78500000000000003</v>
      </c>
      <c r="M254" s="13">
        <v>1</v>
      </c>
      <c r="N254" s="13">
        <v>0</v>
      </c>
      <c r="O254" s="13"/>
      <c r="P254" s="13"/>
      <c r="Q254" s="13"/>
      <c r="R254" s="13" t="s">
        <v>75</v>
      </c>
      <c r="S254" s="13"/>
      <c r="T254" s="13"/>
      <c r="U254" s="13"/>
      <c r="V254" s="13"/>
      <c r="W254" s="13"/>
      <c r="X254" s="13"/>
      <c r="Y254" s="13"/>
      <c r="Z254" s="13"/>
    </row>
    <row r="255" spans="1:26" x14ac:dyDescent="0.25">
      <c r="A255" s="13">
        <v>40</v>
      </c>
      <c r="B255" s="13">
        <v>88</v>
      </c>
      <c r="C255" s="13">
        <v>0.17628310999999999</v>
      </c>
      <c r="D255" s="17" t="s">
        <v>89</v>
      </c>
      <c r="E255" s="13">
        <v>25</v>
      </c>
      <c r="F255" s="13">
        <v>8</v>
      </c>
      <c r="G255" s="13">
        <v>248</v>
      </c>
      <c r="H255" s="13" t="s">
        <v>25</v>
      </c>
      <c r="I255" s="13">
        <v>0.255</v>
      </c>
      <c r="J255" s="13">
        <v>0.16</v>
      </c>
      <c r="K255" s="16">
        <v>35.979999999999997</v>
      </c>
      <c r="L255" s="15">
        <v>2.5089999999999999</v>
      </c>
      <c r="M255" s="13">
        <v>1</v>
      </c>
      <c r="N255" s="13">
        <v>1</v>
      </c>
      <c r="O255" s="13"/>
      <c r="P255" s="13"/>
      <c r="Q255" s="13"/>
      <c r="R255" s="14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5">
      <c r="A256" s="13">
        <v>40</v>
      </c>
      <c r="B256" s="13">
        <v>89</v>
      </c>
      <c r="C256" s="13">
        <v>0.17175116000000001</v>
      </c>
      <c r="D256" s="17" t="s">
        <v>84</v>
      </c>
      <c r="E256" s="13">
        <v>25</v>
      </c>
      <c r="F256" s="13">
        <v>9</v>
      </c>
      <c r="G256" s="13">
        <v>249</v>
      </c>
      <c r="H256" s="13" t="s">
        <v>49</v>
      </c>
      <c r="I256" s="13">
        <v>0.255</v>
      </c>
      <c r="J256" s="13">
        <v>0.18</v>
      </c>
      <c r="K256" s="16">
        <v>114.81</v>
      </c>
      <c r="L256" s="15">
        <v>0.80700000000000005</v>
      </c>
      <c r="M256" s="13">
        <v>1</v>
      </c>
      <c r="N256" s="13">
        <v>1</v>
      </c>
      <c r="O256" s="13"/>
      <c r="P256" s="13"/>
      <c r="Q256" s="13"/>
      <c r="R256" s="13" t="s">
        <v>73</v>
      </c>
      <c r="S256" s="13"/>
      <c r="T256" s="13"/>
      <c r="U256" s="13"/>
      <c r="V256" s="13"/>
      <c r="W256" s="13"/>
      <c r="X256" s="13"/>
      <c r="Y256" s="13"/>
      <c r="Z256" s="13"/>
    </row>
    <row r="257" spans="1:26" x14ac:dyDescent="0.25">
      <c r="A257" s="13">
        <v>40</v>
      </c>
      <c r="B257" s="13">
        <v>90</v>
      </c>
      <c r="C257" s="13">
        <v>0.17181363999999999</v>
      </c>
      <c r="D257" s="17" t="s">
        <v>84</v>
      </c>
      <c r="E257" s="13">
        <v>25</v>
      </c>
      <c r="F257" s="13">
        <v>10</v>
      </c>
      <c r="G257" s="13">
        <v>250</v>
      </c>
      <c r="H257" s="13" t="s">
        <v>25</v>
      </c>
      <c r="I257" s="13">
        <v>0.255</v>
      </c>
      <c r="J257" s="13">
        <v>0.19</v>
      </c>
      <c r="K257" s="16">
        <v>35.979999999999997</v>
      </c>
      <c r="L257" s="15">
        <v>2.5739999999999998</v>
      </c>
      <c r="M257" s="13">
        <v>1</v>
      </c>
      <c r="N257" s="13">
        <v>1</v>
      </c>
      <c r="O257" s="13"/>
      <c r="P257" s="13"/>
      <c r="Q257" s="13"/>
      <c r="R257" s="14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5">
      <c r="A258" s="13">
        <v>40</v>
      </c>
      <c r="B258" s="13">
        <v>91</v>
      </c>
      <c r="C258" s="13">
        <v>0.1720119</v>
      </c>
      <c r="D258" s="17" t="s">
        <v>84</v>
      </c>
      <c r="E258" s="13">
        <v>26</v>
      </c>
      <c r="F258" s="13">
        <v>1</v>
      </c>
      <c r="G258" s="13">
        <v>251</v>
      </c>
      <c r="H258" s="13" t="s">
        <v>49</v>
      </c>
      <c r="I258" s="13">
        <v>0.255</v>
      </c>
      <c r="J258" s="13">
        <v>0.21</v>
      </c>
      <c r="K258" s="16">
        <v>114.81</v>
      </c>
      <c r="L258" s="15">
        <v>0.80600000000000005</v>
      </c>
      <c r="M258" s="13">
        <v>-1</v>
      </c>
      <c r="N258" s="13">
        <v>0</v>
      </c>
      <c r="O258" s="13"/>
      <c r="P258" s="13"/>
      <c r="Q258" s="13"/>
      <c r="R258" s="14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5">
      <c r="A259" s="13">
        <v>40</v>
      </c>
      <c r="B259" s="13">
        <v>92</v>
      </c>
      <c r="C259" s="13">
        <v>0.17670688000000001</v>
      </c>
      <c r="D259" s="17" t="s">
        <v>89</v>
      </c>
      <c r="E259" s="13">
        <v>26</v>
      </c>
      <c r="F259" s="13">
        <v>2</v>
      </c>
      <c r="G259" s="13">
        <v>252</v>
      </c>
      <c r="H259" s="13" t="s">
        <v>25</v>
      </c>
      <c r="I259" s="13">
        <v>0.255</v>
      </c>
      <c r="J259" s="13">
        <v>0.22</v>
      </c>
      <c r="K259" s="16">
        <v>35.979999999999997</v>
      </c>
      <c r="L259" s="15">
        <v>2.5030000000000001</v>
      </c>
      <c r="M259" s="13">
        <v>-1</v>
      </c>
      <c r="N259" s="13">
        <v>0</v>
      </c>
      <c r="O259" s="13"/>
      <c r="P259" s="13"/>
      <c r="Q259" s="13"/>
      <c r="R259" s="14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5">
      <c r="A260" s="13">
        <v>40</v>
      </c>
      <c r="B260" s="13">
        <v>93</v>
      </c>
      <c r="C260" s="13">
        <v>0.17589871000000001</v>
      </c>
      <c r="D260" s="17" t="s">
        <v>89</v>
      </c>
      <c r="E260" s="13">
        <v>26</v>
      </c>
      <c r="F260" s="13">
        <v>3</v>
      </c>
      <c r="G260" s="13">
        <v>253</v>
      </c>
      <c r="H260" s="13" t="s">
        <v>49</v>
      </c>
      <c r="I260" s="13">
        <v>0.255</v>
      </c>
      <c r="J260" s="13">
        <v>0.24</v>
      </c>
      <c r="K260" s="16">
        <v>114.81</v>
      </c>
      <c r="L260" s="15">
        <v>0.78800000000000003</v>
      </c>
      <c r="M260" s="13">
        <v>-1</v>
      </c>
      <c r="N260" s="13">
        <v>0</v>
      </c>
      <c r="O260" s="13"/>
      <c r="P260" s="13"/>
      <c r="Q260" s="13"/>
      <c r="R260" s="14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5">
      <c r="A261" s="13">
        <v>40</v>
      </c>
      <c r="B261" s="13">
        <v>94</v>
      </c>
      <c r="C261" s="13">
        <v>0.17606005999999999</v>
      </c>
      <c r="D261" s="17" t="s">
        <v>89</v>
      </c>
      <c r="E261" s="13">
        <v>26</v>
      </c>
      <c r="F261" s="13">
        <v>4</v>
      </c>
      <c r="G261" s="13">
        <v>254</v>
      </c>
      <c r="H261" s="13" t="s">
        <v>25</v>
      </c>
      <c r="I261" s="13">
        <v>0.255</v>
      </c>
      <c r="J261" s="13">
        <v>0.25</v>
      </c>
      <c r="K261" s="16">
        <v>35.979999999999997</v>
      </c>
      <c r="L261" s="15">
        <v>2.512</v>
      </c>
      <c r="M261" s="13">
        <v>1</v>
      </c>
      <c r="N261" s="13">
        <v>0</v>
      </c>
      <c r="O261" s="13"/>
      <c r="P261" s="13"/>
      <c r="Q261" s="13"/>
      <c r="R261" s="14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5">
      <c r="A262" s="13">
        <v>40</v>
      </c>
      <c r="B262" s="13">
        <v>95</v>
      </c>
      <c r="C262" s="13">
        <v>0.17676877999999999</v>
      </c>
      <c r="D262" s="17" t="s">
        <v>89</v>
      </c>
      <c r="E262" s="13">
        <v>26</v>
      </c>
      <c r="F262" s="13">
        <v>5</v>
      </c>
      <c r="G262" s="13">
        <v>255</v>
      </c>
      <c r="H262" s="13" t="s">
        <v>49</v>
      </c>
      <c r="I262" s="13">
        <v>0.255</v>
      </c>
      <c r="J262" s="13">
        <v>0.27</v>
      </c>
      <c r="K262" s="16">
        <v>114.81</v>
      </c>
      <c r="L262" s="15">
        <v>0.78400000000000003</v>
      </c>
      <c r="M262" s="13">
        <v>-1</v>
      </c>
      <c r="N262" s="13">
        <v>1</v>
      </c>
      <c r="O262" s="13"/>
      <c r="P262" s="13"/>
      <c r="Q262" s="13"/>
      <c r="R262" s="14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5">
      <c r="A263" s="13">
        <v>40</v>
      </c>
      <c r="B263" s="13">
        <v>96</v>
      </c>
      <c r="C263" s="13">
        <v>0.17534327999999999</v>
      </c>
      <c r="D263" s="17" t="s">
        <v>85</v>
      </c>
      <c r="E263" s="13">
        <v>26</v>
      </c>
      <c r="F263" s="13">
        <v>6</v>
      </c>
      <c r="G263" s="13">
        <v>256</v>
      </c>
      <c r="H263" s="13" t="s">
        <v>25</v>
      </c>
      <c r="I263" s="13">
        <v>0.255</v>
      </c>
      <c r="J263" s="13">
        <v>0.28000000000000003</v>
      </c>
      <c r="K263" s="16">
        <v>35.979999999999997</v>
      </c>
      <c r="L263" s="15">
        <v>2.5230000000000001</v>
      </c>
      <c r="M263" s="13">
        <v>-1</v>
      </c>
      <c r="N263" s="13">
        <v>1</v>
      </c>
      <c r="O263" s="13"/>
      <c r="P263" s="13"/>
      <c r="Q263" s="13"/>
      <c r="R263" s="14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5">
      <c r="A264" s="13">
        <v>40</v>
      </c>
      <c r="B264" s="13">
        <v>97</v>
      </c>
      <c r="C264" s="13">
        <v>0.17503579999999999</v>
      </c>
      <c r="D264" s="17" t="s">
        <v>85</v>
      </c>
      <c r="E264" s="13">
        <v>26</v>
      </c>
      <c r="F264" s="13">
        <v>7</v>
      </c>
      <c r="G264" s="13">
        <v>257</v>
      </c>
      <c r="H264" s="13" t="s">
        <v>49</v>
      </c>
      <c r="I264" s="13">
        <v>0.255</v>
      </c>
      <c r="J264" s="13">
        <v>0.3</v>
      </c>
      <c r="K264" s="16">
        <v>114.81</v>
      </c>
      <c r="L264" s="15">
        <v>0.79200000000000004</v>
      </c>
      <c r="M264" s="13">
        <v>-1</v>
      </c>
      <c r="N264" s="13">
        <v>1</v>
      </c>
      <c r="O264" s="13"/>
      <c r="P264" s="13"/>
      <c r="Q264" s="13"/>
      <c r="R264" s="14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5">
      <c r="A265" s="13">
        <v>40</v>
      </c>
      <c r="B265" s="13">
        <v>98</v>
      </c>
      <c r="C265" s="13">
        <v>0.1771382</v>
      </c>
      <c r="D265" s="17" t="s">
        <v>89</v>
      </c>
      <c r="E265" s="13">
        <v>26</v>
      </c>
      <c r="F265" s="13">
        <v>8</v>
      </c>
      <c r="G265" s="13">
        <v>258</v>
      </c>
      <c r="H265" s="13" t="s">
        <v>25</v>
      </c>
      <c r="I265" s="13">
        <v>0.255</v>
      </c>
      <c r="J265" s="13">
        <v>0.31</v>
      </c>
      <c r="K265" s="16">
        <v>35.979999999999997</v>
      </c>
      <c r="L265" s="15">
        <v>2.4969999999999999</v>
      </c>
      <c r="M265" s="13">
        <v>-1</v>
      </c>
      <c r="N265" s="13">
        <v>1</v>
      </c>
      <c r="O265" s="13"/>
      <c r="P265" s="13"/>
      <c r="Q265" s="13"/>
      <c r="R265" s="14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5">
      <c r="A266" s="13">
        <v>40</v>
      </c>
      <c r="B266" s="13">
        <v>99</v>
      </c>
      <c r="C266" s="13">
        <v>0.17256957000000001</v>
      </c>
      <c r="D266" s="17" t="s">
        <v>84</v>
      </c>
      <c r="E266" s="13">
        <v>26</v>
      </c>
      <c r="F266" s="13">
        <v>9</v>
      </c>
      <c r="G266" s="13">
        <v>259</v>
      </c>
      <c r="H266" s="13" t="s">
        <v>49</v>
      </c>
      <c r="I266" s="13">
        <v>0.255</v>
      </c>
      <c r="J266" s="13">
        <v>0.33</v>
      </c>
      <c r="K266" s="16">
        <v>114.81</v>
      </c>
      <c r="L266" s="15">
        <v>0.80300000000000005</v>
      </c>
      <c r="M266" s="13">
        <v>-1</v>
      </c>
      <c r="N266" s="13">
        <v>1</v>
      </c>
      <c r="O266" s="13"/>
      <c r="P266" s="13"/>
      <c r="Q266" s="13"/>
      <c r="R266" s="14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5">
      <c r="A267" s="13">
        <v>40</v>
      </c>
      <c r="B267" s="13">
        <v>100</v>
      </c>
      <c r="C267" s="13">
        <v>0.17489239000000001</v>
      </c>
      <c r="D267" s="17" t="s">
        <v>85</v>
      </c>
      <c r="E267" s="13">
        <v>26</v>
      </c>
      <c r="F267" s="13">
        <v>10</v>
      </c>
      <c r="G267" s="13">
        <v>260</v>
      </c>
      <c r="H267" s="13" t="s">
        <v>25</v>
      </c>
      <c r="I267" s="13">
        <v>0.255</v>
      </c>
      <c r="J267" s="13">
        <v>0.34</v>
      </c>
      <c r="K267" s="16">
        <v>35.979999999999997</v>
      </c>
      <c r="L267" s="15">
        <v>2.5289999999999999</v>
      </c>
      <c r="M267" s="13">
        <v>1</v>
      </c>
      <c r="N267" s="13">
        <v>1</v>
      </c>
      <c r="O267" s="13"/>
      <c r="P267" s="13"/>
      <c r="Q267" s="13"/>
      <c r="R267" s="14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5">
      <c r="A268" s="13">
        <v>40</v>
      </c>
      <c r="B268" s="13">
        <v>101</v>
      </c>
      <c r="C268" s="13">
        <v>0.17517569999999999</v>
      </c>
      <c r="D268" s="17" t="s">
        <v>85</v>
      </c>
      <c r="E268" s="13">
        <v>27</v>
      </c>
      <c r="F268" s="13">
        <v>1</v>
      </c>
      <c r="G268" s="13">
        <v>261</v>
      </c>
      <c r="H268" s="13" t="s">
        <v>49</v>
      </c>
      <c r="I268" s="13">
        <v>0.29749999999999999</v>
      </c>
      <c r="J268" s="13">
        <v>0.06</v>
      </c>
      <c r="K268" s="16">
        <v>114.81</v>
      </c>
      <c r="L268" s="15">
        <v>0.79100000000000004</v>
      </c>
      <c r="M268" s="13">
        <v>1</v>
      </c>
      <c r="N268" s="13">
        <v>0</v>
      </c>
      <c r="O268" s="13"/>
      <c r="P268" s="13"/>
      <c r="Q268" s="13"/>
      <c r="R268" s="13" t="s">
        <v>76</v>
      </c>
      <c r="S268" s="13"/>
      <c r="T268" s="13"/>
      <c r="U268" s="13"/>
      <c r="V268" s="13"/>
      <c r="W268" s="13"/>
      <c r="X268" s="13"/>
      <c r="Y268" s="13"/>
      <c r="Z268" s="13"/>
    </row>
    <row r="269" spans="1:26" x14ac:dyDescent="0.25">
      <c r="A269" s="13">
        <v>40</v>
      </c>
      <c r="B269" s="13">
        <v>102</v>
      </c>
      <c r="C269" s="13">
        <v>0.17174801000000001</v>
      </c>
      <c r="D269" s="17" t="s">
        <v>84</v>
      </c>
      <c r="E269" s="13">
        <v>27</v>
      </c>
      <c r="F269" s="13">
        <v>2</v>
      </c>
      <c r="G269" s="13">
        <v>262</v>
      </c>
      <c r="H269" s="13" t="s">
        <v>25</v>
      </c>
      <c r="I269" s="13">
        <v>0.29749999999999999</v>
      </c>
      <c r="J269" s="13">
        <v>7.0000000000000007E-2</v>
      </c>
      <c r="K269" s="16">
        <v>35.979999999999997</v>
      </c>
      <c r="L269" s="15">
        <v>2.5750000000000002</v>
      </c>
      <c r="M269" s="13">
        <v>-1</v>
      </c>
      <c r="N269" s="13">
        <v>1</v>
      </c>
      <c r="O269" s="13"/>
      <c r="P269" s="13"/>
      <c r="Q269" s="13"/>
      <c r="R269" s="14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5">
      <c r="A270" s="13">
        <v>40</v>
      </c>
      <c r="B270" s="13">
        <v>103</v>
      </c>
      <c r="C270" s="13">
        <v>0.17523718999999999</v>
      </c>
      <c r="D270" s="17" t="s">
        <v>85</v>
      </c>
      <c r="E270" s="13">
        <v>27</v>
      </c>
      <c r="F270" s="13">
        <v>3</v>
      </c>
      <c r="G270" s="13">
        <v>263</v>
      </c>
      <c r="H270" s="13" t="s">
        <v>49</v>
      </c>
      <c r="I270" s="13">
        <v>0.29749999999999999</v>
      </c>
      <c r="J270" s="13">
        <v>0.09</v>
      </c>
      <c r="K270" s="16">
        <v>114.81</v>
      </c>
      <c r="L270" s="15">
        <v>0.79100000000000004</v>
      </c>
      <c r="M270" s="13">
        <v>1</v>
      </c>
      <c r="N270" s="13">
        <v>1</v>
      </c>
      <c r="O270" s="13"/>
      <c r="P270" s="13"/>
      <c r="Q270" s="13"/>
      <c r="R270" s="14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5">
      <c r="A271" s="13">
        <v>40</v>
      </c>
      <c r="B271" s="13">
        <v>104</v>
      </c>
      <c r="C271" s="13">
        <v>0.17219561999999999</v>
      </c>
      <c r="D271" s="17" t="s">
        <v>84</v>
      </c>
      <c r="E271" s="13">
        <v>27</v>
      </c>
      <c r="F271" s="13">
        <v>4</v>
      </c>
      <c r="G271" s="13">
        <v>264</v>
      </c>
      <c r="H271" s="13" t="s">
        <v>25</v>
      </c>
      <c r="I271" s="13">
        <v>0.29749999999999999</v>
      </c>
      <c r="J271" s="13">
        <v>0.1</v>
      </c>
      <c r="K271" s="16">
        <v>35.979999999999997</v>
      </c>
      <c r="L271" s="15">
        <v>2.569</v>
      </c>
      <c r="M271" s="13">
        <v>-1</v>
      </c>
      <c r="N271" s="13">
        <v>1</v>
      </c>
      <c r="O271" s="13"/>
      <c r="P271" s="13"/>
      <c r="Q271" s="13"/>
      <c r="R271" s="14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5">
      <c r="A272" s="13">
        <v>40</v>
      </c>
      <c r="B272" s="13">
        <v>105</v>
      </c>
      <c r="C272" s="13">
        <v>0.17742733999999999</v>
      </c>
      <c r="D272" s="17" t="s">
        <v>89</v>
      </c>
      <c r="E272" s="13">
        <v>27</v>
      </c>
      <c r="F272" s="13">
        <v>5</v>
      </c>
      <c r="G272" s="13">
        <v>265</v>
      </c>
      <c r="H272" s="13" t="s">
        <v>49</v>
      </c>
      <c r="I272" s="13">
        <v>0.29749999999999999</v>
      </c>
      <c r="J272" s="13">
        <v>0.12</v>
      </c>
      <c r="K272" s="16">
        <v>114.81</v>
      </c>
      <c r="L272" s="15">
        <v>0.78100000000000003</v>
      </c>
      <c r="M272" s="13">
        <v>1</v>
      </c>
      <c r="N272" s="13">
        <v>1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5">
      <c r="A273" s="13">
        <v>40</v>
      </c>
      <c r="B273" s="13">
        <v>106</v>
      </c>
      <c r="C273" s="13">
        <v>0.17768875000000001</v>
      </c>
      <c r="D273" s="17" t="s">
        <v>91</v>
      </c>
      <c r="E273" s="13">
        <v>27</v>
      </c>
      <c r="F273" s="13">
        <v>6</v>
      </c>
      <c r="G273" s="13">
        <v>266</v>
      </c>
      <c r="H273" s="13" t="s">
        <v>25</v>
      </c>
      <c r="I273" s="13">
        <v>0.29749999999999999</v>
      </c>
      <c r="J273" s="13">
        <v>0.13</v>
      </c>
      <c r="K273" s="16">
        <v>35.979999999999997</v>
      </c>
      <c r="L273" s="15">
        <v>2.4889999999999999</v>
      </c>
      <c r="M273" s="13">
        <v>1</v>
      </c>
      <c r="N273" s="13">
        <v>1</v>
      </c>
      <c r="O273" s="13"/>
      <c r="P273" s="13"/>
      <c r="Q273" s="13"/>
      <c r="R273" s="14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5">
      <c r="A274" s="13">
        <v>40</v>
      </c>
      <c r="B274" s="13">
        <v>107</v>
      </c>
      <c r="C274" s="13">
        <v>0.17394457999999999</v>
      </c>
      <c r="D274" s="17" t="s">
        <v>87</v>
      </c>
      <c r="E274" s="13">
        <v>27</v>
      </c>
      <c r="F274" s="13">
        <v>7</v>
      </c>
      <c r="G274" s="13">
        <v>267</v>
      </c>
      <c r="H274" s="13" t="s">
        <v>49</v>
      </c>
      <c r="I274" s="13">
        <v>0.29749999999999999</v>
      </c>
      <c r="J274" s="13">
        <v>0.15</v>
      </c>
      <c r="K274" s="16">
        <v>114.81</v>
      </c>
      <c r="L274" s="15">
        <v>0.79700000000000004</v>
      </c>
      <c r="M274" s="13">
        <v>1</v>
      </c>
      <c r="N274" s="13">
        <v>1</v>
      </c>
      <c r="O274" s="13"/>
      <c r="P274" s="13"/>
      <c r="Q274" s="13"/>
      <c r="R274" s="14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5">
      <c r="A275" s="13">
        <v>40</v>
      </c>
      <c r="B275" s="13">
        <v>108</v>
      </c>
      <c r="C275" s="13">
        <v>0.17600209999999999</v>
      </c>
      <c r="D275" s="17" t="s">
        <v>89</v>
      </c>
      <c r="E275" s="13">
        <v>27</v>
      </c>
      <c r="F275" s="13">
        <v>8</v>
      </c>
      <c r="G275" s="13">
        <v>268</v>
      </c>
      <c r="H275" s="13" t="s">
        <v>25</v>
      </c>
      <c r="I275" s="13">
        <v>0.29749999999999999</v>
      </c>
      <c r="J275" s="13">
        <v>0.16</v>
      </c>
      <c r="K275" s="16">
        <v>35.979999999999997</v>
      </c>
      <c r="L275" s="15">
        <v>2.5129999999999999</v>
      </c>
      <c r="M275" s="13">
        <v>1</v>
      </c>
      <c r="N275" s="13">
        <v>0</v>
      </c>
      <c r="O275" s="13"/>
      <c r="P275" s="13"/>
      <c r="Q275" s="13"/>
      <c r="R275" s="13" t="s">
        <v>77</v>
      </c>
      <c r="S275" s="13"/>
      <c r="T275" s="13"/>
      <c r="U275" s="13"/>
      <c r="V275" s="13"/>
      <c r="W275" s="13"/>
      <c r="X275" s="13"/>
      <c r="Y275" s="13"/>
      <c r="Z275" s="13"/>
    </row>
    <row r="276" spans="1:26" x14ac:dyDescent="0.25">
      <c r="A276" s="13">
        <v>40</v>
      </c>
      <c r="B276" s="13">
        <v>109</v>
      </c>
      <c r="C276" s="13">
        <v>0.17253355000000001</v>
      </c>
      <c r="D276" s="17" t="s">
        <v>84</v>
      </c>
      <c r="E276" s="13">
        <v>27</v>
      </c>
      <c r="F276" s="13">
        <v>9</v>
      </c>
      <c r="G276" s="13">
        <v>269</v>
      </c>
      <c r="H276" s="13" t="s">
        <v>49</v>
      </c>
      <c r="I276" s="13">
        <v>0.29749999999999999</v>
      </c>
      <c r="J276" s="13">
        <v>0.18</v>
      </c>
      <c r="K276" s="16">
        <v>114.81</v>
      </c>
      <c r="L276" s="15">
        <v>0.80300000000000005</v>
      </c>
      <c r="M276" s="13">
        <v>-1</v>
      </c>
      <c r="N276" s="13">
        <v>0</v>
      </c>
      <c r="O276" s="13"/>
      <c r="P276" s="13"/>
      <c r="Q276" s="13"/>
      <c r="R276" s="13" t="s">
        <v>74</v>
      </c>
      <c r="S276" s="13"/>
      <c r="T276" s="13"/>
      <c r="U276" s="13"/>
      <c r="V276" s="13"/>
      <c r="W276" s="13"/>
      <c r="X276" s="13"/>
      <c r="Y276" s="13"/>
      <c r="Z276" s="13"/>
    </row>
    <row r="277" spans="1:26" x14ac:dyDescent="0.25">
      <c r="A277" s="13">
        <v>40</v>
      </c>
      <c r="B277" s="13">
        <v>110</v>
      </c>
      <c r="C277" s="13">
        <v>0.17492113000000001</v>
      </c>
      <c r="D277" s="17" t="s">
        <v>85</v>
      </c>
      <c r="E277" s="13">
        <v>27</v>
      </c>
      <c r="F277" s="13">
        <v>10</v>
      </c>
      <c r="G277" s="13">
        <v>270</v>
      </c>
      <c r="H277" s="13" t="s">
        <v>25</v>
      </c>
      <c r="I277" s="13">
        <v>0.29749999999999999</v>
      </c>
      <c r="J277" s="13">
        <v>0.19</v>
      </c>
      <c r="K277" s="16">
        <v>35.979999999999997</v>
      </c>
      <c r="L277" s="15">
        <v>2.5289999999999999</v>
      </c>
      <c r="M277" s="13">
        <v>-1</v>
      </c>
      <c r="N277" s="13">
        <v>0</v>
      </c>
      <c r="O277" s="13"/>
      <c r="P277" s="13"/>
      <c r="Q277" s="13"/>
      <c r="R277" s="13" t="s">
        <v>76</v>
      </c>
      <c r="S277" s="13"/>
      <c r="T277" s="13"/>
      <c r="U277" s="13"/>
      <c r="V277" s="13"/>
      <c r="W277" s="13"/>
      <c r="X277" s="13"/>
      <c r="Y277" s="13"/>
      <c r="Z277" s="13"/>
    </row>
    <row r="278" spans="1:26" x14ac:dyDescent="0.25">
      <c r="A278" s="13">
        <v>40</v>
      </c>
      <c r="B278" s="13">
        <v>111</v>
      </c>
      <c r="C278" s="13">
        <v>0.17869035999999999</v>
      </c>
      <c r="D278" s="17" t="s">
        <v>91</v>
      </c>
      <c r="E278" s="13">
        <v>28</v>
      </c>
      <c r="F278" s="13">
        <v>1</v>
      </c>
      <c r="G278" s="13">
        <v>271</v>
      </c>
      <c r="H278" s="13" t="s">
        <v>49</v>
      </c>
      <c r="I278" s="13">
        <v>0.29749999999999999</v>
      </c>
      <c r="J278" s="13">
        <v>0.21</v>
      </c>
      <c r="K278" s="16">
        <v>114.81</v>
      </c>
      <c r="L278" s="15">
        <v>0.77600000000000002</v>
      </c>
      <c r="M278" s="13">
        <v>1</v>
      </c>
      <c r="N278" s="13">
        <v>0</v>
      </c>
      <c r="O278" s="13"/>
      <c r="P278" s="13"/>
      <c r="Q278" s="13"/>
      <c r="R278" s="13" t="s">
        <v>78</v>
      </c>
      <c r="S278" s="13"/>
      <c r="T278" s="13"/>
      <c r="U278" s="13"/>
      <c r="V278" s="13"/>
      <c r="W278" s="13"/>
      <c r="X278" s="13"/>
      <c r="Y278" s="13"/>
      <c r="Z278" s="13"/>
    </row>
    <row r="279" spans="1:26" x14ac:dyDescent="0.25">
      <c r="A279" s="13">
        <v>40</v>
      </c>
      <c r="B279" s="13">
        <v>112</v>
      </c>
      <c r="C279" s="13">
        <v>0.17703232999999999</v>
      </c>
      <c r="D279" s="17" t="s">
        <v>89</v>
      </c>
      <c r="E279" s="13">
        <v>28</v>
      </c>
      <c r="F279" s="13">
        <v>2</v>
      </c>
      <c r="G279" s="13">
        <v>272</v>
      </c>
      <c r="H279" s="13" t="s">
        <v>25</v>
      </c>
      <c r="I279" s="13">
        <v>0.29749999999999999</v>
      </c>
      <c r="J279" s="13">
        <v>0.22</v>
      </c>
      <c r="K279" s="16">
        <v>35.979999999999997</v>
      </c>
      <c r="L279" s="15">
        <v>2.4990000000000001</v>
      </c>
      <c r="M279" s="13">
        <v>1</v>
      </c>
      <c r="N279" s="13">
        <v>1</v>
      </c>
      <c r="O279" s="13"/>
      <c r="P279" s="13"/>
      <c r="Q279" s="13"/>
      <c r="R279" s="14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5">
      <c r="A280" s="13">
        <v>40</v>
      </c>
      <c r="B280" s="13">
        <v>113</v>
      </c>
      <c r="C280" s="13">
        <v>0.1709608</v>
      </c>
      <c r="D280" s="17" t="s">
        <v>53</v>
      </c>
      <c r="E280" s="13">
        <v>28</v>
      </c>
      <c r="F280" s="13">
        <v>3</v>
      </c>
      <c r="G280" s="13">
        <v>273</v>
      </c>
      <c r="H280" s="13" t="s">
        <v>49</v>
      </c>
      <c r="I280" s="13">
        <v>0.29749999999999999</v>
      </c>
      <c r="J280" s="13">
        <v>0.24</v>
      </c>
      <c r="K280" s="16">
        <v>114.81</v>
      </c>
      <c r="L280" s="15">
        <v>0.81100000000000005</v>
      </c>
      <c r="M280" s="13">
        <v>-1</v>
      </c>
      <c r="N280" s="13">
        <v>1</v>
      </c>
      <c r="O280" s="13"/>
      <c r="P280" s="13"/>
      <c r="Q280" s="13"/>
      <c r="R280" s="14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5">
      <c r="A281" s="13">
        <v>40</v>
      </c>
      <c r="B281" s="13">
        <v>114</v>
      </c>
      <c r="C281" s="13">
        <v>0.17117378</v>
      </c>
      <c r="D281" s="17" t="s">
        <v>84</v>
      </c>
      <c r="E281" s="13">
        <v>28</v>
      </c>
      <c r="F281" s="13">
        <v>4</v>
      </c>
      <c r="G281" s="13">
        <v>274</v>
      </c>
      <c r="H281" s="13" t="s">
        <v>25</v>
      </c>
      <c r="I281" s="13">
        <v>0.29749999999999999</v>
      </c>
      <c r="J281" s="13">
        <v>0.25</v>
      </c>
      <c r="K281" s="16">
        <v>35.979999999999997</v>
      </c>
      <c r="L281" s="15">
        <v>2.5840000000000001</v>
      </c>
      <c r="M281" s="13">
        <v>1</v>
      </c>
      <c r="N281" s="13">
        <v>0</v>
      </c>
      <c r="O281" s="13"/>
      <c r="P281" s="13"/>
      <c r="Q281" s="13"/>
      <c r="R281" s="13" t="s">
        <v>79</v>
      </c>
      <c r="S281" s="13"/>
      <c r="T281" s="13"/>
      <c r="U281" s="13"/>
      <c r="V281" s="13"/>
      <c r="W281" s="13"/>
      <c r="X281" s="13"/>
      <c r="Y281" s="13"/>
      <c r="Z281" s="13"/>
    </row>
    <row r="282" spans="1:26" x14ac:dyDescent="0.25">
      <c r="A282" s="13">
        <v>40</v>
      </c>
      <c r="B282" s="13">
        <v>115</v>
      </c>
      <c r="C282" s="13">
        <v>0.17132418999999999</v>
      </c>
      <c r="D282" s="17" t="s">
        <v>84</v>
      </c>
      <c r="E282" s="13">
        <v>28</v>
      </c>
      <c r="F282" s="13">
        <v>5</v>
      </c>
      <c r="G282" s="13">
        <v>275</v>
      </c>
      <c r="H282" s="13" t="s">
        <v>49</v>
      </c>
      <c r="I282" s="13">
        <v>0.29749999999999999</v>
      </c>
      <c r="J282" s="13">
        <v>0.27</v>
      </c>
      <c r="K282" s="16">
        <v>114.81</v>
      </c>
      <c r="L282" s="15">
        <v>0.80900000000000005</v>
      </c>
      <c r="M282" s="13">
        <v>1</v>
      </c>
      <c r="N282" s="13">
        <v>1</v>
      </c>
      <c r="O282" s="13"/>
      <c r="P282" s="13"/>
      <c r="Q282" s="13"/>
      <c r="R282" s="14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5">
      <c r="A283" s="13">
        <v>40</v>
      </c>
      <c r="B283" s="13">
        <v>116</v>
      </c>
      <c r="C283" s="13">
        <v>0.17604581</v>
      </c>
      <c r="D283" s="17" t="s">
        <v>89</v>
      </c>
      <c r="E283" s="13">
        <v>28</v>
      </c>
      <c r="F283" s="13">
        <v>6</v>
      </c>
      <c r="G283" s="13">
        <v>276</v>
      </c>
      <c r="H283" s="13" t="s">
        <v>25</v>
      </c>
      <c r="I283" s="13">
        <v>0.29749999999999999</v>
      </c>
      <c r="J283" s="13">
        <v>0.28000000000000003</v>
      </c>
      <c r="K283" s="16">
        <v>35.979999999999997</v>
      </c>
      <c r="L283" s="15">
        <v>2.5129999999999999</v>
      </c>
      <c r="M283" s="13">
        <v>-1</v>
      </c>
      <c r="N283" s="13">
        <v>1</v>
      </c>
      <c r="O283" s="13"/>
      <c r="P283" s="13"/>
      <c r="Q283" s="13"/>
      <c r="R283" s="14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5">
      <c r="A284" s="13">
        <v>40</v>
      </c>
      <c r="B284" s="13">
        <v>117</v>
      </c>
      <c r="C284" s="13">
        <v>0.1751453</v>
      </c>
      <c r="D284" s="17" t="s">
        <v>85</v>
      </c>
      <c r="E284" s="13">
        <v>28</v>
      </c>
      <c r="F284" s="13">
        <v>7</v>
      </c>
      <c r="G284" s="13">
        <v>277</v>
      </c>
      <c r="H284" s="13" t="s">
        <v>49</v>
      </c>
      <c r="I284" s="13">
        <v>0.29749999999999999</v>
      </c>
      <c r="J284" s="13">
        <v>0.3</v>
      </c>
      <c r="K284" s="16">
        <v>114.81</v>
      </c>
      <c r="L284" s="15">
        <v>0.79100000000000004</v>
      </c>
      <c r="M284" s="13">
        <v>-1</v>
      </c>
      <c r="N284" s="13">
        <v>1</v>
      </c>
      <c r="O284" s="13"/>
      <c r="P284" s="13"/>
      <c r="Q284" s="13"/>
      <c r="R284" s="14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5">
      <c r="A285" s="13">
        <v>40</v>
      </c>
      <c r="B285" s="13">
        <v>118</v>
      </c>
      <c r="C285" s="13">
        <v>0.17444170000000001</v>
      </c>
      <c r="D285" s="17" t="s">
        <v>85</v>
      </c>
      <c r="E285" s="13">
        <v>28</v>
      </c>
      <c r="F285" s="13">
        <v>8</v>
      </c>
      <c r="G285" s="13">
        <v>278</v>
      </c>
      <c r="H285" s="13" t="s">
        <v>25</v>
      </c>
      <c r="I285" s="13">
        <v>0.29749999999999999</v>
      </c>
      <c r="J285" s="13">
        <v>0.31</v>
      </c>
      <c r="K285" s="16">
        <v>35.979999999999997</v>
      </c>
      <c r="L285" s="15">
        <v>2.536</v>
      </c>
      <c r="M285" s="13">
        <v>-1</v>
      </c>
      <c r="N285" s="13">
        <v>1</v>
      </c>
      <c r="O285" s="13"/>
      <c r="P285" s="13"/>
      <c r="Q285" s="13"/>
      <c r="R285" s="14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5">
      <c r="A286" s="13">
        <v>40</v>
      </c>
      <c r="B286" s="13">
        <v>119</v>
      </c>
      <c r="C286" s="13">
        <v>0.17611489</v>
      </c>
      <c r="D286" s="17" t="s">
        <v>89</v>
      </c>
      <c r="E286" s="13">
        <v>28</v>
      </c>
      <c r="F286" s="13">
        <v>9</v>
      </c>
      <c r="G286" s="13">
        <v>279</v>
      </c>
      <c r="H286" s="13" t="s">
        <v>49</v>
      </c>
      <c r="I286" s="13">
        <v>0.29749999999999999</v>
      </c>
      <c r="J286" s="13">
        <v>0.33</v>
      </c>
      <c r="K286" s="16">
        <v>114.81</v>
      </c>
      <c r="L286" s="15">
        <v>0.78700000000000003</v>
      </c>
      <c r="M286" s="13">
        <v>-1</v>
      </c>
      <c r="N286" s="13">
        <v>1</v>
      </c>
      <c r="O286" s="13"/>
      <c r="P286" s="13"/>
      <c r="Q286" s="13"/>
      <c r="R286" s="14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5">
      <c r="A287" s="13">
        <v>40</v>
      </c>
      <c r="B287" s="13">
        <v>120</v>
      </c>
      <c r="C287" s="13">
        <v>0.1735681</v>
      </c>
      <c r="D287" s="17" t="s">
        <v>87</v>
      </c>
      <c r="E287" s="13">
        <v>28</v>
      </c>
      <c r="F287" s="13">
        <v>10</v>
      </c>
      <c r="G287" s="13">
        <v>280</v>
      </c>
      <c r="H287" s="13" t="s">
        <v>25</v>
      </c>
      <c r="I287" s="13">
        <v>0.29749999999999999</v>
      </c>
      <c r="J287" s="13">
        <v>0.34</v>
      </c>
      <c r="K287" s="16">
        <v>35.979999999999997</v>
      </c>
      <c r="L287" s="15">
        <v>2.548</v>
      </c>
      <c r="M287" s="13">
        <v>-1</v>
      </c>
      <c r="N287" s="13">
        <v>1</v>
      </c>
      <c r="O287" s="13"/>
      <c r="P287" s="13"/>
      <c r="Q287" s="13"/>
      <c r="R287" s="14"/>
      <c r="S287" s="13"/>
      <c r="T287" s="13"/>
      <c r="U287" s="13"/>
      <c r="V287" s="13"/>
      <c r="W287" s="13"/>
      <c r="X287" s="13"/>
      <c r="Y287" s="13"/>
      <c r="Z287" s="13"/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823D-F625-D24F-B917-DF54993EF38B}">
  <dimension ref="A1:Z287"/>
  <sheetViews>
    <sheetView zoomScale="59" zoomScaleNormal="59" workbookViewId="0">
      <selection activeCell="H40" sqref="H40"/>
    </sheetView>
  </sheetViews>
  <sheetFormatPr baseColWidth="10" defaultColWidth="8.83203125" defaultRowHeight="17" x14ac:dyDescent="0.25"/>
  <cols>
    <col min="1" max="16384" width="8.83203125" style="12"/>
  </cols>
  <sheetData>
    <row r="1" spans="1:26" x14ac:dyDescent="0.25">
      <c r="A1" s="13" t="s">
        <v>29</v>
      </c>
      <c r="B1" s="13" t="s">
        <v>14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54</v>
      </c>
      <c r="S1" s="13" t="s">
        <v>45</v>
      </c>
      <c r="T1" s="13" t="s">
        <v>46</v>
      </c>
      <c r="U1" s="13" t="s">
        <v>34</v>
      </c>
      <c r="V1" s="13" t="s">
        <v>47</v>
      </c>
      <c r="W1" s="13" t="s">
        <v>48</v>
      </c>
      <c r="X1" s="13" t="s">
        <v>14</v>
      </c>
      <c r="Y1" s="13" t="s">
        <v>51</v>
      </c>
      <c r="Z1" s="13" t="s">
        <v>52</v>
      </c>
    </row>
    <row r="2" spans="1:26" x14ac:dyDescent="0.25">
      <c r="A2" s="13">
        <v>39</v>
      </c>
      <c r="B2" s="13">
        <v>1</v>
      </c>
      <c r="C2" s="13">
        <v>0.16563971999999999</v>
      </c>
      <c r="D2" s="17" t="s">
        <v>80</v>
      </c>
      <c r="E2" s="13">
        <v>3</v>
      </c>
      <c r="F2" s="13">
        <v>1</v>
      </c>
      <c r="G2" s="13">
        <v>21</v>
      </c>
      <c r="H2" s="13" t="s">
        <v>49</v>
      </c>
      <c r="I2" s="13">
        <v>-0.1275</v>
      </c>
      <c r="J2" s="13">
        <v>0.06</v>
      </c>
      <c r="K2" s="16">
        <v>114.81</v>
      </c>
      <c r="L2" s="15">
        <v>0.83699999999999997</v>
      </c>
      <c r="M2" s="13">
        <v>1</v>
      </c>
      <c r="N2" s="13">
        <v>0</v>
      </c>
      <c r="O2" s="13">
        <v>180</v>
      </c>
      <c r="P2" s="13">
        <v>180</v>
      </c>
      <c r="Q2" s="13">
        <v>181</v>
      </c>
      <c r="R2" s="13" t="s">
        <v>55</v>
      </c>
      <c r="S2" s="16">
        <v>114.81</v>
      </c>
      <c r="T2" s="16">
        <v>35.979999999999997</v>
      </c>
      <c r="U2" s="13">
        <v>1</v>
      </c>
      <c r="V2" s="13">
        <v>1</v>
      </c>
      <c r="W2" s="13"/>
      <c r="X2" s="13">
        <v>180</v>
      </c>
      <c r="Y2" s="13"/>
      <c r="Z2" s="13"/>
    </row>
    <row r="3" spans="1:26" x14ac:dyDescent="0.25">
      <c r="A3" s="13">
        <v>39</v>
      </c>
      <c r="B3" s="13">
        <v>2</v>
      </c>
      <c r="C3" s="13">
        <v>0.16930972</v>
      </c>
      <c r="D3" s="17" t="s">
        <v>81</v>
      </c>
      <c r="E3" s="13">
        <v>3</v>
      </c>
      <c r="F3" s="13">
        <v>2</v>
      </c>
      <c r="G3" s="13">
        <v>22</v>
      </c>
      <c r="H3" s="13" t="s">
        <v>25</v>
      </c>
      <c r="I3" s="13">
        <v>-0.1275</v>
      </c>
      <c r="J3" s="13">
        <v>7.0000000000000007E-2</v>
      </c>
      <c r="K3" s="16">
        <v>35.979999999999997</v>
      </c>
      <c r="L3" s="15">
        <v>2.6120000000000001</v>
      </c>
      <c r="M3" s="13">
        <v>-1</v>
      </c>
      <c r="N3" s="13">
        <v>1</v>
      </c>
      <c r="O3" s="13">
        <v>181</v>
      </c>
      <c r="P3" s="13">
        <v>182</v>
      </c>
      <c r="Q3" s="13">
        <v>183</v>
      </c>
      <c r="R3" s="14"/>
      <c r="S3" s="13"/>
      <c r="T3" s="13"/>
      <c r="U3" s="13">
        <v>2</v>
      </c>
      <c r="V3" s="13"/>
      <c r="W3" s="13">
        <v>1</v>
      </c>
      <c r="X3" s="13">
        <v>181</v>
      </c>
      <c r="Y3" s="13"/>
      <c r="Z3" s="13"/>
    </row>
    <row r="4" spans="1:26" x14ac:dyDescent="0.25">
      <c r="A4" s="13">
        <v>39</v>
      </c>
      <c r="B4" s="13">
        <v>3</v>
      </c>
      <c r="C4" s="13">
        <v>0.16608422</v>
      </c>
      <c r="D4" s="17" t="s">
        <v>80</v>
      </c>
      <c r="E4" s="13">
        <v>3</v>
      </c>
      <c r="F4" s="13">
        <v>3</v>
      </c>
      <c r="G4" s="13">
        <v>23</v>
      </c>
      <c r="H4" s="13" t="s">
        <v>49</v>
      </c>
      <c r="I4" s="13">
        <v>-0.1275</v>
      </c>
      <c r="J4" s="13">
        <v>0.09</v>
      </c>
      <c r="K4" s="16">
        <v>114.81</v>
      </c>
      <c r="L4" s="15">
        <v>0.83499999999999996</v>
      </c>
      <c r="M4" s="13">
        <v>1</v>
      </c>
      <c r="N4" s="13">
        <v>1</v>
      </c>
      <c r="O4" s="13">
        <v>182</v>
      </c>
      <c r="P4" s="13">
        <v>184</v>
      </c>
      <c r="Q4" s="13">
        <v>185</v>
      </c>
      <c r="R4" s="14"/>
      <c r="S4" s="13"/>
      <c r="T4" s="13"/>
      <c r="U4" s="13">
        <v>3</v>
      </c>
      <c r="V4" s="13">
        <v>2</v>
      </c>
      <c r="W4" s="13"/>
      <c r="X4" s="13">
        <v>182</v>
      </c>
      <c r="Y4" s="13"/>
      <c r="Z4" s="13"/>
    </row>
    <row r="5" spans="1:26" x14ac:dyDescent="0.25">
      <c r="A5" s="13">
        <v>39</v>
      </c>
      <c r="B5" s="13">
        <v>4</v>
      </c>
      <c r="C5" s="13">
        <v>0.16908277999999999</v>
      </c>
      <c r="D5" s="17" t="s">
        <v>81</v>
      </c>
      <c r="E5" s="13">
        <v>3</v>
      </c>
      <c r="F5" s="13">
        <v>4</v>
      </c>
      <c r="G5" s="13">
        <v>24</v>
      </c>
      <c r="H5" s="13" t="s">
        <v>25</v>
      </c>
      <c r="I5" s="13">
        <v>-0.1275</v>
      </c>
      <c r="J5" s="13">
        <v>0.1</v>
      </c>
      <c r="K5" s="16">
        <v>35.979999999999997</v>
      </c>
      <c r="L5" s="15">
        <v>2.6160000000000001</v>
      </c>
      <c r="M5" s="13">
        <v>1</v>
      </c>
      <c r="N5" s="13">
        <v>0</v>
      </c>
      <c r="O5" s="13">
        <v>183</v>
      </c>
      <c r="P5" s="13">
        <v>186</v>
      </c>
      <c r="Q5" s="13"/>
      <c r="R5" s="14"/>
      <c r="S5" s="13"/>
      <c r="T5" s="13"/>
      <c r="U5" s="13">
        <v>4</v>
      </c>
      <c r="V5" s="13"/>
      <c r="W5" s="13">
        <v>2</v>
      </c>
      <c r="X5" s="13">
        <v>183</v>
      </c>
      <c r="Y5" s="13"/>
      <c r="Z5" s="13"/>
    </row>
    <row r="6" spans="1:26" x14ac:dyDescent="0.25">
      <c r="A6" s="13">
        <v>39</v>
      </c>
      <c r="B6" s="13">
        <v>5</v>
      </c>
      <c r="C6" s="13">
        <v>0.16902587999999999</v>
      </c>
      <c r="D6" s="17" t="s">
        <v>81</v>
      </c>
      <c r="E6" s="13">
        <v>3</v>
      </c>
      <c r="F6" s="13">
        <v>5</v>
      </c>
      <c r="G6" s="13">
        <v>25</v>
      </c>
      <c r="H6" s="13" t="s">
        <v>49</v>
      </c>
      <c r="I6" s="13">
        <v>-0.1275</v>
      </c>
      <c r="J6" s="13">
        <v>0.12</v>
      </c>
      <c r="K6" s="16">
        <v>114.81</v>
      </c>
      <c r="L6" s="15">
        <v>0.82</v>
      </c>
      <c r="M6" s="13">
        <v>1</v>
      </c>
      <c r="N6" s="13">
        <v>1</v>
      </c>
      <c r="O6" s="13">
        <v>184</v>
      </c>
      <c r="P6" s="13">
        <v>187</v>
      </c>
      <c r="Q6" s="13"/>
      <c r="R6" s="14"/>
      <c r="S6" s="13"/>
      <c r="T6" s="13"/>
      <c r="U6" s="13">
        <v>5</v>
      </c>
      <c r="V6" s="13">
        <v>3</v>
      </c>
      <c r="W6" s="13"/>
      <c r="X6" s="13">
        <v>184</v>
      </c>
      <c r="Y6" s="13"/>
      <c r="Z6" s="13"/>
    </row>
    <row r="7" spans="1:26" x14ac:dyDescent="0.25">
      <c r="A7" s="13">
        <v>39</v>
      </c>
      <c r="B7" s="13">
        <v>6</v>
      </c>
      <c r="C7" s="13">
        <v>0.1657816</v>
      </c>
      <c r="D7" s="17" t="s">
        <v>80</v>
      </c>
      <c r="E7" s="13">
        <v>3</v>
      </c>
      <c r="F7" s="13">
        <v>6</v>
      </c>
      <c r="G7" s="13">
        <v>26</v>
      </c>
      <c r="H7" s="13" t="s">
        <v>25</v>
      </c>
      <c r="I7" s="13">
        <v>-0.1275</v>
      </c>
      <c r="J7" s="13">
        <v>0.13</v>
      </c>
      <c r="K7" s="16">
        <v>35.979999999999997</v>
      </c>
      <c r="L7" s="15">
        <v>2.6680000000000001</v>
      </c>
      <c r="M7" s="13">
        <v>1</v>
      </c>
      <c r="N7" s="13">
        <v>0</v>
      </c>
      <c r="O7" s="13">
        <v>185</v>
      </c>
      <c r="P7" s="13">
        <v>188</v>
      </c>
      <c r="Q7" s="13"/>
      <c r="R7" s="13" t="s">
        <v>56</v>
      </c>
      <c r="S7" s="13"/>
      <c r="T7" s="13"/>
      <c r="U7" s="13">
        <v>6</v>
      </c>
      <c r="V7" s="13"/>
      <c r="W7" s="13">
        <v>3</v>
      </c>
      <c r="X7" s="13">
        <v>185</v>
      </c>
      <c r="Y7" s="13"/>
      <c r="Z7" s="13"/>
    </row>
    <row r="8" spans="1:26" x14ac:dyDescent="0.25">
      <c r="A8" s="13">
        <v>39</v>
      </c>
      <c r="B8" s="13">
        <v>7</v>
      </c>
      <c r="C8" s="13">
        <v>0.16931752</v>
      </c>
      <c r="D8" s="17" t="s">
        <v>81</v>
      </c>
      <c r="E8" s="13">
        <v>3</v>
      </c>
      <c r="F8" s="13">
        <v>7</v>
      </c>
      <c r="G8" s="13">
        <v>27</v>
      </c>
      <c r="H8" s="13" t="s">
        <v>49</v>
      </c>
      <c r="I8" s="13">
        <v>-0.1275</v>
      </c>
      <c r="J8" s="13">
        <v>0.15</v>
      </c>
      <c r="K8" s="16">
        <v>114.81</v>
      </c>
      <c r="L8" s="15">
        <v>0.81899999999999995</v>
      </c>
      <c r="M8" s="13">
        <v>-1</v>
      </c>
      <c r="N8" s="13">
        <v>1</v>
      </c>
      <c r="O8" s="13">
        <v>186</v>
      </c>
      <c r="P8" s="13">
        <v>189</v>
      </c>
      <c r="Q8" s="13"/>
      <c r="R8" s="14"/>
      <c r="S8" s="13"/>
      <c r="T8" s="13"/>
      <c r="U8" s="13">
        <v>7</v>
      </c>
      <c r="V8" s="13">
        <v>4</v>
      </c>
      <c r="W8" s="13"/>
      <c r="X8" s="13">
        <v>186</v>
      </c>
      <c r="Y8" s="13"/>
      <c r="Z8" s="13"/>
    </row>
    <row r="9" spans="1:26" x14ac:dyDescent="0.25">
      <c r="A9" s="13">
        <v>39</v>
      </c>
      <c r="B9" s="13">
        <v>8</v>
      </c>
      <c r="C9" s="13">
        <v>0.16973882000000001</v>
      </c>
      <c r="D9" s="17" t="s">
        <v>53</v>
      </c>
      <c r="E9" s="13">
        <v>3</v>
      </c>
      <c r="F9" s="13">
        <v>8</v>
      </c>
      <c r="G9" s="13">
        <v>28</v>
      </c>
      <c r="H9" s="13" t="s">
        <v>25</v>
      </c>
      <c r="I9" s="13">
        <v>-0.1275</v>
      </c>
      <c r="J9" s="13">
        <v>0.16</v>
      </c>
      <c r="K9" s="16">
        <v>35.979999999999997</v>
      </c>
      <c r="L9" s="15">
        <v>2.6059999999999999</v>
      </c>
      <c r="M9" s="13">
        <v>1</v>
      </c>
      <c r="N9" s="13">
        <v>1</v>
      </c>
      <c r="O9" s="13"/>
      <c r="P9" s="13">
        <v>190</v>
      </c>
      <c r="Q9" s="13"/>
      <c r="R9" s="14"/>
      <c r="S9" s="13"/>
      <c r="T9" s="13"/>
      <c r="U9" s="13">
        <v>9</v>
      </c>
      <c r="V9" s="13">
        <v>5</v>
      </c>
      <c r="W9" s="13"/>
      <c r="X9" s="13">
        <v>187</v>
      </c>
      <c r="Y9" s="13"/>
      <c r="Z9" s="13"/>
    </row>
    <row r="10" spans="1:26" x14ac:dyDescent="0.25">
      <c r="A10" s="13">
        <v>39</v>
      </c>
      <c r="B10" s="13">
        <v>9</v>
      </c>
      <c r="C10" s="13">
        <v>0.16671438</v>
      </c>
      <c r="D10" s="17" t="s">
        <v>82</v>
      </c>
      <c r="E10" s="13">
        <v>3</v>
      </c>
      <c r="F10" s="13">
        <v>9</v>
      </c>
      <c r="G10" s="13">
        <v>29</v>
      </c>
      <c r="H10" s="13" t="s">
        <v>49</v>
      </c>
      <c r="I10" s="13">
        <v>-0.1275</v>
      </c>
      <c r="J10" s="13">
        <v>0.18</v>
      </c>
      <c r="K10" s="16">
        <v>114.81</v>
      </c>
      <c r="L10" s="15">
        <v>0.83099999999999996</v>
      </c>
      <c r="M10" s="13">
        <v>-1</v>
      </c>
      <c r="N10" s="13">
        <v>1</v>
      </c>
      <c r="O10" s="13">
        <v>187</v>
      </c>
      <c r="P10" s="13">
        <v>191</v>
      </c>
      <c r="Q10" s="13"/>
      <c r="R10" s="14"/>
      <c r="S10" s="13"/>
      <c r="T10" s="13"/>
      <c r="U10" s="13">
        <v>11</v>
      </c>
      <c r="V10" s="13">
        <v>6</v>
      </c>
      <c r="W10" s="13"/>
      <c r="X10" s="13">
        <v>188</v>
      </c>
      <c r="Y10" s="13"/>
      <c r="Z10" s="13"/>
    </row>
    <row r="11" spans="1:26" x14ac:dyDescent="0.25">
      <c r="A11" s="13">
        <v>39</v>
      </c>
      <c r="B11" s="13">
        <v>10</v>
      </c>
      <c r="C11" s="13">
        <v>0.16868031</v>
      </c>
      <c r="D11" s="17" t="s">
        <v>81</v>
      </c>
      <c r="E11" s="13">
        <v>3</v>
      </c>
      <c r="F11" s="13">
        <v>10</v>
      </c>
      <c r="G11" s="13">
        <v>30</v>
      </c>
      <c r="H11" s="13" t="s">
        <v>25</v>
      </c>
      <c r="I11" s="13">
        <v>-0.1275</v>
      </c>
      <c r="J11" s="13">
        <v>0.19</v>
      </c>
      <c r="K11" s="16">
        <v>35.979999999999997</v>
      </c>
      <c r="L11" s="15">
        <v>2.6219999999999999</v>
      </c>
      <c r="M11" s="13">
        <v>1</v>
      </c>
      <c r="N11" s="13">
        <v>0</v>
      </c>
      <c r="O11" s="13"/>
      <c r="P11" s="13">
        <v>192</v>
      </c>
      <c r="Q11" s="13"/>
      <c r="R11" s="13" t="s">
        <v>56</v>
      </c>
      <c r="S11" s="13"/>
      <c r="T11" s="13"/>
      <c r="U11" s="13">
        <v>13</v>
      </c>
      <c r="V11" s="13">
        <v>7</v>
      </c>
      <c r="W11" s="13"/>
      <c r="X11" s="13">
        <v>189</v>
      </c>
      <c r="Y11" s="13"/>
      <c r="Z11" s="13"/>
    </row>
    <row r="12" spans="1:26" x14ac:dyDescent="0.25">
      <c r="A12" s="13">
        <v>39</v>
      </c>
      <c r="B12" s="13">
        <v>11</v>
      </c>
      <c r="C12" s="13">
        <v>0.12399594</v>
      </c>
      <c r="D12" s="17" t="s">
        <v>83</v>
      </c>
      <c r="E12" s="13">
        <v>4</v>
      </c>
      <c r="F12" s="13">
        <v>1</v>
      </c>
      <c r="G12" s="13">
        <v>31</v>
      </c>
      <c r="H12" s="13" t="s">
        <v>49</v>
      </c>
      <c r="I12" s="13">
        <v>-0.1275</v>
      </c>
      <c r="J12" s="13">
        <v>0.21</v>
      </c>
      <c r="K12" s="16">
        <v>114.81</v>
      </c>
      <c r="L12" s="15">
        <v>1.1180000000000001</v>
      </c>
      <c r="M12" s="13">
        <v>0</v>
      </c>
      <c r="N12" s="13">
        <v>0</v>
      </c>
      <c r="O12" s="13">
        <v>188</v>
      </c>
      <c r="P12" s="13">
        <v>1</v>
      </c>
      <c r="Q12" s="13">
        <v>2</v>
      </c>
      <c r="R12" s="13" t="s">
        <v>56</v>
      </c>
      <c r="S12" s="13"/>
      <c r="T12" s="13"/>
      <c r="U12" s="13">
        <v>15</v>
      </c>
      <c r="V12" s="13">
        <v>8</v>
      </c>
      <c r="W12" s="13"/>
      <c r="X12" s="13">
        <v>190</v>
      </c>
      <c r="Y12" s="13"/>
      <c r="Z12" s="13"/>
    </row>
    <row r="13" spans="1:26" x14ac:dyDescent="0.25">
      <c r="A13" s="13">
        <v>39</v>
      </c>
      <c r="B13" s="13">
        <v>12</v>
      </c>
      <c r="C13" s="13">
        <v>0.16761690000000001</v>
      </c>
      <c r="D13" s="17" t="s">
        <v>82</v>
      </c>
      <c r="E13" s="13">
        <v>4</v>
      </c>
      <c r="F13" s="13">
        <v>2</v>
      </c>
      <c r="G13" s="13">
        <v>32</v>
      </c>
      <c r="H13" s="13" t="s">
        <v>25</v>
      </c>
      <c r="I13" s="13">
        <v>-0.1275</v>
      </c>
      <c r="J13" s="13">
        <v>0.22</v>
      </c>
      <c r="K13" s="16">
        <v>35.979999999999997</v>
      </c>
      <c r="L13" s="15">
        <v>2.6389999999999998</v>
      </c>
      <c r="M13" s="13">
        <v>-1</v>
      </c>
      <c r="N13" s="13">
        <v>1</v>
      </c>
      <c r="O13" s="13"/>
      <c r="P13" s="13">
        <v>3</v>
      </c>
      <c r="Q13" s="13">
        <v>4</v>
      </c>
      <c r="R13" s="14"/>
      <c r="S13" s="13"/>
      <c r="T13" s="13"/>
      <c r="U13" s="13">
        <v>17</v>
      </c>
      <c r="V13" s="13">
        <v>9</v>
      </c>
      <c r="W13" s="13"/>
      <c r="X13" s="13">
        <v>191</v>
      </c>
      <c r="Y13" s="13"/>
      <c r="Z13" s="13"/>
    </row>
    <row r="14" spans="1:26" x14ac:dyDescent="0.25">
      <c r="A14" s="13">
        <v>39</v>
      </c>
      <c r="B14" s="13">
        <v>13</v>
      </c>
      <c r="C14" s="13">
        <v>0.16626850000000001</v>
      </c>
      <c r="D14" s="17" t="s">
        <v>80</v>
      </c>
      <c r="E14" s="13">
        <v>4</v>
      </c>
      <c r="F14" s="13">
        <v>3</v>
      </c>
      <c r="G14" s="13">
        <v>33</v>
      </c>
      <c r="H14" s="13" t="s">
        <v>49</v>
      </c>
      <c r="I14" s="13">
        <v>-0.1275</v>
      </c>
      <c r="J14" s="13">
        <v>0.24</v>
      </c>
      <c r="K14" s="16">
        <v>114.81</v>
      </c>
      <c r="L14" s="15">
        <v>0.83399999999999996</v>
      </c>
      <c r="M14" s="13">
        <v>1</v>
      </c>
      <c r="N14" s="13">
        <v>1</v>
      </c>
      <c r="O14" s="13">
        <v>189</v>
      </c>
      <c r="P14" s="13">
        <v>5</v>
      </c>
      <c r="Q14" s="13">
        <v>6</v>
      </c>
      <c r="R14" s="14"/>
      <c r="S14" s="13"/>
      <c r="T14" s="13"/>
      <c r="U14" s="13">
        <v>19</v>
      </c>
      <c r="V14" s="13">
        <v>10</v>
      </c>
      <c r="W14" s="13"/>
      <c r="X14" s="13">
        <v>192</v>
      </c>
      <c r="Y14" s="13"/>
      <c r="Z14" s="13"/>
    </row>
    <row r="15" spans="1:26" x14ac:dyDescent="0.25">
      <c r="A15" s="13">
        <v>39</v>
      </c>
      <c r="B15" s="13">
        <v>14</v>
      </c>
      <c r="C15" s="13">
        <v>0.17006545000000001</v>
      </c>
      <c r="D15" s="17" t="s">
        <v>53</v>
      </c>
      <c r="E15" s="13">
        <v>4</v>
      </c>
      <c r="F15" s="13">
        <v>4</v>
      </c>
      <c r="G15" s="13">
        <v>34</v>
      </c>
      <c r="H15" s="13" t="s">
        <v>25</v>
      </c>
      <c r="I15" s="13">
        <v>-0.1275</v>
      </c>
      <c r="J15" s="13">
        <v>0.25</v>
      </c>
      <c r="K15" s="16">
        <v>35.979999999999997</v>
      </c>
      <c r="L15" s="15">
        <v>2.601</v>
      </c>
      <c r="M15" s="13">
        <v>-1</v>
      </c>
      <c r="N15" s="13">
        <v>1</v>
      </c>
      <c r="O15" s="13"/>
      <c r="P15" s="13">
        <v>7</v>
      </c>
      <c r="Q15" s="13">
        <v>8</v>
      </c>
      <c r="R15" s="13" t="s">
        <v>58</v>
      </c>
      <c r="S15" s="13"/>
      <c r="T15" s="13"/>
      <c r="U15" s="13">
        <v>21</v>
      </c>
      <c r="V15" s="13">
        <v>11</v>
      </c>
      <c r="W15" s="13"/>
      <c r="X15" s="13">
        <v>1</v>
      </c>
      <c r="Y15" s="13"/>
      <c r="Z15" s="13"/>
    </row>
    <row r="16" spans="1:26" x14ac:dyDescent="0.25">
      <c r="A16" s="13">
        <v>39</v>
      </c>
      <c r="B16" s="13">
        <v>15</v>
      </c>
      <c r="C16" s="13">
        <v>0.16624702</v>
      </c>
      <c r="D16" s="17" t="s">
        <v>80</v>
      </c>
      <c r="E16" s="13">
        <v>4</v>
      </c>
      <c r="F16" s="13">
        <v>5</v>
      </c>
      <c r="G16" s="13">
        <v>35</v>
      </c>
      <c r="H16" s="13" t="s">
        <v>49</v>
      </c>
      <c r="I16" s="13">
        <v>-0.1275</v>
      </c>
      <c r="J16" s="13">
        <v>0.27</v>
      </c>
      <c r="K16" s="16">
        <v>114.81</v>
      </c>
      <c r="L16" s="15">
        <v>0.83399999999999996</v>
      </c>
      <c r="M16" s="13">
        <v>1</v>
      </c>
      <c r="N16" s="13">
        <v>1</v>
      </c>
      <c r="O16" s="13">
        <v>190</v>
      </c>
      <c r="P16" s="13">
        <v>9</v>
      </c>
      <c r="Q16" s="13">
        <v>10</v>
      </c>
      <c r="R16" s="14"/>
      <c r="S16" s="13"/>
      <c r="T16" s="13"/>
      <c r="U16" s="13">
        <v>22</v>
      </c>
      <c r="V16" s="13"/>
      <c r="W16" s="13">
        <v>11</v>
      </c>
      <c r="X16" s="13">
        <v>2</v>
      </c>
      <c r="Y16" s="13"/>
      <c r="Z16" s="13"/>
    </row>
    <row r="17" spans="1:26" x14ac:dyDescent="0.25">
      <c r="A17" s="13">
        <v>39</v>
      </c>
      <c r="B17" s="13">
        <v>16</v>
      </c>
      <c r="C17" s="13">
        <v>0.16981167999999999</v>
      </c>
      <c r="D17" s="17" t="s">
        <v>53</v>
      </c>
      <c r="E17" s="13">
        <v>4</v>
      </c>
      <c r="F17" s="13">
        <v>6</v>
      </c>
      <c r="G17" s="13">
        <v>36</v>
      </c>
      <c r="H17" s="13" t="s">
        <v>25</v>
      </c>
      <c r="I17" s="13">
        <v>-0.1275</v>
      </c>
      <c r="J17" s="13">
        <v>0.28000000000000003</v>
      </c>
      <c r="K17" s="16">
        <v>35.979999999999997</v>
      </c>
      <c r="L17" s="15">
        <v>2.605</v>
      </c>
      <c r="M17" s="13">
        <v>-1</v>
      </c>
      <c r="N17" s="13">
        <v>1</v>
      </c>
      <c r="O17" s="13"/>
      <c r="P17" s="13">
        <v>11</v>
      </c>
      <c r="Q17" s="13">
        <v>12</v>
      </c>
      <c r="R17" s="14"/>
      <c r="S17" s="13"/>
      <c r="T17" s="13"/>
      <c r="U17" s="13">
        <v>23</v>
      </c>
      <c r="V17" s="13">
        <v>12</v>
      </c>
      <c r="W17" s="13"/>
      <c r="X17" s="13">
        <v>3</v>
      </c>
      <c r="Y17" s="13"/>
      <c r="Z17" s="13"/>
    </row>
    <row r="18" spans="1:26" x14ac:dyDescent="0.25">
      <c r="A18" s="13">
        <v>39</v>
      </c>
      <c r="B18" s="13">
        <v>17</v>
      </c>
      <c r="C18" s="13">
        <v>0.16776526</v>
      </c>
      <c r="D18" s="17" t="s">
        <v>82</v>
      </c>
      <c r="E18" s="13">
        <v>4</v>
      </c>
      <c r="F18" s="13">
        <v>7</v>
      </c>
      <c r="G18" s="13">
        <v>37</v>
      </c>
      <c r="H18" s="13" t="s">
        <v>49</v>
      </c>
      <c r="I18" s="13">
        <v>-0.1275</v>
      </c>
      <c r="J18" s="13">
        <v>0.3</v>
      </c>
      <c r="K18" s="16">
        <v>114.81</v>
      </c>
      <c r="L18" s="15">
        <v>0.82599999999999996</v>
      </c>
      <c r="M18" s="13">
        <v>-1</v>
      </c>
      <c r="N18" s="13">
        <v>0</v>
      </c>
      <c r="O18" s="13">
        <v>191</v>
      </c>
      <c r="P18" s="13">
        <v>13</v>
      </c>
      <c r="Q18" s="13">
        <v>14</v>
      </c>
      <c r="R18" s="14"/>
      <c r="S18" s="13"/>
      <c r="T18" s="13"/>
      <c r="U18" s="13">
        <v>24</v>
      </c>
      <c r="V18" s="13"/>
      <c r="W18" s="13">
        <v>12</v>
      </c>
      <c r="X18" s="13">
        <v>4</v>
      </c>
      <c r="Y18" s="13"/>
      <c r="Z18" s="13"/>
    </row>
    <row r="19" spans="1:26" x14ac:dyDescent="0.25">
      <c r="A19" s="13">
        <v>39</v>
      </c>
      <c r="B19" s="13">
        <v>18</v>
      </c>
      <c r="C19" s="13">
        <v>0.16783840999999999</v>
      </c>
      <c r="D19" s="17" t="s">
        <v>82</v>
      </c>
      <c r="E19" s="13">
        <v>4</v>
      </c>
      <c r="F19" s="13">
        <v>8</v>
      </c>
      <c r="G19" s="13">
        <v>38</v>
      </c>
      <c r="H19" s="13" t="s">
        <v>25</v>
      </c>
      <c r="I19" s="13">
        <v>-0.1275</v>
      </c>
      <c r="J19" s="13">
        <v>0.31</v>
      </c>
      <c r="K19" s="16">
        <v>35.979999999999997</v>
      </c>
      <c r="L19" s="15">
        <v>2.6349999999999998</v>
      </c>
      <c r="M19" s="13">
        <v>1</v>
      </c>
      <c r="N19" s="13">
        <v>1</v>
      </c>
      <c r="O19" s="13"/>
      <c r="P19" s="13">
        <v>15</v>
      </c>
      <c r="Q19" s="13">
        <v>16</v>
      </c>
      <c r="R19" s="14"/>
      <c r="S19" s="13"/>
      <c r="T19" s="13"/>
      <c r="U19" s="13">
        <v>25</v>
      </c>
      <c r="V19" s="13">
        <v>13</v>
      </c>
      <c r="W19" s="13"/>
      <c r="X19" s="13">
        <v>5</v>
      </c>
      <c r="Y19" s="13"/>
      <c r="Z19" s="13"/>
    </row>
    <row r="20" spans="1:26" x14ac:dyDescent="0.25">
      <c r="A20" s="13">
        <v>39</v>
      </c>
      <c r="B20" s="13">
        <v>19</v>
      </c>
      <c r="C20" s="13">
        <v>0.16839153000000001</v>
      </c>
      <c r="D20" s="17" t="s">
        <v>81</v>
      </c>
      <c r="E20" s="13">
        <v>4</v>
      </c>
      <c r="F20" s="13">
        <v>9</v>
      </c>
      <c r="G20" s="13">
        <v>39</v>
      </c>
      <c r="H20" s="13" t="s">
        <v>49</v>
      </c>
      <c r="I20" s="13">
        <v>-0.1275</v>
      </c>
      <c r="J20" s="13">
        <v>0.33</v>
      </c>
      <c r="K20" s="16">
        <v>114.81</v>
      </c>
      <c r="L20" s="15">
        <v>0.82299999999999995</v>
      </c>
      <c r="M20" s="13">
        <v>-1</v>
      </c>
      <c r="N20" s="13">
        <v>1</v>
      </c>
      <c r="O20" s="13">
        <v>192</v>
      </c>
      <c r="P20" s="13">
        <v>17</v>
      </c>
      <c r="Q20" s="13">
        <v>18</v>
      </c>
      <c r="R20" s="14"/>
      <c r="S20" s="13"/>
      <c r="T20" s="13"/>
      <c r="U20" s="13">
        <v>26</v>
      </c>
      <c r="V20" s="13"/>
      <c r="W20" s="13">
        <v>13</v>
      </c>
      <c r="X20" s="13">
        <v>6</v>
      </c>
      <c r="Y20" s="13"/>
      <c r="Z20" s="13"/>
    </row>
    <row r="21" spans="1:26" x14ac:dyDescent="0.25">
      <c r="A21" s="13">
        <v>39</v>
      </c>
      <c r="B21" s="13">
        <v>20</v>
      </c>
      <c r="C21" s="13">
        <v>0.17005635999999999</v>
      </c>
      <c r="D21" s="17" t="s">
        <v>53</v>
      </c>
      <c r="E21" s="13">
        <v>4</v>
      </c>
      <c r="F21" s="13">
        <v>10</v>
      </c>
      <c r="G21" s="13">
        <v>40</v>
      </c>
      <c r="H21" s="13" t="s">
        <v>25</v>
      </c>
      <c r="I21" s="13">
        <v>-0.1275</v>
      </c>
      <c r="J21" s="13">
        <v>0.34</v>
      </c>
      <c r="K21" s="16">
        <v>35.979999999999997</v>
      </c>
      <c r="L21" s="15">
        <v>2.601</v>
      </c>
      <c r="M21" s="13">
        <v>-1</v>
      </c>
      <c r="N21" s="13">
        <v>1</v>
      </c>
      <c r="O21" s="13"/>
      <c r="P21" s="13">
        <v>19</v>
      </c>
      <c r="Q21" s="13">
        <v>20</v>
      </c>
      <c r="R21" s="14"/>
      <c r="S21" s="13"/>
      <c r="T21" s="13"/>
      <c r="U21" s="13">
        <v>27</v>
      </c>
      <c r="V21" s="13">
        <v>14</v>
      </c>
      <c r="W21" s="13"/>
      <c r="X21" s="13">
        <v>7</v>
      </c>
      <c r="Y21" s="13"/>
      <c r="Z21" s="13"/>
    </row>
    <row r="22" spans="1:26" x14ac:dyDescent="0.25">
      <c r="A22" s="13">
        <v>39</v>
      </c>
      <c r="B22" s="13">
        <v>21</v>
      </c>
      <c r="C22" s="13">
        <v>0.17243401999999999</v>
      </c>
      <c r="D22" s="17" t="s">
        <v>84</v>
      </c>
      <c r="E22" s="13">
        <v>5</v>
      </c>
      <c r="F22" s="13">
        <v>1</v>
      </c>
      <c r="G22" s="13">
        <v>41</v>
      </c>
      <c r="H22" s="13" t="s">
        <v>49</v>
      </c>
      <c r="I22" s="13">
        <v>-8.5000000000000006E-2</v>
      </c>
      <c r="J22" s="13">
        <v>0.06</v>
      </c>
      <c r="K22" s="16">
        <v>114.81</v>
      </c>
      <c r="L22" s="15">
        <v>0.80400000000000005</v>
      </c>
      <c r="M22" s="13">
        <v>-1</v>
      </c>
      <c r="N22" s="13">
        <v>1</v>
      </c>
      <c r="O22" s="13">
        <v>0</v>
      </c>
      <c r="P22" s="13">
        <v>21</v>
      </c>
      <c r="Q22" s="13"/>
      <c r="R22" s="14"/>
      <c r="S22" s="13"/>
      <c r="T22" s="13"/>
      <c r="U22" s="13">
        <v>28</v>
      </c>
      <c r="V22" s="13"/>
      <c r="W22" s="13">
        <v>14</v>
      </c>
      <c r="X22" s="13">
        <v>8</v>
      </c>
      <c r="Y22" s="13"/>
      <c r="Z22" s="13"/>
    </row>
    <row r="23" spans="1:26" x14ac:dyDescent="0.25">
      <c r="A23" s="13">
        <v>39</v>
      </c>
      <c r="B23" s="13">
        <v>22</v>
      </c>
      <c r="C23" s="13">
        <v>0.17163228999999999</v>
      </c>
      <c r="D23" s="17" t="s">
        <v>84</v>
      </c>
      <c r="E23" s="13">
        <v>5</v>
      </c>
      <c r="F23" s="13">
        <v>3</v>
      </c>
      <c r="G23" s="13">
        <v>43</v>
      </c>
      <c r="H23" s="13" t="s">
        <v>49</v>
      </c>
      <c r="I23" s="13">
        <v>-8.5000000000000006E-2</v>
      </c>
      <c r="J23" s="13">
        <v>0.09</v>
      </c>
      <c r="K23" s="16">
        <v>114.81</v>
      </c>
      <c r="L23" s="15">
        <v>0.80800000000000005</v>
      </c>
      <c r="M23" s="13">
        <v>0</v>
      </c>
      <c r="N23" s="13">
        <v>0</v>
      </c>
      <c r="O23" s="13">
        <v>2</v>
      </c>
      <c r="P23" s="13">
        <v>22</v>
      </c>
      <c r="Q23" s="13">
        <v>23</v>
      </c>
      <c r="R23" s="13" t="s">
        <v>59</v>
      </c>
      <c r="S23" s="13"/>
      <c r="T23" s="13"/>
      <c r="U23" s="13">
        <v>29</v>
      </c>
      <c r="V23" s="13">
        <v>15</v>
      </c>
      <c r="W23" s="13"/>
      <c r="X23" s="13">
        <v>9</v>
      </c>
      <c r="Y23" s="13"/>
      <c r="Z23" s="13"/>
    </row>
    <row r="24" spans="1:26" x14ac:dyDescent="0.25">
      <c r="A24" s="13">
        <v>39</v>
      </c>
      <c r="B24" s="13">
        <v>23</v>
      </c>
      <c r="C24" s="13">
        <v>0.17522239000000001</v>
      </c>
      <c r="D24" s="17" t="s">
        <v>85</v>
      </c>
      <c r="E24" s="13">
        <v>5</v>
      </c>
      <c r="F24" s="13">
        <v>4</v>
      </c>
      <c r="G24" s="13">
        <v>44</v>
      </c>
      <c r="H24" s="13" t="s">
        <v>25</v>
      </c>
      <c r="I24" s="13">
        <v>-8.5000000000000006E-2</v>
      </c>
      <c r="J24" s="13">
        <v>0.1</v>
      </c>
      <c r="K24" s="16">
        <v>35.979999999999997</v>
      </c>
      <c r="L24" s="15">
        <v>2.524</v>
      </c>
      <c r="M24" s="13">
        <v>-1</v>
      </c>
      <c r="N24" s="13">
        <v>1</v>
      </c>
      <c r="O24" s="13">
        <v>3</v>
      </c>
      <c r="P24" s="13">
        <v>24</v>
      </c>
      <c r="Q24" s="13">
        <v>25</v>
      </c>
      <c r="R24" s="14"/>
      <c r="S24" s="13"/>
      <c r="T24" s="13"/>
      <c r="U24" s="13">
        <v>30</v>
      </c>
      <c r="V24" s="13"/>
      <c r="W24" s="13">
        <v>15</v>
      </c>
      <c r="X24" s="13">
        <v>10</v>
      </c>
      <c r="Y24" s="13"/>
      <c r="Z24" s="13"/>
    </row>
    <row r="25" spans="1:26" x14ac:dyDescent="0.25">
      <c r="A25" s="13">
        <v>39</v>
      </c>
      <c r="B25" s="13">
        <v>24</v>
      </c>
      <c r="C25" s="13">
        <v>0.17182897</v>
      </c>
      <c r="D25" s="17" t="s">
        <v>84</v>
      </c>
      <c r="E25" s="13">
        <v>5</v>
      </c>
      <c r="F25" s="13">
        <v>5</v>
      </c>
      <c r="G25" s="13">
        <v>45</v>
      </c>
      <c r="H25" s="13" t="s">
        <v>49</v>
      </c>
      <c r="I25" s="13">
        <v>-8.5000000000000006E-2</v>
      </c>
      <c r="J25" s="13">
        <v>0.12</v>
      </c>
      <c r="K25" s="16">
        <v>114.81</v>
      </c>
      <c r="L25" s="15">
        <v>0.80700000000000005</v>
      </c>
      <c r="M25" s="13">
        <v>-1</v>
      </c>
      <c r="N25" s="13">
        <v>1</v>
      </c>
      <c r="O25" s="13">
        <v>4</v>
      </c>
      <c r="P25" s="13">
        <v>26</v>
      </c>
      <c r="Q25" s="13">
        <v>27</v>
      </c>
      <c r="R25" s="14"/>
      <c r="S25" s="13"/>
      <c r="T25" s="13"/>
      <c r="U25" s="13">
        <v>31</v>
      </c>
      <c r="V25" s="13">
        <v>16</v>
      </c>
      <c r="W25" s="13"/>
      <c r="X25" s="13">
        <v>11</v>
      </c>
      <c r="Y25" s="13"/>
      <c r="Z25" s="13"/>
    </row>
    <row r="26" spans="1:26" x14ac:dyDescent="0.25">
      <c r="A26" s="13">
        <v>39</v>
      </c>
      <c r="B26" s="13">
        <v>25</v>
      </c>
      <c r="C26" s="13">
        <v>0.16859603000000001</v>
      </c>
      <c r="D26" s="17" t="s">
        <v>81</v>
      </c>
      <c r="E26" s="13">
        <v>5</v>
      </c>
      <c r="F26" s="13">
        <v>6</v>
      </c>
      <c r="G26" s="13">
        <v>46</v>
      </c>
      <c r="H26" s="13" t="s">
        <v>25</v>
      </c>
      <c r="I26" s="13">
        <v>-8.5000000000000006E-2</v>
      </c>
      <c r="J26" s="13">
        <v>0.13</v>
      </c>
      <c r="K26" s="16">
        <v>35.979999999999997</v>
      </c>
      <c r="L26" s="15">
        <v>2.6240000000000001</v>
      </c>
      <c r="M26" s="13">
        <v>1</v>
      </c>
      <c r="N26" s="13">
        <v>1</v>
      </c>
      <c r="O26" s="13">
        <v>5</v>
      </c>
      <c r="P26" s="13">
        <v>28</v>
      </c>
      <c r="Q26" s="13">
        <v>30</v>
      </c>
      <c r="R26" s="14"/>
      <c r="S26" s="13"/>
      <c r="T26" s="13"/>
      <c r="U26" s="13">
        <v>32</v>
      </c>
      <c r="V26" s="13"/>
      <c r="W26" s="13">
        <v>16</v>
      </c>
      <c r="X26" s="13">
        <v>12</v>
      </c>
      <c r="Y26" s="13"/>
      <c r="Z26" s="13"/>
    </row>
    <row r="27" spans="1:26" x14ac:dyDescent="0.25">
      <c r="A27" s="13">
        <v>39</v>
      </c>
      <c r="B27" s="13">
        <v>26</v>
      </c>
      <c r="C27" s="13">
        <v>0.17138993999999999</v>
      </c>
      <c r="D27" s="17" t="s">
        <v>84</v>
      </c>
      <c r="E27" s="13">
        <v>5</v>
      </c>
      <c r="F27" s="13">
        <v>7</v>
      </c>
      <c r="G27" s="13">
        <v>47</v>
      </c>
      <c r="H27" s="13" t="s">
        <v>49</v>
      </c>
      <c r="I27" s="13">
        <v>-8.5000000000000006E-2</v>
      </c>
      <c r="J27" s="13">
        <v>0.15</v>
      </c>
      <c r="K27" s="16">
        <v>114.81</v>
      </c>
      <c r="L27" s="15">
        <v>0.80900000000000005</v>
      </c>
      <c r="M27" s="13">
        <v>1</v>
      </c>
      <c r="N27" s="13">
        <v>1</v>
      </c>
      <c r="O27" s="13">
        <v>6</v>
      </c>
      <c r="P27" s="13">
        <v>31</v>
      </c>
      <c r="Q27" s="13">
        <v>32</v>
      </c>
      <c r="R27" s="14"/>
      <c r="S27" s="13"/>
      <c r="T27" s="13"/>
      <c r="U27" s="13">
        <v>33</v>
      </c>
      <c r="V27" s="13">
        <v>17</v>
      </c>
      <c r="W27" s="13"/>
      <c r="X27" s="13">
        <v>13</v>
      </c>
      <c r="Y27" s="13"/>
      <c r="Z27" s="13"/>
    </row>
    <row r="28" spans="1:26" x14ac:dyDescent="0.25">
      <c r="A28" s="13">
        <v>39</v>
      </c>
      <c r="B28" s="13">
        <v>27</v>
      </c>
      <c r="C28" s="13">
        <v>0.16893531000000001</v>
      </c>
      <c r="D28" s="17" t="s">
        <v>81</v>
      </c>
      <c r="E28" s="13">
        <v>5</v>
      </c>
      <c r="F28" s="13">
        <v>8</v>
      </c>
      <c r="G28" s="13">
        <v>48</v>
      </c>
      <c r="H28" s="13" t="s">
        <v>25</v>
      </c>
      <c r="I28" s="13">
        <v>-8.5000000000000006E-2</v>
      </c>
      <c r="J28" s="13">
        <v>0.16</v>
      </c>
      <c r="K28" s="16">
        <v>35.979999999999997</v>
      </c>
      <c r="L28" s="15">
        <v>2.6179999999999999</v>
      </c>
      <c r="M28" s="13">
        <v>1</v>
      </c>
      <c r="N28" s="13">
        <v>1</v>
      </c>
      <c r="O28" s="13">
        <v>7</v>
      </c>
      <c r="P28" s="13">
        <v>33</v>
      </c>
      <c r="Q28" s="13">
        <v>34</v>
      </c>
      <c r="R28" s="13" t="s">
        <v>60</v>
      </c>
      <c r="S28" s="13"/>
      <c r="T28" s="13"/>
      <c r="U28" s="13">
        <v>34</v>
      </c>
      <c r="V28" s="13"/>
      <c r="W28" s="13">
        <v>17</v>
      </c>
      <c r="X28" s="13">
        <v>14</v>
      </c>
      <c r="Y28" s="13"/>
      <c r="Z28" s="13"/>
    </row>
    <row r="29" spans="1:26" x14ac:dyDescent="0.25">
      <c r="A29" s="13">
        <v>39</v>
      </c>
      <c r="B29" s="13">
        <v>28</v>
      </c>
      <c r="C29" s="13">
        <v>0.16891149</v>
      </c>
      <c r="D29" s="17" t="s">
        <v>81</v>
      </c>
      <c r="E29" s="13">
        <v>5</v>
      </c>
      <c r="F29" s="13">
        <v>9</v>
      </c>
      <c r="G29" s="13">
        <v>49</v>
      </c>
      <c r="H29" s="13" t="s">
        <v>49</v>
      </c>
      <c r="I29" s="13">
        <v>-8.5000000000000006E-2</v>
      </c>
      <c r="J29" s="13">
        <v>0.18</v>
      </c>
      <c r="K29" s="16">
        <v>114.81</v>
      </c>
      <c r="L29" s="15">
        <v>0.82099999999999995</v>
      </c>
      <c r="M29" s="13">
        <v>1</v>
      </c>
      <c r="N29" s="13">
        <v>1</v>
      </c>
      <c r="O29" s="13">
        <v>8</v>
      </c>
      <c r="P29" s="13">
        <v>35</v>
      </c>
      <c r="Q29" s="13">
        <v>36</v>
      </c>
      <c r="R29" s="14"/>
      <c r="S29" s="13"/>
      <c r="T29" s="13"/>
      <c r="U29" s="13">
        <v>35</v>
      </c>
      <c r="V29" s="13">
        <v>18</v>
      </c>
      <c r="W29" s="13"/>
      <c r="X29" s="13">
        <v>15</v>
      </c>
      <c r="Y29" s="13"/>
      <c r="Z29" s="13"/>
    </row>
    <row r="30" spans="1:26" x14ac:dyDescent="0.25">
      <c r="A30" s="13">
        <v>39</v>
      </c>
      <c r="B30" s="13">
        <v>29</v>
      </c>
      <c r="C30" s="13"/>
      <c r="D30" s="17"/>
      <c r="E30" s="13">
        <v>5</v>
      </c>
      <c r="F30" s="13">
        <v>2</v>
      </c>
      <c r="G30" s="13">
        <v>42</v>
      </c>
      <c r="H30" s="13" t="s">
        <v>25</v>
      </c>
      <c r="I30" s="13">
        <v>-8.5000000000000006E-2</v>
      </c>
      <c r="J30" s="13">
        <v>7.0000000000000007E-2</v>
      </c>
      <c r="K30" s="13">
        <v>0</v>
      </c>
      <c r="L30" s="13">
        <v>0</v>
      </c>
      <c r="M30" s="13">
        <v>0</v>
      </c>
      <c r="N30" s="13">
        <v>0</v>
      </c>
      <c r="O30" s="13">
        <v>9</v>
      </c>
      <c r="P30" s="13">
        <v>37</v>
      </c>
      <c r="Q30" s="13">
        <v>38</v>
      </c>
      <c r="R30" s="14" t="s">
        <v>61</v>
      </c>
      <c r="S30" s="13"/>
      <c r="T30" s="13"/>
      <c r="U30" s="13">
        <v>36</v>
      </c>
      <c r="V30" s="13"/>
      <c r="W30" s="13">
        <v>18</v>
      </c>
      <c r="X30" s="13">
        <v>16</v>
      </c>
      <c r="Y30" s="13"/>
      <c r="Z30" s="13"/>
    </row>
    <row r="31" spans="1:26" x14ac:dyDescent="0.25">
      <c r="A31" s="13">
        <v>39</v>
      </c>
      <c r="B31" s="13">
        <v>30</v>
      </c>
      <c r="C31" s="13">
        <v>0.16690257999999999</v>
      </c>
      <c r="D31" s="17" t="s">
        <v>82</v>
      </c>
      <c r="E31" s="13">
        <v>5</v>
      </c>
      <c r="F31" s="13">
        <v>10</v>
      </c>
      <c r="G31" s="13">
        <v>50</v>
      </c>
      <c r="H31" s="13" t="s">
        <v>25</v>
      </c>
      <c r="I31" s="13">
        <v>-8.5000000000000006E-2</v>
      </c>
      <c r="J31" s="13">
        <v>0.19</v>
      </c>
      <c r="K31" s="16">
        <v>35.979999999999997</v>
      </c>
      <c r="L31" s="15">
        <v>2.65</v>
      </c>
      <c r="M31" s="13">
        <v>-1</v>
      </c>
      <c r="N31" s="13">
        <v>1</v>
      </c>
      <c r="O31" s="13">
        <v>10</v>
      </c>
      <c r="P31" s="13">
        <v>39</v>
      </c>
      <c r="Q31" s="13">
        <v>40</v>
      </c>
      <c r="R31" s="14"/>
      <c r="S31" s="13"/>
      <c r="T31" s="13"/>
      <c r="U31" s="13">
        <v>37</v>
      </c>
      <c r="V31" s="13">
        <v>19</v>
      </c>
      <c r="W31" s="13"/>
      <c r="X31" s="13">
        <v>17</v>
      </c>
      <c r="Y31" s="13"/>
      <c r="Z31" s="13"/>
    </row>
    <row r="32" spans="1:26" x14ac:dyDescent="0.25">
      <c r="A32" s="13">
        <v>39</v>
      </c>
      <c r="B32" s="13">
        <v>31</v>
      </c>
      <c r="C32" s="13">
        <v>0.16912188</v>
      </c>
      <c r="D32" s="17" t="s">
        <v>81</v>
      </c>
      <c r="E32" s="13">
        <v>6</v>
      </c>
      <c r="F32" s="13">
        <v>1</v>
      </c>
      <c r="G32" s="13">
        <v>51</v>
      </c>
      <c r="H32" s="13" t="s">
        <v>49</v>
      </c>
      <c r="I32" s="13">
        <v>-8.5000000000000006E-2</v>
      </c>
      <c r="J32" s="13">
        <v>0.21</v>
      </c>
      <c r="K32" s="16">
        <v>114.81</v>
      </c>
      <c r="L32" s="15">
        <v>0.82</v>
      </c>
      <c r="M32" s="13">
        <v>0</v>
      </c>
      <c r="N32" s="13">
        <v>0</v>
      </c>
      <c r="O32" s="13">
        <v>11</v>
      </c>
      <c r="P32" s="13">
        <v>41</v>
      </c>
      <c r="Q32" s="13">
        <v>42</v>
      </c>
      <c r="R32" s="13" t="s">
        <v>62</v>
      </c>
      <c r="S32" s="13"/>
      <c r="T32" s="13"/>
      <c r="U32" s="13">
        <v>38</v>
      </c>
      <c r="V32" s="13"/>
      <c r="W32" s="13">
        <v>19</v>
      </c>
      <c r="X32" s="13">
        <v>18</v>
      </c>
      <c r="Y32" s="13"/>
      <c r="Z32" s="13"/>
    </row>
    <row r="33" spans="1:26" x14ac:dyDescent="0.25">
      <c r="A33" s="13">
        <v>39</v>
      </c>
      <c r="B33" s="13">
        <v>32</v>
      </c>
      <c r="C33" s="13">
        <v>0.16788797</v>
      </c>
      <c r="D33" s="17" t="s">
        <v>82</v>
      </c>
      <c r="E33" s="13">
        <v>6</v>
      </c>
      <c r="F33" s="13">
        <v>2</v>
      </c>
      <c r="G33" s="13">
        <v>52</v>
      </c>
      <c r="H33" s="13" t="s">
        <v>25</v>
      </c>
      <c r="I33" s="13">
        <v>-8.5000000000000006E-2</v>
      </c>
      <c r="J33" s="13">
        <v>0.22</v>
      </c>
      <c r="K33" s="16">
        <v>35.979999999999997</v>
      </c>
      <c r="L33" s="15">
        <v>2.6349999999999998</v>
      </c>
      <c r="M33" s="13">
        <v>1</v>
      </c>
      <c r="N33" s="13">
        <v>1</v>
      </c>
      <c r="O33" s="13">
        <v>12</v>
      </c>
      <c r="P33" s="13">
        <v>43</v>
      </c>
      <c r="Q33" s="13">
        <v>44</v>
      </c>
      <c r="R33" s="14"/>
      <c r="S33" s="13"/>
      <c r="T33" s="13"/>
      <c r="U33" s="13">
        <v>39</v>
      </c>
      <c r="V33" s="13">
        <v>20</v>
      </c>
      <c r="W33" s="13"/>
      <c r="X33" s="13">
        <v>19</v>
      </c>
      <c r="Y33" s="13"/>
      <c r="Z33" s="13"/>
    </row>
    <row r="34" spans="1:26" x14ac:dyDescent="0.25">
      <c r="A34" s="13">
        <v>39</v>
      </c>
      <c r="B34" s="13">
        <v>33</v>
      </c>
      <c r="C34" s="13">
        <v>0.16933228</v>
      </c>
      <c r="D34" s="17" t="s">
        <v>81</v>
      </c>
      <c r="E34" s="13">
        <v>6</v>
      </c>
      <c r="F34" s="13">
        <v>3</v>
      </c>
      <c r="G34" s="13">
        <v>53</v>
      </c>
      <c r="H34" s="13" t="s">
        <v>49</v>
      </c>
      <c r="I34" s="13">
        <v>-8.5000000000000006E-2</v>
      </c>
      <c r="J34" s="13">
        <v>0.24</v>
      </c>
      <c r="K34" s="16">
        <v>114.81</v>
      </c>
      <c r="L34" s="15">
        <v>0.81899999999999995</v>
      </c>
      <c r="M34" s="13">
        <v>-1</v>
      </c>
      <c r="N34" s="13">
        <v>0</v>
      </c>
      <c r="O34" s="13">
        <v>13</v>
      </c>
      <c r="P34" s="13">
        <v>45</v>
      </c>
      <c r="Q34" s="13">
        <v>46</v>
      </c>
      <c r="R34" s="13" t="s">
        <v>56</v>
      </c>
      <c r="S34" s="13"/>
      <c r="T34" s="13"/>
      <c r="U34" s="13">
        <v>40</v>
      </c>
      <c r="V34" s="13"/>
      <c r="W34" s="13">
        <v>20</v>
      </c>
      <c r="X34" s="13">
        <v>20</v>
      </c>
      <c r="Y34" s="13"/>
      <c r="Z34" s="13"/>
    </row>
    <row r="35" spans="1:26" x14ac:dyDescent="0.25">
      <c r="A35" s="13">
        <v>39</v>
      </c>
      <c r="B35" s="13">
        <v>34</v>
      </c>
      <c r="C35" s="13">
        <v>0.16888017999999999</v>
      </c>
      <c r="D35" s="17" t="s">
        <v>81</v>
      </c>
      <c r="E35" s="13">
        <v>6</v>
      </c>
      <c r="F35" s="13">
        <v>4</v>
      </c>
      <c r="G35" s="13">
        <v>54</v>
      </c>
      <c r="H35" s="13" t="s">
        <v>25</v>
      </c>
      <c r="I35" s="13">
        <v>-8.5000000000000006E-2</v>
      </c>
      <c r="J35" s="13">
        <v>0.25</v>
      </c>
      <c r="K35" s="16">
        <v>35.979999999999997</v>
      </c>
      <c r="L35" s="15">
        <v>2.6190000000000002</v>
      </c>
      <c r="M35" s="13">
        <v>-1</v>
      </c>
      <c r="N35" s="13">
        <v>0</v>
      </c>
      <c r="O35" s="13">
        <v>14</v>
      </c>
      <c r="P35" s="13">
        <v>47</v>
      </c>
      <c r="Q35" s="13">
        <v>48</v>
      </c>
      <c r="R35" s="13" t="s">
        <v>63</v>
      </c>
      <c r="S35" s="13"/>
      <c r="T35" s="13"/>
      <c r="U35" s="13">
        <v>41</v>
      </c>
      <c r="V35" s="13">
        <v>21</v>
      </c>
      <c r="W35" s="13"/>
      <c r="X35" s="13">
        <v>21</v>
      </c>
      <c r="Y35" s="13"/>
      <c r="Z35" s="13"/>
    </row>
    <row r="36" spans="1:26" x14ac:dyDescent="0.25">
      <c r="A36" s="13">
        <v>39</v>
      </c>
      <c r="B36" s="13">
        <v>35</v>
      </c>
      <c r="C36" s="13">
        <v>0.16980894999999999</v>
      </c>
      <c r="D36" s="17" t="s">
        <v>53</v>
      </c>
      <c r="E36" s="13">
        <v>6</v>
      </c>
      <c r="F36" s="13">
        <v>5</v>
      </c>
      <c r="G36" s="13">
        <v>55</v>
      </c>
      <c r="H36" s="13" t="s">
        <v>49</v>
      </c>
      <c r="I36" s="13">
        <v>-8.5000000000000006E-2</v>
      </c>
      <c r="J36" s="13">
        <v>0.27</v>
      </c>
      <c r="K36" s="16">
        <v>114.81</v>
      </c>
      <c r="L36" s="15">
        <v>0.81599999999999995</v>
      </c>
      <c r="M36" s="13">
        <v>1</v>
      </c>
      <c r="N36" s="13">
        <v>0</v>
      </c>
      <c r="O36" s="13">
        <v>15</v>
      </c>
      <c r="P36" s="13">
        <v>49</v>
      </c>
      <c r="Q36" s="13">
        <v>50</v>
      </c>
      <c r="R36" s="14"/>
      <c r="S36" s="13"/>
      <c r="T36" s="13"/>
      <c r="U36" s="13">
        <v>43</v>
      </c>
      <c r="V36" s="13">
        <v>22</v>
      </c>
      <c r="W36" s="13"/>
      <c r="X36" s="13">
        <v>22</v>
      </c>
      <c r="Y36" s="13"/>
      <c r="Z36" s="13"/>
    </row>
    <row r="37" spans="1:26" x14ac:dyDescent="0.25">
      <c r="A37" s="13">
        <v>39</v>
      </c>
      <c r="B37" s="13">
        <v>36</v>
      </c>
      <c r="C37" s="13">
        <v>0.17052433</v>
      </c>
      <c r="D37" s="17" t="s">
        <v>53</v>
      </c>
      <c r="E37" s="13">
        <v>6</v>
      </c>
      <c r="F37" s="13">
        <v>6</v>
      </c>
      <c r="G37" s="13">
        <v>56</v>
      </c>
      <c r="H37" s="13" t="s">
        <v>25</v>
      </c>
      <c r="I37" s="13">
        <v>-8.5000000000000006E-2</v>
      </c>
      <c r="J37" s="13">
        <v>0.28000000000000003</v>
      </c>
      <c r="K37" s="16">
        <v>35.979999999999997</v>
      </c>
      <c r="L37" s="15">
        <v>2.5939999999999999</v>
      </c>
      <c r="M37" s="13">
        <v>-1</v>
      </c>
      <c r="N37" s="13">
        <v>1</v>
      </c>
      <c r="O37" s="13">
        <v>16</v>
      </c>
      <c r="P37" s="13">
        <v>51</v>
      </c>
      <c r="Q37" s="13">
        <v>52</v>
      </c>
      <c r="R37" s="14"/>
      <c r="S37" s="13"/>
      <c r="T37" s="13"/>
      <c r="U37" s="13">
        <v>44</v>
      </c>
      <c r="V37" s="13"/>
      <c r="W37" s="13">
        <v>22</v>
      </c>
      <c r="X37" s="13">
        <v>23</v>
      </c>
      <c r="Y37" s="13"/>
      <c r="Z37" s="13"/>
    </row>
    <row r="38" spans="1:26" x14ac:dyDescent="0.25">
      <c r="A38" s="13">
        <v>39</v>
      </c>
      <c r="B38" s="13">
        <v>37</v>
      </c>
      <c r="C38" s="13">
        <v>0.17028562</v>
      </c>
      <c r="D38" s="17" t="s">
        <v>53</v>
      </c>
      <c r="E38" s="13">
        <v>6</v>
      </c>
      <c r="F38" s="13">
        <v>7</v>
      </c>
      <c r="G38" s="13">
        <v>57</v>
      </c>
      <c r="H38" s="13" t="s">
        <v>49</v>
      </c>
      <c r="I38" s="13">
        <v>-8.5000000000000006E-2</v>
      </c>
      <c r="J38" s="13">
        <v>0.3</v>
      </c>
      <c r="K38" s="16">
        <v>114.81</v>
      </c>
      <c r="L38" s="15">
        <v>0.81399999999999995</v>
      </c>
      <c r="M38" s="13">
        <v>1</v>
      </c>
      <c r="N38" s="13">
        <v>0</v>
      </c>
      <c r="O38" s="13">
        <v>17</v>
      </c>
      <c r="P38" s="13">
        <v>53</v>
      </c>
      <c r="Q38" s="13">
        <v>54</v>
      </c>
      <c r="R38" s="14"/>
      <c r="S38" s="13"/>
      <c r="T38" s="13"/>
      <c r="U38" s="13">
        <v>45</v>
      </c>
      <c r="V38" s="13">
        <v>23</v>
      </c>
      <c r="W38" s="13"/>
      <c r="X38" s="13">
        <v>24</v>
      </c>
      <c r="Y38" s="13"/>
      <c r="Z38" s="13"/>
    </row>
    <row r="39" spans="1:26" x14ac:dyDescent="0.25">
      <c r="A39" s="13">
        <v>39</v>
      </c>
      <c r="B39" s="13">
        <v>38</v>
      </c>
      <c r="C39" s="13">
        <v>0.16816911000000001</v>
      </c>
      <c r="D39" s="17" t="s">
        <v>81</v>
      </c>
      <c r="E39" s="13">
        <v>6</v>
      </c>
      <c r="F39" s="13">
        <v>8</v>
      </c>
      <c r="G39" s="13">
        <v>58</v>
      </c>
      <c r="H39" s="13" t="s">
        <v>25</v>
      </c>
      <c r="I39" s="13">
        <v>-8.5000000000000006E-2</v>
      </c>
      <c r="J39" s="13">
        <v>0.31</v>
      </c>
      <c r="K39" s="16">
        <v>35.979999999999997</v>
      </c>
      <c r="L39" s="15">
        <v>2.63</v>
      </c>
      <c r="M39" s="13">
        <v>-1</v>
      </c>
      <c r="N39" s="13">
        <v>1</v>
      </c>
      <c r="O39" s="13">
        <v>18</v>
      </c>
      <c r="P39" s="13">
        <v>55</v>
      </c>
      <c r="Q39" s="13">
        <v>56</v>
      </c>
      <c r="R39" s="14"/>
      <c r="S39" s="13"/>
      <c r="T39" s="13"/>
      <c r="U39" s="13">
        <v>46</v>
      </c>
      <c r="V39" s="13"/>
      <c r="W39" s="13">
        <v>23</v>
      </c>
      <c r="X39" s="13">
        <v>25</v>
      </c>
      <c r="Y39" s="13"/>
      <c r="Z39" s="13"/>
    </row>
    <row r="40" spans="1:26" x14ac:dyDescent="0.25">
      <c r="A40" s="13">
        <v>39</v>
      </c>
      <c r="B40" s="13">
        <v>39</v>
      </c>
      <c r="C40" s="13">
        <v>0.16829744999999999</v>
      </c>
      <c r="D40" s="17" t="s">
        <v>81</v>
      </c>
      <c r="E40" s="13">
        <v>6</v>
      </c>
      <c r="F40" s="13">
        <v>9</v>
      </c>
      <c r="G40" s="13">
        <v>59</v>
      </c>
      <c r="H40" s="13" t="s">
        <v>49</v>
      </c>
      <c r="I40" s="13">
        <v>-8.5000000000000006E-2</v>
      </c>
      <c r="J40" s="13">
        <v>0.33</v>
      </c>
      <c r="K40" s="16">
        <v>114.81</v>
      </c>
      <c r="L40" s="15">
        <v>0.82399999999999995</v>
      </c>
      <c r="M40" s="13">
        <v>-1</v>
      </c>
      <c r="N40" s="13">
        <v>1</v>
      </c>
      <c r="O40" s="13">
        <v>19</v>
      </c>
      <c r="P40" s="13">
        <v>57</v>
      </c>
      <c r="Q40" s="13">
        <v>58</v>
      </c>
      <c r="R40" s="14"/>
      <c r="S40" s="13"/>
      <c r="T40" s="13"/>
      <c r="U40" s="13">
        <v>47</v>
      </c>
      <c r="V40" s="13">
        <v>24</v>
      </c>
      <c r="W40" s="13"/>
      <c r="X40" s="13">
        <v>26</v>
      </c>
      <c r="Y40" s="13"/>
      <c r="Z40" s="13"/>
    </row>
    <row r="41" spans="1:26" x14ac:dyDescent="0.25">
      <c r="A41" s="13">
        <v>39</v>
      </c>
      <c r="B41" s="13">
        <v>40</v>
      </c>
      <c r="C41" s="13">
        <v>0.12650317</v>
      </c>
      <c r="D41" s="17" t="s">
        <v>86</v>
      </c>
      <c r="E41" s="13">
        <v>6</v>
      </c>
      <c r="F41" s="13">
        <v>10</v>
      </c>
      <c r="G41" s="13">
        <v>60</v>
      </c>
      <c r="H41" s="13" t="s">
        <v>25</v>
      </c>
      <c r="I41" s="13">
        <v>-8.5000000000000006E-2</v>
      </c>
      <c r="J41" s="13">
        <v>0.34</v>
      </c>
      <c r="K41" s="16">
        <v>35.979999999999997</v>
      </c>
      <c r="L41" s="15">
        <v>3.4969999999999999</v>
      </c>
      <c r="M41" s="13">
        <v>-1</v>
      </c>
      <c r="N41" s="13">
        <v>0</v>
      </c>
      <c r="O41" s="13">
        <v>20</v>
      </c>
      <c r="P41" s="13">
        <v>59</v>
      </c>
      <c r="Q41" s="13">
        <v>60</v>
      </c>
      <c r="R41" s="13" t="s">
        <v>56</v>
      </c>
      <c r="S41" s="13"/>
      <c r="T41" s="13"/>
      <c r="U41" s="13">
        <v>48</v>
      </c>
      <c r="V41" s="13"/>
      <c r="W41" s="13">
        <v>24</v>
      </c>
      <c r="X41" s="13">
        <v>27</v>
      </c>
      <c r="Y41" s="13"/>
      <c r="Z41" s="13"/>
    </row>
    <row r="42" spans="1:26" x14ac:dyDescent="0.25">
      <c r="A42" s="13">
        <v>39</v>
      </c>
      <c r="B42" s="13">
        <v>41</v>
      </c>
      <c r="C42" s="13">
        <v>0.16647690000000001</v>
      </c>
      <c r="D42" s="17" t="s">
        <v>82</v>
      </c>
      <c r="E42" s="13">
        <v>7</v>
      </c>
      <c r="F42" s="13">
        <v>1</v>
      </c>
      <c r="G42" s="13">
        <v>61</v>
      </c>
      <c r="H42" s="13" t="s">
        <v>49</v>
      </c>
      <c r="I42" s="13">
        <v>-3.15E-2</v>
      </c>
      <c r="J42" s="13">
        <v>0.06</v>
      </c>
      <c r="K42" s="16">
        <v>114.81</v>
      </c>
      <c r="L42" s="15">
        <v>0.83299999999999996</v>
      </c>
      <c r="M42" s="13">
        <v>-1</v>
      </c>
      <c r="N42" s="13">
        <v>0</v>
      </c>
      <c r="O42" s="13">
        <v>21</v>
      </c>
      <c r="P42" s="13">
        <v>61</v>
      </c>
      <c r="Q42" s="13">
        <v>62</v>
      </c>
      <c r="R42" s="13" t="s">
        <v>63</v>
      </c>
      <c r="S42" s="13"/>
      <c r="T42" s="13"/>
      <c r="U42" s="13">
        <v>49</v>
      </c>
      <c r="V42" s="13">
        <v>25</v>
      </c>
      <c r="W42" s="13"/>
      <c r="X42" s="13">
        <v>28</v>
      </c>
      <c r="Y42" s="13"/>
      <c r="Z42" s="13"/>
    </row>
    <row r="43" spans="1:26" x14ac:dyDescent="0.25">
      <c r="A43" s="13">
        <v>39</v>
      </c>
      <c r="B43" s="13">
        <v>42</v>
      </c>
      <c r="C43" s="13">
        <v>0.16964884999999999</v>
      </c>
      <c r="D43" s="17" t="s">
        <v>53</v>
      </c>
      <c r="E43" s="13">
        <v>7</v>
      </c>
      <c r="F43" s="13">
        <v>2</v>
      </c>
      <c r="G43" s="13">
        <v>62</v>
      </c>
      <c r="H43" s="13" t="s">
        <v>25</v>
      </c>
      <c r="I43" s="13">
        <v>-3.15E-2</v>
      </c>
      <c r="J43" s="13">
        <v>7.0000000000000007E-2</v>
      </c>
      <c r="K43" s="16">
        <v>35.979999999999997</v>
      </c>
      <c r="L43" s="15">
        <v>2.6070000000000002</v>
      </c>
      <c r="M43" s="13">
        <v>1</v>
      </c>
      <c r="N43" s="13">
        <v>0</v>
      </c>
      <c r="O43" s="13"/>
      <c r="P43" s="13">
        <v>63</v>
      </c>
      <c r="Q43" s="13">
        <v>64</v>
      </c>
      <c r="R43" s="14"/>
      <c r="S43" s="13"/>
      <c r="T43" s="13"/>
      <c r="U43" s="13">
        <v>50</v>
      </c>
      <c r="V43" s="13"/>
      <c r="W43" s="13">
        <v>25</v>
      </c>
      <c r="X43" s="13">
        <v>30</v>
      </c>
      <c r="Y43" s="13"/>
      <c r="Z43" s="13"/>
    </row>
    <row r="44" spans="1:26" x14ac:dyDescent="0.25">
      <c r="A44" s="13">
        <v>39</v>
      </c>
      <c r="B44" s="13">
        <v>43</v>
      </c>
      <c r="C44" s="13">
        <v>0.16689374000000001</v>
      </c>
      <c r="D44" s="17" t="s">
        <v>82</v>
      </c>
      <c r="E44" s="13">
        <v>7</v>
      </c>
      <c r="F44" s="13">
        <v>3</v>
      </c>
      <c r="G44" s="13">
        <v>63</v>
      </c>
      <c r="H44" s="13" t="s">
        <v>49</v>
      </c>
      <c r="I44" s="13">
        <v>-3.15E-2</v>
      </c>
      <c r="J44" s="13">
        <v>0.09</v>
      </c>
      <c r="K44" s="16">
        <v>114.81</v>
      </c>
      <c r="L44" s="15">
        <v>0.83099999999999996</v>
      </c>
      <c r="M44" s="13">
        <v>1</v>
      </c>
      <c r="N44" s="13">
        <v>0</v>
      </c>
      <c r="O44" s="13">
        <v>22</v>
      </c>
      <c r="P44" s="13">
        <v>65</v>
      </c>
      <c r="Q44" s="13">
        <v>66</v>
      </c>
      <c r="R44" s="14"/>
      <c r="S44" s="13"/>
      <c r="T44" s="13"/>
      <c r="U44" s="13">
        <v>51</v>
      </c>
      <c r="V44" s="13">
        <v>26</v>
      </c>
      <c r="W44" s="13"/>
      <c r="X44" s="13">
        <v>31</v>
      </c>
      <c r="Y44" s="13"/>
      <c r="Z44" s="13"/>
    </row>
    <row r="45" spans="1:26" x14ac:dyDescent="0.25">
      <c r="A45" s="13">
        <v>39</v>
      </c>
      <c r="B45" s="13">
        <v>44</v>
      </c>
      <c r="C45" s="13">
        <v>0.16958782</v>
      </c>
      <c r="D45" s="17" t="s">
        <v>53</v>
      </c>
      <c r="E45" s="13">
        <v>7</v>
      </c>
      <c r="F45" s="13">
        <v>4</v>
      </c>
      <c r="G45" s="13">
        <v>64</v>
      </c>
      <c r="H45" s="13" t="s">
        <v>25</v>
      </c>
      <c r="I45" s="13">
        <v>-3.15E-2</v>
      </c>
      <c r="J45" s="13">
        <v>0.1</v>
      </c>
      <c r="K45" s="16">
        <v>35.979999999999997</v>
      </c>
      <c r="L45" s="15">
        <v>2.6080000000000001</v>
      </c>
      <c r="M45" s="13">
        <v>-1</v>
      </c>
      <c r="N45" s="13">
        <v>0</v>
      </c>
      <c r="O45" s="13">
        <v>23</v>
      </c>
      <c r="P45" s="13">
        <v>67</v>
      </c>
      <c r="Q45" s="13">
        <v>68</v>
      </c>
      <c r="R45" s="14"/>
      <c r="S45" s="13"/>
      <c r="T45" s="13"/>
      <c r="U45" s="13">
        <v>52</v>
      </c>
      <c r="V45" s="13"/>
      <c r="W45" s="13">
        <v>26</v>
      </c>
      <c r="X45" s="13">
        <v>32</v>
      </c>
      <c r="Y45" s="13"/>
      <c r="Z45" s="13"/>
    </row>
    <row r="46" spans="1:26" x14ac:dyDescent="0.25">
      <c r="A46" s="13">
        <v>39</v>
      </c>
      <c r="B46" s="13">
        <v>45</v>
      </c>
      <c r="C46" s="13">
        <v>0.16716897</v>
      </c>
      <c r="D46" s="17" t="s">
        <v>82</v>
      </c>
      <c r="E46" s="13">
        <v>7</v>
      </c>
      <c r="F46" s="13">
        <v>5</v>
      </c>
      <c r="G46" s="13">
        <v>65</v>
      </c>
      <c r="H46" s="13" t="s">
        <v>49</v>
      </c>
      <c r="I46" s="13">
        <v>-3.15E-2</v>
      </c>
      <c r="J46" s="13">
        <v>0.12</v>
      </c>
      <c r="K46" s="16">
        <v>114.81</v>
      </c>
      <c r="L46" s="15">
        <v>0.82899999999999996</v>
      </c>
      <c r="M46" s="13">
        <v>-1</v>
      </c>
      <c r="N46" s="13">
        <v>0</v>
      </c>
      <c r="O46" s="13">
        <v>24</v>
      </c>
      <c r="P46" s="13">
        <v>69</v>
      </c>
      <c r="Q46" s="13">
        <v>70</v>
      </c>
      <c r="R46" s="13" t="s">
        <v>63</v>
      </c>
      <c r="S46" s="13"/>
      <c r="T46" s="13"/>
      <c r="U46" s="13">
        <v>53</v>
      </c>
      <c r="V46" s="13">
        <v>27</v>
      </c>
      <c r="W46" s="13"/>
      <c r="X46" s="13">
        <v>33</v>
      </c>
      <c r="Y46" s="13"/>
      <c r="Z46" s="13"/>
    </row>
    <row r="47" spans="1:26" x14ac:dyDescent="0.25">
      <c r="A47" s="13">
        <v>39</v>
      </c>
      <c r="B47" s="13">
        <v>46</v>
      </c>
      <c r="C47" s="13">
        <v>0.16951717999999999</v>
      </c>
      <c r="D47" s="17" t="s">
        <v>53</v>
      </c>
      <c r="E47" s="13">
        <v>7</v>
      </c>
      <c r="F47" s="13">
        <v>6</v>
      </c>
      <c r="G47" s="13">
        <v>66</v>
      </c>
      <c r="H47" s="13" t="s">
        <v>25</v>
      </c>
      <c r="I47" s="13">
        <v>-3.15E-2</v>
      </c>
      <c r="J47" s="13">
        <v>0.13</v>
      </c>
      <c r="K47" s="16">
        <v>35.979999999999997</v>
      </c>
      <c r="L47" s="15">
        <v>2.609</v>
      </c>
      <c r="M47" s="13">
        <v>1</v>
      </c>
      <c r="N47" s="13">
        <v>1</v>
      </c>
      <c r="O47" s="13">
        <v>25</v>
      </c>
      <c r="P47" s="13">
        <v>71</v>
      </c>
      <c r="Q47" s="13">
        <v>72</v>
      </c>
      <c r="R47" s="14"/>
      <c r="S47" s="13"/>
      <c r="T47" s="13"/>
      <c r="U47" s="13">
        <v>54</v>
      </c>
      <c r="V47" s="13"/>
      <c r="W47" s="13">
        <v>27</v>
      </c>
      <c r="X47" s="13">
        <v>34</v>
      </c>
      <c r="Y47" s="13"/>
      <c r="Z47" s="13"/>
    </row>
    <row r="48" spans="1:26" x14ac:dyDescent="0.25">
      <c r="A48" s="13">
        <v>39</v>
      </c>
      <c r="B48" s="13">
        <v>47</v>
      </c>
      <c r="C48" s="13">
        <v>0.16824507</v>
      </c>
      <c r="D48" s="17" t="s">
        <v>81</v>
      </c>
      <c r="E48" s="13">
        <v>7</v>
      </c>
      <c r="F48" s="13">
        <v>7</v>
      </c>
      <c r="G48" s="13">
        <v>67</v>
      </c>
      <c r="H48" s="13" t="s">
        <v>49</v>
      </c>
      <c r="I48" s="13">
        <v>-3.15E-2</v>
      </c>
      <c r="J48" s="13">
        <v>0.15</v>
      </c>
      <c r="K48" s="16">
        <v>114.81</v>
      </c>
      <c r="L48" s="15">
        <v>0.82399999999999995</v>
      </c>
      <c r="M48" s="13">
        <v>1</v>
      </c>
      <c r="N48" s="13">
        <v>1</v>
      </c>
      <c r="O48" s="13">
        <v>26</v>
      </c>
      <c r="P48" s="13">
        <v>73</v>
      </c>
      <c r="Q48" s="13">
        <v>74</v>
      </c>
      <c r="R48" s="14"/>
      <c r="S48" s="13"/>
      <c r="T48" s="13"/>
      <c r="U48" s="13">
        <v>55</v>
      </c>
      <c r="V48" s="13">
        <v>28</v>
      </c>
      <c r="W48" s="13"/>
      <c r="X48" s="13">
        <v>35</v>
      </c>
      <c r="Y48" s="13"/>
      <c r="Z48" s="13"/>
    </row>
    <row r="49" spans="1:26" x14ac:dyDescent="0.25">
      <c r="A49" s="13">
        <v>39</v>
      </c>
      <c r="B49" s="13">
        <v>48</v>
      </c>
      <c r="C49" s="13">
        <v>0.16710504000000001</v>
      </c>
      <c r="D49" s="17" t="s">
        <v>82</v>
      </c>
      <c r="E49" s="13">
        <v>7</v>
      </c>
      <c r="F49" s="13">
        <v>8</v>
      </c>
      <c r="G49" s="13">
        <v>68</v>
      </c>
      <c r="H49" s="13" t="s">
        <v>25</v>
      </c>
      <c r="I49" s="13">
        <v>-3.15E-2</v>
      </c>
      <c r="J49" s="13">
        <v>0.16</v>
      </c>
      <c r="K49" s="16">
        <v>35.979999999999997</v>
      </c>
      <c r="L49" s="15">
        <v>2.6469999999999998</v>
      </c>
      <c r="M49" s="13">
        <v>-1</v>
      </c>
      <c r="N49" s="13">
        <v>1</v>
      </c>
      <c r="O49" s="13">
        <v>27</v>
      </c>
      <c r="P49" s="13">
        <v>75</v>
      </c>
      <c r="Q49" s="13">
        <v>76</v>
      </c>
      <c r="R49" s="14"/>
      <c r="S49" s="13"/>
      <c r="T49" s="13"/>
      <c r="U49" s="13">
        <v>56</v>
      </c>
      <c r="V49" s="13"/>
      <c r="W49" s="13">
        <v>28</v>
      </c>
      <c r="X49" s="13">
        <v>36</v>
      </c>
      <c r="Y49" s="13"/>
      <c r="Z49" s="13"/>
    </row>
    <row r="50" spans="1:26" x14ac:dyDescent="0.25">
      <c r="A50" s="13">
        <v>39</v>
      </c>
      <c r="B50" s="13">
        <v>49</v>
      </c>
      <c r="C50" s="13">
        <v>0.16778836</v>
      </c>
      <c r="D50" s="17" t="s">
        <v>82</v>
      </c>
      <c r="E50" s="13">
        <v>7</v>
      </c>
      <c r="F50" s="13">
        <v>9</v>
      </c>
      <c r="G50" s="13">
        <v>69</v>
      </c>
      <c r="H50" s="13" t="s">
        <v>49</v>
      </c>
      <c r="I50" s="13">
        <v>-3.15E-2</v>
      </c>
      <c r="J50" s="13">
        <v>0.18</v>
      </c>
      <c r="K50" s="16">
        <v>114.81</v>
      </c>
      <c r="L50" s="15">
        <v>0.82599999999999996</v>
      </c>
      <c r="M50" s="13">
        <v>-1</v>
      </c>
      <c r="N50" s="13">
        <v>0</v>
      </c>
      <c r="O50" s="13">
        <v>28</v>
      </c>
      <c r="P50" s="13">
        <v>79</v>
      </c>
      <c r="Q50" s="13">
        <v>80</v>
      </c>
      <c r="R50" s="13" t="s">
        <v>64</v>
      </c>
      <c r="S50" s="13"/>
      <c r="T50" s="13"/>
      <c r="U50" s="13">
        <v>57</v>
      </c>
      <c r="V50" s="13">
        <v>29</v>
      </c>
      <c r="W50" s="13"/>
      <c r="X50" s="13">
        <v>37</v>
      </c>
      <c r="Y50" s="13"/>
      <c r="Z50" s="13"/>
    </row>
    <row r="51" spans="1:26" x14ac:dyDescent="0.25">
      <c r="A51" s="13">
        <v>39</v>
      </c>
      <c r="B51" s="13">
        <v>50</v>
      </c>
      <c r="C51" s="13">
        <v>0.16917766000000001</v>
      </c>
      <c r="D51" s="17" t="s">
        <v>81</v>
      </c>
      <c r="E51" s="13">
        <v>7</v>
      </c>
      <c r="F51" s="13">
        <v>10</v>
      </c>
      <c r="G51" s="13">
        <v>70</v>
      </c>
      <c r="H51" s="13" t="s">
        <v>25</v>
      </c>
      <c r="I51" s="13">
        <v>-3.15E-2</v>
      </c>
      <c r="J51" s="13">
        <v>0.19</v>
      </c>
      <c r="K51" s="16">
        <v>35.979999999999997</v>
      </c>
      <c r="L51" s="15">
        <v>2.6150000000000002</v>
      </c>
      <c r="M51" s="13">
        <v>1</v>
      </c>
      <c r="N51" s="13">
        <v>1</v>
      </c>
      <c r="O51" s="13">
        <v>30</v>
      </c>
      <c r="P51" s="13">
        <v>81</v>
      </c>
      <c r="Q51" s="13">
        <v>82</v>
      </c>
      <c r="R51" s="14"/>
      <c r="S51" s="13"/>
      <c r="T51" s="13"/>
      <c r="U51" s="13">
        <v>58</v>
      </c>
      <c r="V51" s="13"/>
      <c r="W51" s="13">
        <v>29</v>
      </c>
      <c r="X51" s="13">
        <v>38</v>
      </c>
      <c r="Y51" s="13"/>
      <c r="Z51" s="13"/>
    </row>
    <row r="52" spans="1:26" x14ac:dyDescent="0.25">
      <c r="A52" s="13">
        <v>39</v>
      </c>
      <c r="B52" s="13">
        <v>51</v>
      </c>
      <c r="C52" s="13">
        <v>0.16957052</v>
      </c>
      <c r="D52" s="17" t="s">
        <v>53</v>
      </c>
      <c r="E52" s="13">
        <v>8</v>
      </c>
      <c r="F52" s="13">
        <v>1</v>
      </c>
      <c r="G52" s="13">
        <v>71</v>
      </c>
      <c r="H52" s="13" t="s">
        <v>49</v>
      </c>
      <c r="I52" s="13">
        <v>-3.15E-2</v>
      </c>
      <c r="J52" s="13">
        <v>0.21</v>
      </c>
      <c r="K52" s="16">
        <v>114.81</v>
      </c>
      <c r="L52" s="15">
        <v>0.81699999999999995</v>
      </c>
      <c r="M52" s="13">
        <v>1</v>
      </c>
      <c r="N52" s="13">
        <v>1</v>
      </c>
      <c r="O52" s="13">
        <v>31</v>
      </c>
      <c r="P52" s="13">
        <v>83</v>
      </c>
      <c r="Q52" s="13">
        <v>84</v>
      </c>
      <c r="R52" s="13" t="s">
        <v>56</v>
      </c>
      <c r="S52" s="13"/>
      <c r="T52" s="13"/>
      <c r="U52" s="13">
        <v>59</v>
      </c>
      <c r="V52" s="13">
        <v>30</v>
      </c>
      <c r="W52" s="13"/>
      <c r="X52" s="13">
        <v>39</v>
      </c>
      <c r="Y52" s="13"/>
      <c r="Z52" s="13"/>
    </row>
    <row r="53" spans="1:26" x14ac:dyDescent="0.25">
      <c r="A53" s="13">
        <v>39</v>
      </c>
      <c r="B53" s="13">
        <v>52</v>
      </c>
      <c r="C53" s="13">
        <v>0.16913781</v>
      </c>
      <c r="D53" s="17" t="s">
        <v>81</v>
      </c>
      <c r="E53" s="13">
        <v>8</v>
      </c>
      <c r="F53" s="13">
        <v>2</v>
      </c>
      <c r="G53" s="13">
        <v>72</v>
      </c>
      <c r="H53" s="13" t="s">
        <v>25</v>
      </c>
      <c r="I53" s="13">
        <v>-3.15E-2</v>
      </c>
      <c r="J53" s="13">
        <v>0.22</v>
      </c>
      <c r="K53" s="16">
        <v>35.979999999999997</v>
      </c>
      <c r="L53" s="15">
        <v>2.6150000000000002</v>
      </c>
      <c r="M53" s="13">
        <v>-1</v>
      </c>
      <c r="N53" s="13">
        <v>1</v>
      </c>
      <c r="O53" s="13">
        <v>32</v>
      </c>
      <c r="P53" s="13">
        <v>85</v>
      </c>
      <c r="Q53" s="13">
        <v>86</v>
      </c>
      <c r="R53" s="14"/>
      <c r="S53" s="13"/>
      <c r="T53" s="13"/>
      <c r="U53" s="13">
        <v>60</v>
      </c>
      <c r="V53" s="13"/>
      <c r="W53" s="13">
        <v>30</v>
      </c>
      <c r="X53" s="13">
        <v>40</v>
      </c>
      <c r="Y53" s="13"/>
      <c r="Z53" s="13"/>
    </row>
    <row r="54" spans="1:26" x14ac:dyDescent="0.25">
      <c r="A54" s="13">
        <v>39</v>
      </c>
      <c r="B54" s="13">
        <v>53</v>
      </c>
      <c r="C54" s="13">
        <v>0.16914022000000001</v>
      </c>
      <c r="D54" s="17" t="s">
        <v>81</v>
      </c>
      <c r="E54" s="13">
        <v>8</v>
      </c>
      <c r="F54" s="13">
        <v>3</v>
      </c>
      <c r="G54" s="13">
        <v>73</v>
      </c>
      <c r="H54" s="13" t="s">
        <v>49</v>
      </c>
      <c r="I54" s="13">
        <v>-3.15E-2</v>
      </c>
      <c r="J54" s="13">
        <v>0.24</v>
      </c>
      <c r="K54" s="16">
        <v>114.81</v>
      </c>
      <c r="L54" s="15">
        <v>0.82</v>
      </c>
      <c r="M54" s="13">
        <v>-1</v>
      </c>
      <c r="N54" s="13">
        <v>1</v>
      </c>
      <c r="O54" s="13">
        <v>33</v>
      </c>
      <c r="P54" s="13">
        <v>87</v>
      </c>
      <c r="Q54" s="13">
        <v>88</v>
      </c>
      <c r="R54" s="14"/>
      <c r="S54" s="13"/>
      <c r="T54" s="13"/>
      <c r="U54" s="13">
        <v>61</v>
      </c>
      <c r="V54" s="13">
        <v>31</v>
      </c>
      <c r="W54" s="13"/>
      <c r="X54" s="13">
        <v>41</v>
      </c>
      <c r="Y54" s="13"/>
      <c r="Z54" s="13"/>
    </row>
    <row r="55" spans="1:26" x14ac:dyDescent="0.25">
      <c r="A55" s="13">
        <v>39</v>
      </c>
      <c r="B55" s="13">
        <v>54</v>
      </c>
      <c r="C55" s="13">
        <v>0.16716022999999999</v>
      </c>
      <c r="D55" s="17" t="s">
        <v>82</v>
      </c>
      <c r="E55" s="13">
        <v>8</v>
      </c>
      <c r="F55" s="13">
        <v>4</v>
      </c>
      <c r="G55" s="13">
        <v>74</v>
      </c>
      <c r="H55" s="13" t="s">
        <v>25</v>
      </c>
      <c r="I55" s="13">
        <v>-3.15E-2</v>
      </c>
      <c r="J55" s="13">
        <v>0.25</v>
      </c>
      <c r="K55" s="16">
        <v>35.979999999999997</v>
      </c>
      <c r="L55" s="15">
        <v>2.6459999999999999</v>
      </c>
      <c r="M55" s="13">
        <v>-1</v>
      </c>
      <c r="N55" s="13">
        <v>0</v>
      </c>
      <c r="O55" s="13">
        <v>34</v>
      </c>
      <c r="P55" s="13">
        <v>89</v>
      </c>
      <c r="Q55" s="13">
        <v>90</v>
      </c>
      <c r="R55" s="13" t="s">
        <v>64</v>
      </c>
      <c r="S55" s="13"/>
      <c r="T55" s="13"/>
      <c r="U55" s="13">
        <v>62</v>
      </c>
      <c r="V55" s="13"/>
      <c r="W55" s="13">
        <v>31</v>
      </c>
      <c r="X55" s="13">
        <v>42</v>
      </c>
      <c r="Y55" s="13"/>
      <c r="Z55" s="13"/>
    </row>
    <row r="56" spans="1:26" x14ac:dyDescent="0.25">
      <c r="A56" s="13">
        <v>39</v>
      </c>
      <c r="B56" s="13">
        <v>55</v>
      </c>
      <c r="C56" s="13">
        <v>0.17203446999999999</v>
      </c>
      <c r="D56" s="17" t="s">
        <v>84</v>
      </c>
      <c r="E56" s="13">
        <v>8</v>
      </c>
      <c r="F56" s="13">
        <v>5</v>
      </c>
      <c r="G56" s="13">
        <v>75</v>
      </c>
      <c r="H56" s="13" t="s">
        <v>49</v>
      </c>
      <c r="I56" s="13">
        <v>-3.15E-2</v>
      </c>
      <c r="J56" s="13">
        <v>0.27</v>
      </c>
      <c r="K56" s="16">
        <v>114.81</v>
      </c>
      <c r="L56" s="15">
        <v>0.80600000000000005</v>
      </c>
      <c r="M56" s="13">
        <v>1</v>
      </c>
      <c r="N56" s="13">
        <v>1</v>
      </c>
      <c r="O56" s="13">
        <v>35</v>
      </c>
      <c r="P56" s="13">
        <v>91</v>
      </c>
      <c r="Q56" s="13">
        <v>92</v>
      </c>
      <c r="R56" s="14"/>
      <c r="S56" s="13"/>
      <c r="T56" s="13"/>
      <c r="U56" s="13">
        <v>63</v>
      </c>
      <c r="V56" s="13">
        <v>32</v>
      </c>
      <c r="W56" s="13"/>
      <c r="X56" s="13">
        <v>43</v>
      </c>
      <c r="Y56" s="13"/>
      <c r="Z56" s="13"/>
    </row>
    <row r="57" spans="1:26" x14ac:dyDescent="0.25">
      <c r="A57" s="13">
        <v>39</v>
      </c>
      <c r="B57" s="13">
        <v>56</v>
      </c>
      <c r="C57" s="13">
        <v>0.17028657999999999</v>
      </c>
      <c r="D57" s="17" t="s">
        <v>53</v>
      </c>
      <c r="E57" s="13">
        <v>8</v>
      </c>
      <c r="F57" s="13">
        <v>6</v>
      </c>
      <c r="G57" s="13">
        <v>76</v>
      </c>
      <c r="H57" s="13" t="s">
        <v>25</v>
      </c>
      <c r="I57" s="13">
        <v>-3.15E-2</v>
      </c>
      <c r="J57" s="13">
        <v>0.28000000000000003</v>
      </c>
      <c r="K57" s="16">
        <v>35.979999999999997</v>
      </c>
      <c r="L57" s="15">
        <v>2.5979999999999999</v>
      </c>
      <c r="M57" s="13">
        <v>-1</v>
      </c>
      <c r="N57" s="13">
        <v>0</v>
      </c>
      <c r="O57" s="13">
        <v>36</v>
      </c>
      <c r="P57" s="13">
        <v>93</v>
      </c>
      <c r="Q57" s="13">
        <v>94</v>
      </c>
      <c r="R57" s="14"/>
      <c r="S57" s="13"/>
      <c r="T57" s="13"/>
      <c r="U57" s="13">
        <v>64</v>
      </c>
      <c r="V57" s="13"/>
      <c r="W57" s="13">
        <v>32</v>
      </c>
      <c r="X57" s="13">
        <v>44</v>
      </c>
      <c r="Y57" s="13"/>
      <c r="Z57" s="13"/>
    </row>
    <row r="58" spans="1:26" x14ac:dyDescent="0.25">
      <c r="A58" s="13">
        <v>39</v>
      </c>
      <c r="B58" s="13">
        <v>57</v>
      </c>
      <c r="C58" s="13">
        <v>0.17145235</v>
      </c>
      <c r="D58" s="17" t="s">
        <v>84</v>
      </c>
      <c r="E58" s="13">
        <v>8</v>
      </c>
      <c r="F58" s="13">
        <v>7</v>
      </c>
      <c r="G58" s="13">
        <v>77</v>
      </c>
      <c r="H58" s="13" t="s">
        <v>49</v>
      </c>
      <c r="I58" s="13">
        <v>-3.15E-2</v>
      </c>
      <c r="J58" s="13">
        <v>0.3</v>
      </c>
      <c r="K58" s="16">
        <v>114.81</v>
      </c>
      <c r="L58" s="15">
        <v>0.80900000000000005</v>
      </c>
      <c r="M58" s="13">
        <v>1</v>
      </c>
      <c r="N58" s="13">
        <v>0</v>
      </c>
      <c r="O58" s="13">
        <v>37</v>
      </c>
      <c r="P58" s="13">
        <v>95</v>
      </c>
      <c r="Q58" s="13">
        <v>96</v>
      </c>
      <c r="R58" s="13" t="s">
        <v>63</v>
      </c>
      <c r="S58" s="13"/>
      <c r="T58" s="13"/>
      <c r="U58" s="13">
        <v>65</v>
      </c>
      <c r="V58" s="13">
        <v>33</v>
      </c>
      <c r="W58" s="13"/>
      <c r="X58" s="13">
        <v>45</v>
      </c>
      <c r="Y58" s="13"/>
      <c r="Z58" s="13"/>
    </row>
    <row r="59" spans="1:26" x14ac:dyDescent="0.25">
      <c r="A59" s="13">
        <v>39</v>
      </c>
      <c r="B59" s="13">
        <v>58</v>
      </c>
      <c r="C59" s="13">
        <v>0.16801500999999999</v>
      </c>
      <c r="D59" s="17" t="s">
        <v>81</v>
      </c>
      <c r="E59" s="13">
        <v>8</v>
      </c>
      <c r="F59" s="13">
        <v>8</v>
      </c>
      <c r="G59" s="13">
        <v>78</v>
      </c>
      <c r="H59" s="13" t="s">
        <v>25</v>
      </c>
      <c r="I59" s="13">
        <v>-3.15E-2</v>
      </c>
      <c r="J59" s="13">
        <v>0.31</v>
      </c>
      <c r="K59" s="16">
        <v>35.979999999999997</v>
      </c>
      <c r="L59" s="15">
        <v>2.633</v>
      </c>
      <c r="M59" s="13">
        <v>-1</v>
      </c>
      <c r="N59" s="13">
        <v>1</v>
      </c>
      <c r="O59" s="13">
        <v>38</v>
      </c>
      <c r="P59" s="13">
        <v>97</v>
      </c>
      <c r="Q59" s="13">
        <v>98</v>
      </c>
      <c r="R59" s="14"/>
      <c r="S59" s="13"/>
      <c r="T59" s="13"/>
      <c r="U59" s="13">
        <v>66</v>
      </c>
      <c r="V59" s="13"/>
      <c r="W59" s="13">
        <v>33</v>
      </c>
      <c r="X59" s="13">
        <v>46</v>
      </c>
      <c r="Y59" s="13"/>
      <c r="Z59" s="13"/>
    </row>
    <row r="60" spans="1:26" x14ac:dyDescent="0.25">
      <c r="A60" s="13">
        <v>39</v>
      </c>
      <c r="B60" s="13">
        <v>59</v>
      </c>
      <c r="C60" s="13">
        <v>0.17087023000000001</v>
      </c>
      <c r="D60" s="17" t="s">
        <v>53</v>
      </c>
      <c r="E60" s="13">
        <v>8</v>
      </c>
      <c r="F60" s="13">
        <v>9</v>
      </c>
      <c r="G60" s="13">
        <v>79</v>
      </c>
      <c r="H60" s="13" t="s">
        <v>49</v>
      </c>
      <c r="I60" s="13">
        <v>-3.15E-2</v>
      </c>
      <c r="J60" s="13">
        <v>0.33</v>
      </c>
      <c r="K60" s="16">
        <v>114.81</v>
      </c>
      <c r="L60" s="15">
        <v>0.81100000000000005</v>
      </c>
      <c r="M60" s="13">
        <v>-1</v>
      </c>
      <c r="N60" s="13">
        <v>1</v>
      </c>
      <c r="O60" s="13">
        <v>39</v>
      </c>
      <c r="P60" s="13">
        <v>99</v>
      </c>
      <c r="Q60" s="13">
        <v>100</v>
      </c>
      <c r="R60" s="14"/>
      <c r="S60" s="13"/>
      <c r="T60" s="13"/>
      <c r="U60" s="13">
        <v>67</v>
      </c>
      <c r="V60" s="13">
        <v>34</v>
      </c>
      <c r="W60" s="13"/>
      <c r="X60" s="13">
        <v>47</v>
      </c>
      <c r="Y60" s="13"/>
      <c r="Z60" s="13"/>
    </row>
    <row r="61" spans="1:26" x14ac:dyDescent="0.25">
      <c r="A61" s="13">
        <v>39</v>
      </c>
      <c r="B61" s="13">
        <v>60</v>
      </c>
      <c r="C61" s="13">
        <v>0.16840062</v>
      </c>
      <c r="D61" s="17" t="s">
        <v>81</v>
      </c>
      <c r="E61" s="13">
        <v>8</v>
      </c>
      <c r="F61" s="13">
        <v>10</v>
      </c>
      <c r="G61" s="13">
        <v>80</v>
      </c>
      <c r="H61" s="13" t="s">
        <v>25</v>
      </c>
      <c r="I61" s="13">
        <v>-3.15E-2</v>
      </c>
      <c r="J61" s="13">
        <v>0.34</v>
      </c>
      <c r="K61" s="16">
        <v>35.979999999999997</v>
      </c>
      <c r="L61" s="15">
        <v>2.6269999999999998</v>
      </c>
      <c r="M61" s="13">
        <v>-1</v>
      </c>
      <c r="N61" s="13">
        <v>1</v>
      </c>
      <c r="O61" s="13">
        <v>40</v>
      </c>
      <c r="P61" s="13">
        <v>101</v>
      </c>
      <c r="Q61" s="13">
        <v>102</v>
      </c>
      <c r="R61" s="14"/>
      <c r="S61" s="13"/>
      <c r="T61" s="13"/>
      <c r="U61" s="13">
        <v>68</v>
      </c>
      <c r="V61" s="13"/>
      <c r="W61" s="13">
        <v>34</v>
      </c>
      <c r="X61" s="13">
        <v>48</v>
      </c>
      <c r="Y61" s="13"/>
      <c r="Z61" s="13"/>
    </row>
    <row r="62" spans="1:26" x14ac:dyDescent="0.25">
      <c r="A62" s="13">
        <v>39</v>
      </c>
      <c r="B62" s="13">
        <v>61</v>
      </c>
      <c r="C62" s="13">
        <v>0.16849465</v>
      </c>
      <c r="D62" s="17" t="s">
        <v>81</v>
      </c>
      <c r="E62" s="13">
        <v>9</v>
      </c>
      <c r="F62" s="13">
        <v>1</v>
      </c>
      <c r="G62" s="13">
        <v>81</v>
      </c>
      <c r="H62" s="13" t="s">
        <v>49</v>
      </c>
      <c r="I62" s="13">
        <v>-1.0500000000000001E-2</v>
      </c>
      <c r="J62" s="13">
        <v>0.06</v>
      </c>
      <c r="K62" s="16">
        <v>114.81</v>
      </c>
      <c r="L62" s="15">
        <v>0.82299999999999995</v>
      </c>
      <c r="M62" s="13">
        <v>-1</v>
      </c>
      <c r="N62" s="13">
        <v>0</v>
      </c>
      <c r="O62" s="13">
        <v>41</v>
      </c>
      <c r="P62" s="13">
        <v>103</v>
      </c>
      <c r="Q62" s="13">
        <v>104</v>
      </c>
      <c r="R62" s="14"/>
      <c r="S62" s="13"/>
      <c r="T62" s="13"/>
      <c r="U62" s="13">
        <v>69</v>
      </c>
      <c r="V62" s="13">
        <v>35</v>
      </c>
      <c r="W62" s="13"/>
      <c r="X62" s="13">
        <v>49</v>
      </c>
      <c r="Y62" s="13"/>
      <c r="Z62" s="13"/>
    </row>
    <row r="63" spans="1:26" x14ac:dyDescent="0.25">
      <c r="A63" s="13">
        <v>39</v>
      </c>
      <c r="B63" s="13">
        <v>62</v>
      </c>
      <c r="C63" s="13">
        <v>0.16836205000000001</v>
      </c>
      <c r="D63" s="17" t="s">
        <v>81</v>
      </c>
      <c r="E63" s="13">
        <v>9</v>
      </c>
      <c r="F63" s="13">
        <v>2</v>
      </c>
      <c r="G63" s="13">
        <v>82</v>
      </c>
      <c r="H63" s="13" t="s">
        <v>25</v>
      </c>
      <c r="I63" s="13">
        <v>-1.0500000000000001E-2</v>
      </c>
      <c r="J63" s="13">
        <v>7.0000000000000007E-2</v>
      </c>
      <c r="K63" s="16">
        <v>35.979999999999997</v>
      </c>
      <c r="L63" s="15">
        <v>2.6269999999999998</v>
      </c>
      <c r="M63" s="13">
        <v>-1</v>
      </c>
      <c r="N63" s="13">
        <v>0</v>
      </c>
      <c r="O63" s="13">
        <v>42</v>
      </c>
      <c r="P63" s="13">
        <v>105</v>
      </c>
      <c r="Q63" s="13">
        <v>106</v>
      </c>
      <c r="R63" s="13" t="s">
        <v>64</v>
      </c>
      <c r="S63" s="13"/>
      <c r="T63" s="13"/>
      <c r="U63" s="13">
        <v>70</v>
      </c>
      <c r="V63" s="13"/>
      <c r="W63" s="13">
        <v>35</v>
      </c>
      <c r="X63" s="13">
        <v>50</v>
      </c>
      <c r="Y63" s="13"/>
      <c r="Z63" s="13"/>
    </row>
    <row r="64" spans="1:26" x14ac:dyDescent="0.25">
      <c r="A64" s="13">
        <v>39</v>
      </c>
      <c r="B64" s="13">
        <v>63</v>
      </c>
      <c r="C64" s="13">
        <v>0.16695283999999999</v>
      </c>
      <c r="D64" s="17" t="s">
        <v>82</v>
      </c>
      <c r="E64" s="13">
        <v>9</v>
      </c>
      <c r="F64" s="13">
        <v>3</v>
      </c>
      <c r="G64" s="13">
        <v>83</v>
      </c>
      <c r="H64" s="13" t="s">
        <v>49</v>
      </c>
      <c r="I64" s="13">
        <v>-1.0500000000000001E-2</v>
      </c>
      <c r="J64" s="13">
        <v>0.09</v>
      </c>
      <c r="K64" s="16">
        <v>114.81</v>
      </c>
      <c r="L64" s="15">
        <v>0.83</v>
      </c>
      <c r="M64" s="13">
        <v>-1</v>
      </c>
      <c r="N64" s="13">
        <v>0</v>
      </c>
      <c r="O64" s="13">
        <v>43</v>
      </c>
      <c r="P64" s="13">
        <v>107</v>
      </c>
      <c r="Q64" s="13">
        <v>108</v>
      </c>
      <c r="R64" s="13" t="s">
        <v>64</v>
      </c>
      <c r="S64" s="13"/>
      <c r="T64" s="13"/>
      <c r="U64" s="13">
        <v>71</v>
      </c>
      <c r="V64" s="13">
        <v>36</v>
      </c>
      <c r="W64" s="13"/>
      <c r="X64" s="13">
        <v>51</v>
      </c>
      <c r="Y64" s="13"/>
      <c r="Z64" s="13"/>
    </row>
    <row r="65" spans="1:26" x14ac:dyDescent="0.25">
      <c r="A65" s="13">
        <v>39</v>
      </c>
      <c r="B65" s="13">
        <v>64</v>
      </c>
      <c r="C65" s="13">
        <v>0.16839899999999999</v>
      </c>
      <c r="D65" s="17" t="s">
        <v>81</v>
      </c>
      <c r="E65" s="13">
        <v>9</v>
      </c>
      <c r="F65" s="13">
        <v>4</v>
      </c>
      <c r="G65" s="13">
        <v>84</v>
      </c>
      <c r="H65" s="13" t="s">
        <v>25</v>
      </c>
      <c r="I65" s="13">
        <v>-1.0500000000000001E-2</v>
      </c>
      <c r="J65" s="13">
        <v>0.1</v>
      </c>
      <c r="K65" s="16">
        <v>35.979999999999997</v>
      </c>
      <c r="L65" s="15">
        <v>2.6269999999999998</v>
      </c>
      <c r="M65" s="13">
        <v>1</v>
      </c>
      <c r="N65" s="13">
        <v>0</v>
      </c>
      <c r="O65" s="13">
        <v>44</v>
      </c>
      <c r="P65" s="13">
        <v>109</v>
      </c>
      <c r="Q65" s="13">
        <v>110</v>
      </c>
      <c r="R65" s="13" t="s">
        <v>64</v>
      </c>
      <c r="S65" s="13"/>
      <c r="T65" s="13"/>
      <c r="U65" s="13">
        <v>72</v>
      </c>
      <c r="V65" s="13"/>
      <c r="W65" s="13">
        <v>36</v>
      </c>
      <c r="X65" s="13">
        <v>52</v>
      </c>
      <c r="Y65" s="13"/>
      <c r="Z65" s="13"/>
    </row>
    <row r="66" spans="1:26" x14ac:dyDescent="0.25">
      <c r="A66" s="13">
        <v>39</v>
      </c>
      <c r="B66" s="13">
        <v>65</v>
      </c>
      <c r="C66" s="13">
        <v>0.16553404999999999</v>
      </c>
      <c r="D66" s="17" t="s">
        <v>80</v>
      </c>
      <c r="E66" s="13">
        <v>9</v>
      </c>
      <c r="F66" s="13">
        <v>5</v>
      </c>
      <c r="G66" s="13">
        <v>85</v>
      </c>
      <c r="H66" s="13" t="s">
        <v>49</v>
      </c>
      <c r="I66" s="13">
        <v>-1.0500000000000001E-2</v>
      </c>
      <c r="J66" s="13">
        <v>0.12</v>
      </c>
      <c r="K66" s="16">
        <v>114.81</v>
      </c>
      <c r="L66" s="15">
        <v>0.83699999999999997</v>
      </c>
      <c r="M66" s="13">
        <v>1</v>
      </c>
      <c r="N66" s="13">
        <v>1</v>
      </c>
      <c r="O66" s="13">
        <v>45</v>
      </c>
      <c r="P66" s="13">
        <v>111</v>
      </c>
      <c r="Q66" s="13">
        <v>112</v>
      </c>
      <c r="R66" s="14"/>
      <c r="S66" s="13"/>
      <c r="T66" s="13"/>
      <c r="U66" s="13">
        <v>73</v>
      </c>
      <c r="V66" s="13">
        <v>37</v>
      </c>
      <c r="W66" s="13"/>
      <c r="X66" s="13">
        <v>53</v>
      </c>
      <c r="Y66" s="13"/>
      <c r="Z66" s="13"/>
    </row>
    <row r="67" spans="1:26" x14ac:dyDescent="0.25">
      <c r="A67" s="13">
        <v>39</v>
      </c>
      <c r="B67" s="13">
        <v>66</v>
      </c>
      <c r="C67" s="13">
        <v>0.16710095999999999</v>
      </c>
      <c r="D67" s="17" t="s">
        <v>82</v>
      </c>
      <c r="E67" s="13">
        <v>9</v>
      </c>
      <c r="F67" s="13">
        <v>6</v>
      </c>
      <c r="G67" s="13">
        <v>86</v>
      </c>
      <c r="H67" s="13" t="s">
        <v>25</v>
      </c>
      <c r="I67" s="13">
        <v>-1.0500000000000001E-2</v>
      </c>
      <c r="J67" s="13">
        <v>0.13</v>
      </c>
      <c r="K67" s="16">
        <v>35.979999999999997</v>
      </c>
      <c r="L67" s="15">
        <v>2.6469999999999998</v>
      </c>
      <c r="M67" s="13">
        <v>-1</v>
      </c>
      <c r="N67" s="13">
        <v>1</v>
      </c>
      <c r="O67" s="13">
        <v>46</v>
      </c>
      <c r="P67" s="13">
        <v>113</v>
      </c>
      <c r="Q67" s="13">
        <v>114</v>
      </c>
      <c r="R67" s="14"/>
      <c r="S67" s="13"/>
      <c r="T67" s="13"/>
      <c r="U67" s="13">
        <v>74</v>
      </c>
      <c r="V67" s="13"/>
      <c r="W67" s="13">
        <v>37</v>
      </c>
      <c r="X67" s="13">
        <v>54</v>
      </c>
      <c r="Y67" s="13"/>
      <c r="Z67" s="13"/>
    </row>
    <row r="68" spans="1:26" x14ac:dyDescent="0.25">
      <c r="A68" s="13">
        <v>39</v>
      </c>
      <c r="B68" s="13">
        <v>67</v>
      </c>
      <c r="C68" s="13">
        <v>0.17012383</v>
      </c>
      <c r="D68" s="17" t="s">
        <v>53</v>
      </c>
      <c r="E68" s="13">
        <v>9</v>
      </c>
      <c r="F68" s="13">
        <v>7</v>
      </c>
      <c r="G68" s="13">
        <v>87</v>
      </c>
      <c r="H68" s="13" t="s">
        <v>49</v>
      </c>
      <c r="I68" s="13">
        <v>-1.0500000000000001E-2</v>
      </c>
      <c r="J68" s="13">
        <v>0.15</v>
      </c>
      <c r="K68" s="16">
        <v>114.81</v>
      </c>
      <c r="L68" s="15">
        <v>0.81499999999999995</v>
      </c>
      <c r="M68" s="13">
        <v>1</v>
      </c>
      <c r="N68" s="13">
        <v>0</v>
      </c>
      <c r="O68" s="13">
        <v>47</v>
      </c>
      <c r="P68" s="13">
        <v>116</v>
      </c>
      <c r="Q68" s="13">
        <v>118</v>
      </c>
      <c r="R68" s="14"/>
      <c r="S68" s="13"/>
      <c r="T68" s="13"/>
      <c r="U68" s="13">
        <v>75</v>
      </c>
      <c r="V68" s="13">
        <v>38</v>
      </c>
      <c r="W68" s="13"/>
      <c r="X68" s="13">
        <v>55</v>
      </c>
      <c r="Y68" s="13"/>
      <c r="Z68" s="13"/>
    </row>
    <row r="69" spans="1:26" x14ac:dyDescent="0.25">
      <c r="A69" s="13">
        <v>39</v>
      </c>
      <c r="B69" s="13">
        <v>68</v>
      </c>
      <c r="C69" s="13">
        <v>0.16870362</v>
      </c>
      <c r="D69" s="17" t="s">
        <v>81</v>
      </c>
      <c r="E69" s="13">
        <v>9</v>
      </c>
      <c r="F69" s="13">
        <v>8</v>
      </c>
      <c r="G69" s="13">
        <v>88</v>
      </c>
      <c r="H69" s="13" t="s">
        <v>25</v>
      </c>
      <c r="I69" s="13">
        <v>-1.0500000000000001E-2</v>
      </c>
      <c r="J69" s="13">
        <v>0.16</v>
      </c>
      <c r="K69" s="16">
        <v>35.979999999999997</v>
      </c>
      <c r="L69" s="15">
        <v>2.6219999999999999</v>
      </c>
      <c r="M69" s="13">
        <v>1</v>
      </c>
      <c r="N69" s="13">
        <v>1</v>
      </c>
      <c r="O69" s="13">
        <v>48</v>
      </c>
      <c r="P69" s="13">
        <v>120</v>
      </c>
      <c r="Q69" s="13">
        <v>121</v>
      </c>
      <c r="R69" s="14"/>
      <c r="S69" s="13"/>
      <c r="T69" s="13"/>
      <c r="U69" s="13">
        <v>76</v>
      </c>
      <c r="V69" s="13"/>
      <c r="W69" s="13">
        <v>38</v>
      </c>
      <c r="X69" s="13">
        <v>56</v>
      </c>
      <c r="Y69" s="13"/>
      <c r="Z69" s="13"/>
    </row>
    <row r="70" spans="1:26" x14ac:dyDescent="0.25">
      <c r="A70" s="13">
        <v>39</v>
      </c>
      <c r="B70" s="13">
        <v>69</v>
      </c>
      <c r="C70" s="13">
        <v>0.16676473</v>
      </c>
      <c r="D70" s="17" t="s">
        <v>82</v>
      </c>
      <c r="E70" s="13">
        <v>9</v>
      </c>
      <c r="F70" s="13">
        <v>9</v>
      </c>
      <c r="G70" s="13">
        <v>89</v>
      </c>
      <c r="H70" s="13" t="s">
        <v>49</v>
      </c>
      <c r="I70" s="13">
        <v>-1.0500000000000001E-2</v>
      </c>
      <c r="J70" s="13">
        <v>0.18</v>
      </c>
      <c r="K70" s="16">
        <v>114.81</v>
      </c>
      <c r="L70" s="15">
        <v>0.83099999999999996</v>
      </c>
      <c r="M70" s="13">
        <v>-1</v>
      </c>
      <c r="N70" s="13">
        <v>1</v>
      </c>
      <c r="O70" s="13">
        <v>49</v>
      </c>
      <c r="P70" s="13">
        <v>122</v>
      </c>
      <c r="Q70" s="13">
        <v>123</v>
      </c>
      <c r="R70" s="14"/>
      <c r="S70" s="13"/>
      <c r="T70" s="13"/>
      <c r="U70" s="13">
        <v>77</v>
      </c>
      <c r="V70" s="13">
        <v>39</v>
      </c>
      <c r="W70" s="13"/>
      <c r="X70" s="13">
        <v>57</v>
      </c>
      <c r="Y70" s="13"/>
      <c r="Z70" s="13"/>
    </row>
    <row r="71" spans="1:26" x14ac:dyDescent="0.25">
      <c r="A71" s="13">
        <v>39</v>
      </c>
      <c r="B71" s="13">
        <v>70</v>
      </c>
      <c r="C71" s="13">
        <v>0.16939982000000001</v>
      </c>
      <c r="D71" s="17" t="s">
        <v>81</v>
      </c>
      <c r="E71" s="13">
        <v>9</v>
      </c>
      <c r="F71" s="13">
        <v>10</v>
      </c>
      <c r="G71" s="13">
        <v>90</v>
      </c>
      <c r="H71" s="13" t="s">
        <v>25</v>
      </c>
      <c r="I71" s="13">
        <v>-1.0500000000000001E-2</v>
      </c>
      <c r="J71" s="13">
        <v>0.19</v>
      </c>
      <c r="K71" s="16">
        <v>35.979999999999997</v>
      </c>
      <c r="L71" s="15">
        <v>2.6110000000000002</v>
      </c>
      <c r="M71" s="13">
        <v>1</v>
      </c>
      <c r="N71" s="13">
        <v>1</v>
      </c>
      <c r="O71" s="13">
        <v>50</v>
      </c>
      <c r="P71" s="13">
        <v>124</v>
      </c>
      <c r="Q71" s="13">
        <v>125</v>
      </c>
      <c r="R71" s="14"/>
      <c r="S71" s="13"/>
      <c r="T71" s="13"/>
      <c r="U71" s="13">
        <v>78</v>
      </c>
      <c r="V71" s="13"/>
      <c r="W71" s="13">
        <v>39</v>
      </c>
      <c r="X71" s="13">
        <v>58</v>
      </c>
      <c r="Y71" s="13"/>
      <c r="Z71" s="13"/>
    </row>
    <row r="72" spans="1:26" x14ac:dyDescent="0.25">
      <c r="A72" s="13">
        <v>39</v>
      </c>
      <c r="B72" s="13">
        <v>71</v>
      </c>
      <c r="C72" s="13">
        <v>0.16738042</v>
      </c>
      <c r="D72" s="17" t="s">
        <v>82</v>
      </c>
      <c r="E72" s="13">
        <v>10</v>
      </c>
      <c r="F72" s="13">
        <v>1</v>
      </c>
      <c r="G72" s="13">
        <v>91</v>
      </c>
      <c r="H72" s="13" t="s">
        <v>49</v>
      </c>
      <c r="I72" s="13">
        <v>-1.0500000000000001E-2</v>
      </c>
      <c r="J72" s="13">
        <v>0.21</v>
      </c>
      <c r="K72" s="16">
        <v>114.81</v>
      </c>
      <c r="L72" s="15">
        <v>0.82799999999999996</v>
      </c>
      <c r="M72" s="13">
        <v>-1</v>
      </c>
      <c r="N72" s="13">
        <v>1</v>
      </c>
      <c r="O72" s="13">
        <v>51</v>
      </c>
      <c r="P72" s="13">
        <v>127</v>
      </c>
      <c r="Q72" s="13">
        <v>128</v>
      </c>
      <c r="R72" s="14"/>
      <c r="S72" s="13"/>
      <c r="T72" s="13"/>
      <c r="U72" s="13">
        <v>79</v>
      </c>
      <c r="V72" s="13">
        <v>40</v>
      </c>
      <c r="W72" s="13"/>
      <c r="X72" s="13">
        <v>59</v>
      </c>
      <c r="Y72" s="13"/>
      <c r="Z72" s="13"/>
    </row>
    <row r="73" spans="1:26" x14ac:dyDescent="0.25">
      <c r="A73" s="13">
        <v>39</v>
      </c>
      <c r="B73" s="13">
        <v>72</v>
      </c>
      <c r="C73" s="13">
        <v>0.16908446999999999</v>
      </c>
      <c r="D73" s="17" t="s">
        <v>81</v>
      </c>
      <c r="E73" s="13">
        <v>10</v>
      </c>
      <c r="F73" s="13">
        <v>2</v>
      </c>
      <c r="G73" s="13">
        <v>92</v>
      </c>
      <c r="H73" s="13" t="s">
        <v>25</v>
      </c>
      <c r="I73" s="13">
        <v>-1.0500000000000001E-2</v>
      </c>
      <c r="J73" s="13">
        <v>0.22</v>
      </c>
      <c r="K73" s="16">
        <v>35.979999999999997</v>
      </c>
      <c r="L73" s="15">
        <v>2.6160000000000001</v>
      </c>
      <c r="M73" s="13">
        <v>-1</v>
      </c>
      <c r="N73" s="13">
        <v>1</v>
      </c>
      <c r="O73" s="13">
        <v>52</v>
      </c>
      <c r="P73" s="13">
        <v>129</v>
      </c>
      <c r="Q73" s="13">
        <v>130</v>
      </c>
      <c r="R73" s="14"/>
      <c r="S73" s="13"/>
      <c r="T73" s="13"/>
      <c r="U73" s="13">
        <v>80</v>
      </c>
      <c r="V73" s="13"/>
      <c r="W73" s="13">
        <v>40</v>
      </c>
      <c r="X73" s="13">
        <v>60</v>
      </c>
      <c r="Y73" s="13"/>
      <c r="Z73" s="13"/>
    </row>
    <row r="74" spans="1:26" x14ac:dyDescent="0.25">
      <c r="A74" s="13">
        <v>39</v>
      </c>
      <c r="B74" s="13">
        <v>73</v>
      </c>
      <c r="C74" s="13">
        <v>0.16891038</v>
      </c>
      <c r="D74" s="17" t="s">
        <v>81</v>
      </c>
      <c r="E74" s="13">
        <v>10</v>
      </c>
      <c r="F74" s="13">
        <v>3</v>
      </c>
      <c r="G74" s="13">
        <v>93</v>
      </c>
      <c r="H74" s="13" t="s">
        <v>49</v>
      </c>
      <c r="I74" s="13">
        <v>-1.0500000000000001E-2</v>
      </c>
      <c r="J74" s="13">
        <v>0.24</v>
      </c>
      <c r="K74" s="16">
        <v>114.81</v>
      </c>
      <c r="L74" s="15">
        <v>0.82099999999999995</v>
      </c>
      <c r="M74" s="13">
        <v>-1</v>
      </c>
      <c r="N74" s="13">
        <v>1</v>
      </c>
      <c r="O74" s="13">
        <v>53</v>
      </c>
      <c r="P74" s="13">
        <v>131</v>
      </c>
      <c r="Q74" s="13">
        <v>132</v>
      </c>
      <c r="R74" s="14"/>
      <c r="S74" s="13"/>
      <c r="T74" s="13"/>
      <c r="U74" s="13">
        <v>81</v>
      </c>
      <c r="V74" s="13">
        <v>41</v>
      </c>
      <c r="W74" s="13"/>
      <c r="X74" s="13">
        <v>61</v>
      </c>
      <c r="Y74" s="13"/>
      <c r="Z74" s="13"/>
    </row>
    <row r="75" spans="1:26" x14ac:dyDescent="0.25">
      <c r="A75" s="13">
        <v>39</v>
      </c>
      <c r="B75" s="13">
        <v>74</v>
      </c>
      <c r="C75" s="13">
        <v>0.17052042000000001</v>
      </c>
      <c r="D75" s="17" t="s">
        <v>53</v>
      </c>
      <c r="E75" s="13">
        <v>10</v>
      </c>
      <c r="F75" s="13">
        <v>4</v>
      </c>
      <c r="G75" s="13">
        <v>94</v>
      </c>
      <c r="H75" s="13" t="s">
        <v>25</v>
      </c>
      <c r="I75" s="13">
        <v>-1.0500000000000001E-2</v>
      </c>
      <c r="J75" s="13">
        <v>0.25</v>
      </c>
      <c r="K75" s="16">
        <v>35.979999999999997</v>
      </c>
      <c r="L75" s="15">
        <v>2.5939999999999999</v>
      </c>
      <c r="M75" s="13">
        <v>1</v>
      </c>
      <c r="N75" s="13">
        <v>1</v>
      </c>
      <c r="O75" s="13">
        <v>54</v>
      </c>
      <c r="P75" s="13">
        <v>133</v>
      </c>
      <c r="Q75" s="13">
        <v>134</v>
      </c>
      <c r="R75" s="14"/>
      <c r="S75" s="13"/>
      <c r="T75" s="13"/>
      <c r="U75" s="13">
        <v>82</v>
      </c>
      <c r="V75" s="13"/>
      <c r="W75" s="13">
        <v>41</v>
      </c>
      <c r="X75" s="13">
        <v>62</v>
      </c>
      <c r="Y75" s="13"/>
      <c r="Z75" s="13"/>
    </row>
    <row r="76" spans="1:26" x14ac:dyDescent="0.25">
      <c r="A76" s="13">
        <v>39</v>
      </c>
      <c r="B76" s="13">
        <v>75</v>
      </c>
      <c r="C76" s="13">
        <v>0.17094955000000001</v>
      </c>
      <c r="D76" s="17" t="s">
        <v>53</v>
      </c>
      <c r="E76" s="13">
        <v>10</v>
      </c>
      <c r="F76" s="13">
        <v>5</v>
      </c>
      <c r="G76" s="13">
        <v>95</v>
      </c>
      <c r="H76" s="13" t="s">
        <v>49</v>
      </c>
      <c r="I76" s="13">
        <v>-1.0500000000000001E-2</v>
      </c>
      <c r="J76" s="13">
        <v>0.27</v>
      </c>
      <c r="K76" s="16">
        <v>114.81</v>
      </c>
      <c r="L76" s="15">
        <v>0.81100000000000005</v>
      </c>
      <c r="M76" s="13">
        <v>1</v>
      </c>
      <c r="N76" s="13">
        <v>1</v>
      </c>
      <c r="O76" s="13">
        <v>55</v>
      </c>
      <c r="P76" s="13">
        <v>135</v>
      </c>
      <c r="Q76" s="13">
        <v>136</v>
      </c>
      <c r="R76" s="14"/>
      <c r="S76" s="13"/>
      <c r="T76" s="13"/>
      <c r="U76" s="13">
        <v>83</v>
      </c>
      <c r="V76" s="13">
        <v>42</v>
      </c>
      <c r="W76" s="13"/>
      <c r="X76" s="13">
        <v>63</v>
      </c>
      <c r="Y76" s="13"/>
      <c r="Z76" s="13"/>
    </row>
    <row r="77" spans="1:26" x14ac:dyDescent="0.25">
      <c r="A77" s="13">
        <v>39</v>
      </c>
      <c r="B77" s="13">
        <v>76</v>
      </c>
      <c r="C77" s="13">
        <v>0.17005026000000001</v>
      </c>
      <c r="D77" s="17" t="s">
        <v>53</v>
      </c>
      <c r="E77" s="13">
        <v>10</v>
      </c>
      <c r="F77" s="13">
        <v>6</v>
      </c>
      <c r="G77" s="13">
        <v>96</v>
      </c>
      <c r="H77" s="13" t="s">
        <v>25</v>
      </c>
      <c r="I77" s="13">
        <v>-1.0500000000000001E-2</v>
      </c>
      <c r="J77" s="13">
        <v>0.28000000000000003</v>
      </c>
      <c r="K77" s="16">
        <v>35.979999999999997</v>
      </c>
      <c r="L77" s="15">
        <v>2.601</v>
      </c>
      <c r="M77" s="13">
        <v>-1</v>
      </c>
      <c r="N77" s="13">
        <v>1</v>
      </c>
      <c r="O77" s="13">
        <v>56</v>
      </c>
      <c r="P77" s="13">
        <v>137</v>
      </c>
      <c r="Q77" s="13">
        <v>138</v>
      </c>
      <c r="R77" s="14"/>
      <c r="S77" s="13"/>
      <c r="T77" s="13"/>
      <c r="U77" s="13">
        <v>84</v>
      </c>
      <c r="V77" s="13"/>
      <c r="W77" s="13">
        <v>42</v>
      </c>
      <c r="X77" s="13">
        <v>64</v>
      </c>
      <c r="Y77" s="13"/>
      <c r="Z77" s="13"/>
    </row>
    <row r="78" spans="1:26" x14ac:dyDescent="0.25">
      <c r="A78" s="13"/>
      <c r="B78" s="13">
        <v>77</v>
      </c>
      <c r="C78" s="13"/>
      <c r="D78" s="17"/>
      <c r="E78" s="13"/>
      <c r="F78" s="13"/>
      <c r="G78" s="13"/>
      <c r="H78" s="13"/>
      <c r="I78" s="13"/>
      <c r="J78" s="13"/>
      <c r="K78" s="13"/>
      <c r="L78" s="13">
        <v>0</v>
      </c>
      <c r="M78" s="13">
        <v>0</v>
      </c>
      <c r="N78" s="13">
        <v>0</v>
      </c>
      <c r="O78" s="13">
        <v>57</v>
      </c>
      <c r="P78" s="13">
        <v>139</v>
      </c>
      <c r="Q78" s="13">
        <v>140</v>
      </c>
      <c r="R78" s="14"/>
      <c r="S78" s="13"/>
      <c r="T78" s="13"/>
      <c r="U78" s="13">
        <v>85</v>
      </c>
      <c r="V78" s="13">
        <v>43</v>
      </c>
      <c r="W78" s="13"/>
      <c r="X78" s="13">
        <v>65</v>
      </c>
      <c r="Y78" s="13"/>
      <c r="Z78" s="13"/>
    </row>
    <row r="79" spans="1:26" x14ac:dyDescent="0.25">
      <c r="A79" s="13"/>
      <c r="B79" s="13">
        <v>78</v>
      </c>
      <c r="C79" s="13"/>
      <c r="D79" s="17"/>
      <c r="E79" s="13"/>
      <c r="F79" s="13"/>
      <c r="G79" s="13"/>
      <c r="H79" s="13"/>
      <c r="I79" s="13"/>
      <c r="J79" s="13"/>
      <c r="K79" s="13"/>
      <c r="L79" s="13">
        <v>0</v>
      </c>
      <c r="M79" s="13">
        <v>0</v>
      </c>
      <c r="N79" s="13">
        <v>0</v>
      </c>
      <c r="O79" s="13">
        <v>58</v>
      </c>
      <c r="P79" s="13">
        <v>141</v>
      </c>
      <c r="Q79" s="13">
        <v>142</v>
      </c>
      <c r="R79" s="14"/>
      <c r="S79" s="13"/>
      <c r="T79" s="13"/>
      <c r="U79" s="13">
        <v>86</v>
      </c>
      <c r="V79" s="13"/>
      <c r="W79" s="13">
        <v>43</v>
      </c>
      <c r="X79" s="13">
        <v>66</v>
      </c>
      <c r="Y79" s="13"/>
      <c r="Z79" s="13"/>
    </row>
    <row r="80" spans="1:26" x14ac:dyDescent="0.25">
      <c r="A80" s="13">
        <v>39</v>
      </c>
      <c r="B80" s="13">
        <v>79</v>
      </c>
      <c r="C80" s="13">
        <v>0.16723557999999999</v>
      </c>
      <c r="D80" s="17" t="s">
        <v>82</v>
      </c>
      <c r="E80" s="13">
        <v>10</v>
      </c>
      <c r="F80" s="13">
        <v>7</v>
      </c>
      <c r="G80" s="13">
        <v>97</v>
      </c>
      <c r="H80" s="13" t="s">
        <v>49</v>
      </c>
      <c r="I80" s="13">
        <v>-1.0500000000000001E-2</v>
      </c>
      <c r="J80" s="13">
        <v>0.3</v>
      </c>
      <c r="K80" s="16">
        <v>114.81</v>
      </c>
      <c r="L80" s="15">
        <v>0.82899999999999996</v>
      </c>
      <c r="M80" s="13">
        <v>-1</v>
      </c>
      <c r="N80" s="13">
        <v>1</v>
      </c>
      <c r="O80" s="13">
        <v>59</v>
      </c>
      <c r="P80" s="13">
        <v>143</v>
      </c>
      <c r="Q80" s="13">
        <v>144</v>
      </c>
      <c r="R80" s="14"/>
      <c r="S80" s="13"/>
      <c r="T80" s="13"/>
      <c r="U80" s="13">
        <v>87</v>
      </c>
      <c r="V80" s="13">
        <v>44</v>
      </c>
      <c r="W80" s="13"/>
      <c r="X80" s="13">
        <v>67</v>
      </c>
      <c r="Y80" s="13"/>
      <c r="Z80" s="13"/>
    </row>
    <row r="81" spans="1:26" x14ac:dyDescent="0.25">
      <c r="A81" s="13">
        <v>39</v>
      </c>
      <c r="B81" s="13">
        <v>80</v>
      </c>
      <c r="C81" s="13">
        <v>0.1709196</v>
      </c>
      <c r="D81" s="17" t="s">
        <v>53</v>
      </c>
      <c r="E81" s="13">
        <v>10</v>
      </c>
      <c r="F81" s="13">
        <v>8</v>
      </c>
      <c r="G81" s="13">
        <v>98</v>
      </c>
      <c r="H81" s="13" t="s">
        <v>25</v>
      </c>
      <c r="I81" s="13">
        <v>-1.0500000000000001E-2</v>
      </c>
      <c r="J81" s="13">
        <v>0.31</v>
      </c>
      <c r="K81" s="16">
        <v>35.979999999999997</v>
      </c>
      <c r="L81" s="15">
        <v>2.5880000000000001</v>
      </c>
      <c r="M81" s="13">
        <v>-1</v>
      </c>
      <c r="N81" s="13">
        <v>1</v>
      </c>
      <c r="O81" s="13">
        <v>60</v>
      </c>
      <c r="P81" s="13">
        <v>145</v>
      </c>
      <c r="Q81" s="13">
        <v>146</v>
      </c>
      <c r="R81" s="14" t="s">
        <v>56</v>
      </c>
      <c r="S81" s="14"/>
      <c r="T81" s="13"/>
      <c r="U81" s="13">
        <v>88</v>
      </c>
      <c r="V81" s="13"/>
      <c r="W81" s="13">
        <v>44</v>
      </c>
      <c r="X81" s="13">
        <v>68</v>
      </c>
      <c r="Y81" s="13"/>
      <c r="Z81" s="13"/>
    </row>
    <row r="82" spans="1:26" x14ac:dyDescent="0.25">
      <c r="A82" s="13">
        <v>39</v>
      </c>
      <c r="B82" s="13">
        <v>81</v>
      </c>
      <c r="C82" s="13">
        <v>0.16791956</v>
      </c>
      <c r="D82" s="17" t="s">
        <v>81</v>
      </c>
      <c r="E82" s="13">
        <v>10</v>
      </c>
      <c r="F82" s="13">
        <v>9</v>
      </c>
      <c r="G82" s="13">
        <v>99</v>
      </c>
      <c r="H82" s="13" t="s">
        <v>49</v>
      </c>
      <c r="I82" s="13">
        <v>-1.0500000000000001E-2</v>
      </c>
      <c r="J82" s="13">
        <v>0.33</v>
      </c>
      <c r="K82" s="16">
        <v>114.81</v>
      </c>
      <c r="L82" s="15">
        <v>0.82599999999999996</v>
      </c>
      <c r="M82" s="13">
        <v>1</v>
      </c>
      <c r="N82" s="13">
        <v>0</v>
      </c>
      <c r="O82" s="13">
        <v>61</v>
      </c>
      <c r="P82" s="13">
        <v>147</v>
      </c>
      <c r="Q82" s="13">
        <v>148</v>
      </c>
      <c r="R82" s="14"/>
      <c r="S82" s="13"/>
      <c r="T82" s="13"/>
      <c r="U82" s="13">
        <v>89</v>
      </c>
      <c r="V82" s="13">
        <v>45</v>
      </c>
      <c r="W82" s="13"/>
      <c r="X82" s="13">
        <v>69</v>
      </c>
      <c r="Y82" s="13"/>
      <c r="Z82" s="13"/>
    </row>
    <row r="83" spans="1:26" x14ac:dyDescent="0.25">
      <c r="A83" s="13">
        <v>39</v>
      </c>
      <c r="B83" s="13">
        <v>82</v>
      </c>
      <c r="C83" s="13">
        <v>0.16703894999999999</v>
      </c>
      <c r="D83" s="17" t="s">
        <v>82</v>
      </c>
      <c r="E83" s="13">
        <v>10</v>
      </c>
      <c r="F83" s="13">
        <v>10</v>
      </c>
      <c r="G83" s="13">
        <v>100</v>
      </c>
      <c r="H83" s="13" t="s">
        <v>25</v>
      </c>
      <c r="I83" s="13">
        <v>-1.0500000000000001E-2</v>
      </c>
      <c r="J83" s="13">
        <v>0.34</v>
      </c>
      <c r="K83" s="16">
        <v>35.979999999999997</v>
      </c>
      <c r="L83" s="15">
        <v>2.6480000000000001</v>
      </c>
      <c r="M83" s="13">
        <v>1</v>
      </c>
      <c r="N83" s="13">
        <v>1</v>
      </c>
      <c r="O83" s="13">
        <v>62</v>
      </c>
      <c r="P83" s="13">
        <v>149</v>
      </c>
      <c r="Q83" s="13">
        <v>150</v>
      </c>
      <c r="R83" s="14"/>
      <c r="S83" s="13"/>
      <c r="T83" s="13"/>
      <c r="U83" s="13">
        <v>90</v>
      </c>
      <c r="V83" s="13"/>
      <c r="W83" s="13">
        <v>45</v>
      </c>
      <c r="X83" s="13">
        <v>70</v>
      </c>
      <c r="Y83" s="13"/>
      <c r="Z83" s="13"/>
    </row>
    <row r="84" spans="1:26" x14ac:dyDescent="0.25">
      <c r="A84" s="13">
        <v>39</v>
      </c>
      <c r="B84" s="13">
        <v>83</v>
      </c>
      <c r="C84" s="13">
        <v>0.16715857000000001</v>
      </c>
      <c r="D84" s="17" t="s">
        <v>82</v>
      </c>
      <c r="E84" s="13">
        <v>11</v>
      </c>
      <c r="F84" s="13">
        <v>1</v>
      </c>
      <c r="G84" s="13">
        <v>101</v>
      </c>
      <c r="H84" s="13" t="s">
        <v>49</v>
      </c>
      <c r="I84" s="13">
        <v>1.0500000000000001E-2</v>
      </c>
      <c r="J84" s="13">
        <v>0.06</v>
      </c>
      <c r="K84" s="16">
        <v>114.81</v>
      </c>
      <c r="L84" s="15">
        <v>0.82899999999999996</v>
      </c>
      <c r="M84" s="13">
        <v>1</v>
      </c>
      <c r="N84" s="13">
        <v>1</v>
      </c>
      <c r="O84" s="13">
        <v>63</v>
      </c>
      <c r="P84" s="13">
        <v>151</v>
      </c>
      <c r="Q84" s="13">
        <v>152</v>
      </c>
      <c r="R84" s="14"/>
      <c r="S84" s="13"/>
      <c r="T84" s="13"/>
      <c r="U84" s="13">
        <v>91</v>
      </c>
      <c r="V84" s="13">
        <v>46</v>
      </c>
      <c r="W84" s="13"/>
      <c r="X84" s="13">
        <v>71</v>
      </c>
      <c r="Y84" s="13"/>
      <c r="Z84" s="13"/>
    </row>
    <row r="85" spans="1:26" x14ac:dyDescent="0.25">
      <c r="A85" s="13">
        <v>39</v>
      </c>
      <c r="B85" s="13">
        <v>84</v>
      </c>
      <c r="C85" s="13">
        <v>0.17041445999999999</v>
      </c>
      <c r="D85" s="17" t="s">
        <v>53</v>
      </c>
      <c r="E85" s="13">
        <v>11</v>
      </c>
      <c r="F85" s="13">
        <v>2</v>
      </c>
      <c r="G85" s="13">
        <v>102</v>
      </c>
      <c r="H85" s="13" t="s">
        <v>25</v>
      </c>
      <c r="I85" s="13">
        <v>1.0500000000000001E-2</v>
      </c>
      <c r="J85" s="13">
        <v>7.0000000000000007E-2</v>
      </c>
      <c r="K85" s="16">
        <v>35.979999999999997</v>
      </c>
      <c r="L85" s="15">
        <v>2.5960000000000001</v>
      </c>
      <c r="M85" s="13">
        <v>-1</v>
      </c>
      <c r="N85" s="13">
        <v>1</v>
      </c>
      <c r="O85" s="13">
        <v>64</v>
      </c>
      <c r="P85" s="13">
        <v>153</v>
      </c>
      <c r="Q85" s="13">
        <v>154</v>
      </c>
      <c r="R85" s="14"/>
      <c r="S85" s="13"/>
      <c r="T85" s="13"/>
      <c r="U85" s="13">
        <v>92</v>
      </c>
      <c r="V85" s="13"/>
      <c r="W85" s="13">
        <v>46</v>
      </c>
      <c r="X85" s="13">
        <v>72</v>
      </c>
      <c r="Y85" s="13"/>
      <c r="Z85" s="13"/>
    </row>
    <row r="86" spans="1:26" x14ac:dyDescent="0.25">
      <c r="A86" s="13">
        <v>39</v>
      </c>
      <c r="B86" s="13">
        <v>85</v>
      </c>
      <c r="C86" s="13">
        <v>0.17093053999999999</v>
      </c>
      <c r="D86" s="17" t="s">
        <v>53</v>
      </c>
      <c r="E86" s="13">
        <v>11</v>
      </c>
      <c r="F86" s="13">
        <v>3</v>
      </c>
      <c r="G86" s="13">
        <v>103</v>
      </c>
      <c r="H86" s="13" t="s">
        <v>49</v>
      </c>
      <c r="I86" s="13">
        <v>1.0500000000000001E-2</v>
      </c>
      <c r="J86" s="13">
        <v>0.09</v>
      </c>
      <c r="K86" s="16">
        <v>114.81</v>
      </c>
      <c r="L86" s="15">
        <v>0.81100000000000005</v>
      </c>
      <c r="M86" s="13">
        <v>-1</v>
      </c>
      <c r="N86" s="13">
        <v>1</v>
      </c>
      <c r="O86" s="13">
        <v>65</v>
      </c>
      <c r="P86" s="13">
        <v>155</v>
      </c>
      <c r="Q86" s="13">
        <v>156</v>
      </c>
      <c r="R86" s="14"/>
      <c r="S86" s="13"/>
      <c r="T86" s="13"/>
      <c r="U86" s="13">
        <v>93</v>
      </c>
      <c r="V86" s="13">
        <v>47</v>
      </c>
      <c r="W86" s="13"/>
      <c r="X86" s="13">
        <v>73</v>
      </c>
      <c r="Y86" s="13"/>
      <c r="Z86" s="13"/>
    </row>
    <row r="87" spans="1:26" x14ac:dyDescent="0.25">
      <c r="A87" s="13">
        <v>39</v>
      </c>
      <c r="B87" s="13">
        <v>86</v>
      </c>
      <c r="C87" s="13">
        <v>0.16769202999999999</v>
      </c>
      <c r="D87" s="17" t="s">
        <v>82</v>
      </c>
      <c r="E87" s="13">
        <v>11</v>
      </c>
      <c r="F87" s="13">
        <v>4</v>
      </c>
      <c r="G87" s="13">
        <v>104</v>
      </c>
      <c r="H87" s="13" t="s">
        <v>25</v>
      </c>
      <c r="I87" s="13">
        <v>1.0500000000000001E-2</v>
      </c>
      <c r="J87" s="13">
        <v>0.1</v>
      </c>
      <c r="K87" s="16">
        <v>35.979999999999997</v>
      </c>
      <c r="L87" s="15">
        <v>2.6379999999999999</v>
      </c>
      <c r="M87" s="13">
        <v>-1</v>
      </c>
      <c r="N87" s="13">
        <v>1</v>
      </c>
      <c r="O87" s="13">
        <v>66</v>
      </c>
      <c r="P87" s="13">
        <v>157</v>
      </c>
      <c r="Q87" s="13">
        <v>158</v>
      </c>
      <c r="R87" s="14"/>
      <c r="S87" s="13"/>
      <c r="T87" s="13"/>
      <c r="U87" s="13">
        <v>94</v>
      </c>
      <c r="V87" s="13"/>
      <c r="W87" s="13">
        <v>47</v>
      </c>
      <c r="X87" s="13">
        <v>74</v>
      </c>
      <c r="Y87" s="13"/>
      <c r="Z87" s="13"/>
    </row>
    <row r="88" spans="1:26" x14ac:dyDescent="0.25">
      <c r="A88" s="13">
        <v>39</v>
      </c>
      <c r="B88" s="13">
        <v>87</v>
      </c>
      <c r="C88" s="13">
        <v>0.17043689000000001</v>
      </c>
      <c r="D88" s="17" t="s">
        <v>53</v>
      </c>
      <c r="E88" s="13">
        <v>11</v>
      </c>
      <c r="F88" s="13">
        <v>5</v>
      </c>
      <c r="G88" s="13">
        <v>105</v>
      </c>
      <c r="H88" s="13" t="s">
        <v>49</v>
      </c>
      <c r="I88" s="13">
        <v>1.0500000000000001E-2</v>
      </c>
      <c r="J88" s="13">
        <v>0.12</v>
      </c>
      <c r="K88" s="16">
        <v>114.81</v>
      </c>
      <c r="L88" s="15">
        <v>0.81299999999999994</v>
      </c>
      <c r="M88" s="13">
        <v>-1</v>
      </c>
      <c r="N88" s="13">
        <v>1</v>
      </c>
      <c r="O88" s="13">
        <v>67</v>
      </c>
      <c r="P88" s="13">
        <v>159</v>
      </c>
      <c r="Q88" s="13">
        <v>160</v>
      </c>
      <c r="R88" s="14"/>
      <c r="S88" s="13"/>
      <c r="T88" s="13"/>
      <c r="U88" s="13">
        <v>95</v>
      </c>
      <c r="V88" s="13">
        <v>48</v>
      </c>
      <c r="W88" s="13"/>
      <c r="X88" s="13">
        <v>75</v>
      </c>
      <c r="Y88" s="13"/>
      <c r="Z88" s="13"/>
    </row>
    <row r="89" spans="1:26" x14ac:dyDescent="0.25">
      <c r="A89" s="13">
        <v>39</v>
      </c>
      <c r="B89" s="13">
        <v>88</v>
      </c>
      <c r="C89" s="13">
        <v>0.16996474</v>
      </c>
      <c r="D89" s="17" t="s">
        <v>53</v>
      </c>
      <c r="E89" s="13">
        <v>11</v>
      </c>
      <c r="F89" s="13">
        <v>6</v>
      </c>
      <c r="G89" s="13">
        <v>106</v>
      </c>
      <c r="H89" s="13" t="s">
        <v>25</v>
      </c>
      <c r="I89" s="13">
        <v>1.0500000000000001E-2</v>
      </c>
      <c r="J89" s="13">
        <v>0.13</v>
      </c>
      <c r="K89" s="16">
        <v>35.979999999999997</v>
      </c>
      <c r="L89" s="15">
        <v>2.6019999999999999</v>
      </c>
      <c r="M89" s="13">
        <v>1</v>
      </c>
      <c r="N89" s="13">
        <v>0</v>
      </c>
      <c r="O89" s="13">
        <v>68</v>
      </c>
      <c r="P89" s="13">
        <v>161</v>
      </c>
      <c r="Q89" s="13">
        <v>162</v>
      </c>
      <c r="R89" s="13" t="s">
        <v>64</v>
      </c>
      <c r="S89" s="13"/>
      <c r="T89" s="13"/>
      <c r="U89" s="13">
        <v>96</v>
      </c>
      <c r="V89" s="13"/>
      <c r="W89" s="13">
        <v>48</v>
      </c>
      <c r="X89" s="13">
        <v>76</v>
      </c>
      <c r="Y89" s="13"/>
      <c r="Z89" s="13"/>
    </row>
    <row r="90" spans="1:26" x14ac:dyDescent="0.25">
      <c r="A90" s="13">
        <v>39</v>
      </c>
      <c r="B90" s="13">
        <v>89</v>
      </c>
      <c r="C90" s="13">
        <v>0.16531628000000001</v>
      </c>
      <c r="D90" s="17" t="s">
        <v>80</v>
      </c>
      <c r="E90" s="13">
        <v>11</v>
      </c>
      <c r="F90" s="13">
        <v>7</v>
      </c>
      <c r="G90" s="13">
        <v>107</v>
      </c>
      <c r="H90" s="13" t="s">
        <v>49</v>
      </c>
      <c r="I90" s="13">
        <v>1.0500000000000001E-2</v>
      </c>
      <c r="J90" s="13">
        <v>0.15</v>
      </c>
      <c r="K90" s="16">
        <v>114.81</v>
      </c>
      <c r="L90" s="15">
        <v>0.83899999999999997</v>
      </c>
      <c r="M90" s="13">
        <v>-1</v>
      </c>
      <c r="N90" s="13">
        <v>1</v>
      </c>
      <c r="O90" s="13">
        <v>69</v>
      </c>
      <c r="P90" s="13">
        <v>163</v>
      </c>
      <c r="Q90" s="13">
        <v>164</v>
      </c>
      <c r="R90" s="14"/>
      <c r="S90" s="13"/>
      <c r="T90" s="13"/>
      <c r="U90" s="13">
        <v>97</v>
      </c>
      <c r="V90" s="13">
        <v>49</v>
      </c>
      <c r="W90" s="13"/>
      <c r="X90" s="13">
        <v>79</v>
      </c>
      <c r="Y90" s="13"/>
      <c r="Z90" s="13"/>
    </row>
    <row r="91" spans="1:26" x14ac:dyDescent="0.25">
      <c r="A91" s="13">
        <v>39</v>
      </c>
      <c r="B91" s="13">
        <v>90</v>
      </c>
      <c r="C91" s="13">
        <v>0.16926098000000001</v>
      </c>
      <c r="D91" s="17" t="s">
        <v>81</v>
      </c>
      <c r="E91" s="13">
        <v>11</v>
      </c>
      <c r="F91" s="13">
        <v>8</v>
      </c>
      <c r="G91" s="13">
        <v>108</v>
      </c>
      <c r="H91" s="13" t="s">
        <v>25</v>
      </c>
      <c r="I91" s="13">
        <v>1.0500000000000001E-2</v>
      </c>
      <c r="J91" s="13">
        <v>0.16</v>
      </c>
      <c r="K91" s="16">
        <v>35.979999999999997</v>
      </c>
      <c r="L91" s="15">
        <v>2.613</v>
      </c>
      <c r="M91" s="13">
        <v>-1</v>
      </c>
      <c r="N91" s="13">
        <v>1</v>
      </c>
      <c r="O91" s="13">
        <v>70</v>
      </c>
      <c r="P91" s="13">
        <v>165</v>
      </c>
      <c r="Q91" s="13">
        <v>166</v>
      </c>
      <c r="R91" s="14"/>
      <c r="S91" s="13"/>
      <c r="T91" s="13"/>
      <c r="U91" s="13">
        <v>98</v>
      </c>
      <c r="V91" s="13"/>
      <c r="W91" s="13">
        <v>49</v>
      </c>
      <c r="X91" s="13">
        <v>80</v>
      </c>
      <c r="Y91" s="13"/>
      <c r="Z91" s="13"/>
    </row>
    <row r="92" spans="1:26" x14ac:dyDescent="0.25">
      <c r="A92" s="13">
        <v>39</v>
      </c>
      <c r="B92" s="13">
        <v>91</v>
      </c>
      <c r="C92" s="13">
        <v>0.16854614000000001</v>
      </c>
      <c r="D92" s="17" t="s">
        <v>81</v>
      </c>
      <c r="E92" s="13">
        <v>11</v>
      </c>
      <c r="F92" s="13">
        <v>9</v>
      </c>
      <c r="G92" s="13">
        <v>109</v>
      </c>
      <c r="H92" s="13" t="s">
        <v>49</v>
      </c>
      <c r="I92" s="13">
        <v>1.0500000000000001E-2</v>
      </c>
      <c r="J92" s="13">
        <v>0.18</v>
      </c>
      <c r="K92" s="16">
        <v>114.81</v>
      </c>
      <c r="L92" s="15">
        <v>0.82199999999999995</v>
      </c>
      <c r="M92" s="13">
        <v>-1</v>
      </c>
      <c r="N92" s="13">
        <v>1</v>
      </c>
      <c r="O92" s="13">
        <v>71</v>
      </c>
      <c r="P92" s="13">
        <v>167</v>
      </c>
      <c r="Q92" s="13">
        <v>168</v>
      </c>
      <c r="R92" s="14"/>
      <c r="S92" s="13"/>
      <c r="T92" s="13"/>
      <c r="U92" s="13">
        <v>99</v>
      </c>
      <c r="V92" s="13">
        <v>50</v>
      </c>
      <c r="W92" s="13"/>
      <c r="X92" s="13">
        <v>81</v>
      </c>
      <c r="Y92" s="13"/>
      <c r="Z92" s="13"/>
    </row>
    <row r="93" spans="1:26" x14ac:dyDescent="0.25">
      <c r="A93" s="13">
        <v>39</v>
      </c>
      <c r="B93" s="13">
        <v>92</v>
      </c>
      <c r="C93" s="13">
        <v>0.16963703999999999</v>
      </c>
      <c r="D93" s="17" t="s">
        <v>53</v>
      </c>
      <c r="E93" s="13">
        <v>11</v>
      </c>
      <c r="F93" s="13">
        <v>10</v>
      </c>
      <c r="G93" s="13">
        <v>110</v>
      </c>
      <c r="H93" s="13" t="s">
        <v>25</v>
      </c>
      <c r="I93" s="13">
        <v>1.0500000000000001E-2</v>
      </c>
      <c r="J93" s="13">
        <v>0.19</v>
      </c>
      <c r="K93" s="16">
        <v>35.979999999999997</v>
      </c>
      <c r="L93" s="15">
        <v>2.6070000000000002</v>
      </c>
      <c r="M93" s="13">
        <v>1</v>
      </c>
      <c r="N93" s="13">
        <v>1</v>
      </c>
      <c r="O93" s="13">
        <v>72</v>
      </c>
      <c r="P93" s="13">
        <v>169</v>
      </c>
      <c r="Q93" s="13">
        <v>170</v>
      </c>
      <c r="R93" s="13" t="s">
        <v>65</v>
      </c>
      <c r="S93" s="13"/>
      <c r="T93" s="13"/>
      <c r="U93" s="13">
        <v>100</v>
      </c>
      <c r="V93" s="13"/>
      <c r="W93" s="13">
        <v>50</v>
      </c>
      <c r="X93" s="13">
        <v>82</v>
      </c>
      <c r="Y93" s="13"/>
      <c r="Z93" s="13"/>
    </row>
    <row r="94" spans="1:26" x14ac:dyDescent="0.25">
      <c r="A94" s="13">
        <v>39</v>
      </c>
      <c r="B94" s="13">
        <v>93</v>
      </c>
      <c r="C94" s="13">
        <v>0.17278071</v>
      </c>
      <c r="D94" s="17" t="s">
        <v>87</v>
      </c>
      <c r="E94" s="13">
        <v>12</v>
      </c>
      <c r="F94" s="13">
        <v>1</v>
      </c>
      <c r="G94" s="13">
        <v>111</v>
      </c>
      <c r="H94" s="13" t="s">
        <v>49</v>
      </c>
      <c r="I94" s="13">
        <v>1.0500000000000001E-2</v>
      </c>
      <c r="J94" s="13">
        <v>0.21</v>
      </c>
      <c r="K94" s="16">
        <v>114.81</v>
      </c>
      <c r="L94" s="15">
        <v>0.80200000000000005</v>
      </c>
      <c r="M94" s="13">
        <v>-1</v>
      </c>
      <c r="N94" s="13">
        <v>1</v>
      </c>
      <c r="O94" s="13">
        <v>73</v>
      </c>
      <c r="P94" s="13">
        <v>171</v>
      </c>
      <c r="Q94" s="13">
        <v>172</v>
      </c>
      <c r="R94" s="14"/>
      <c r="S94" s="13"/>
      <c r="T94" s="13"/>
      <c r="U94" s="13">
        <v>101</v>
      </c>
      <c r="V94" s="13">
        <v>51</v>
      </c>
      <c r="W94" s="13"/>
      <c r="X94" s="13">
        <v>83</v>
      </c>
      <c r="Y94" s="13"/>
      <c r="Z94" s="13"/>
    </row>
    <row r="95" spans="1:26" x14ac:dyDescent="0.25">
      <c r="A95" s="13">
        <v>39</v>
      </c>
      <c r="B95" s="13">
        <v>94</v>
      </c>
      <c r="C95" s="13">
        <v>0.1691163</v>
      </c>
      <c r="D95" s="17" t="s">
        <v>81</v>
      </c>
      <c r="E95" s="13">
        <v>12</v>
      </c>
      <c r="F95" s="13">
        <v>2</v>
      </c>
      <c r="G95" s="13">
        <v>112</v>
      </c>
      <c r="H95" s="13" t="s">
        <v>25</v>
      </c>
      <c r="I95" s="13">
        <v>1.0500000000000001E-2</v>
      </c>
      <c r="J95" s="13">
        <v>0.22</v>
      </c>
      <c r="K95" s="16">
        <v>35.979999999999997</v>
      </c>
      <c r="L95" s="15">
        <v>2.6150000000000002</v>
      </c>
      <c r="M95" s="13">
        <v>1</v>
      </c>
      <c r="N95" s="13">
        <v>1</v>
      </c>
      <c r="O95" s="13">
        <v>74</v>
      </c>
      <c r="P95" s="13">
        <v>173</v>
      </c>
      <c r="Q95" s="13"/>
      <c r="R95" s="14"/>
      <c r="S95" s="13"/>
      <c r="T95" s="13"/>
      <c r="U95" s="13">
        <v>102</v>
      </c>
      <c r="V95" s="13"/>
      <c r="W95" s="13">
        <v>51</v>
      </c>
      <c r="X95" s="13">
        <v>84</v>
      </c>
      <c r="Y95" s="13"/>
      <c r="Z95" s="13"/>
    </row>
    <row r="96" spans="1:26" x14ac:dyDescent="0.25">
      <c r="A96" s="13">
        <v>39</v>
      </c>
      <c r="B96" s="13">
        <v>95</v>
      </c>
      <c r="C96" s="13">
        <v>0.16966939</v>
      </c>
      <c r="D96" s="17" t="s">
        <v>53</v>
      </c>
      <c r="E96" s="13">
        <v>12</v>
      </c>
      <c r="F96" s="13">
        <v>3</v>
      </c>
      <c r="G96" s="13">
        <v>113</v>
      </c>
      <c r="H96" s="13" t="s">
        <v>49</v>
      </c>
      <c r="I96" s="13">
        <v>1.0500000000000001E-2</v>
      </c>
      <c r="J96" s="13">
        <v>0.24</v>
      </c>
      <c r="K96" s="16">
        <v>114.81</v>
      </c>
      <c r="L96" s="15">
        <v>0.81699999999999995</v>
      </c>
      <c r="M96" s="13">
        <v>-1</v>
      </c>
      <c r="N96" s="13">
        <v>1</v>
      </c>
      <c r="O96" s="13">
        <v>75</v>
      </c>
      <c r="P96" s="13">
        <v>174</v>
      </c>
      <c r="Q96" s="13"/>
      <c r="R96" s="14"/>
      <c r="S96" s="13"/>
      <c r="T96" s="13"/>
      <c r="U96" s="13">
        <v>103</v>
      </c>
      <c r="V96" s="13">
        <v>52</v>
      </c>
      <c r="W96" s="13"/>
      <c r="X96" s="13">
        <v>85</v>
      </c>
      <c r="Y96" s="13"/>
      <c r="Z96" s="13"/>
    </row>
    <row r="97" spans="1:26" x14ac:dyDescent="0.25">
      <c r="A97" s="13">
        <v>39</v>
      </c>
      <c r="B97" s="13">
        <v>96</v>
      </c>
      <c r="C97" s="13">
        <v>0.17033785000000001</v>
      </c>
      <c r="D97" s="17" t="s">
        <v>53</v>
      </c>
      <c r="E97" s="13">
        <v>12</v>
      </c>
      <c r="F97" s="13">
        <v>4</v>
      </c>
      <c r="G97" s="13">
        <v>114</v>
      </c>
      <c r="H97" s="13" t="s">
        <v>25</v>
      </c>
      <c r="I97" s="13">
        <v>1.0500000000000001E-2</v>
      </c>
      <c r="J97" s="13">
        <v>0.25</v>
      </c>
      <c r="K97" s="16">
        <v>35.979999999999997</v>
      </c>
      <c r="L97" s="15">
        <v>2.597</v>
      </c>
      <c r="M97" s="13">
        <v>1</v>
      </c>
      <c r="N97" s="13">
        <v>1</v>
      </c>
      <c r="O97" s="13">
        <v>76</v>
      </c>
      <c r="P97" s="13">
        <v>175</v>
      </c>
      <c r="Q97" s="13"/>
      <c r="R97" s="14"/>
      <c r="S97" s="13"/>
      <c r="T97" s="13"/>
      <c r="U97" s="13">
        <v>104</v>
      </c>
      <c r="V97" s="13"/>
      <c r="W97" s="13">
        <v>52</v>
      </c>
      <c r="X97" s="13">
        <v>86</v>
      </c>
      <c r="Y97" s="13"/>
      <c r="Z97" s="13"/>
    </row>
    <row r="98" spans="1:26" x14ac:dyDescent="0.25">
      <c r="A98" s="13">
        <v>39</v>
      </c>
      <c r="B98" s="13">
        <v>97</v>
      </c>
      <c r="C98" s="13">
        <v>0.17016534999999999</v>
      </c>
      <c r="D98" s="17" t="s">
        <v>53</v>
      </c>
      <c r="E98" s="13">
        <v>12</v>
      </c>
      <c r="F98" s="13">
        <v>5</v>
      </c>
      <c r="G98" s="13">
        <v>115</v>
      </c>
      <c r="H98" s="13" t="s">
        <v>49</v>
      </c>
      <c r="I98" s="13">
        <v>1.0500000000000001E-2</v>
      </c>
      <c r="J98" s="13">
        <v>0.27</v>
      </c>
      <c r="K98" s="16">
        <v>114.81</v>
      </c>
      <c r="L98" s="15">
        <v>0.81499999999999995</v>
      </c>
      <c r="M98" s="13">
        <v>1</v>
      </c>
      <c r="N98" s="13">
        <v>0</v>
      </c>
      <c r="O98" s="13">
        <v>79</v>
      </c>
      <c r="P98" s="13">
        <v>176</v>
      </c>
      <c r="Q98" s="13"/>
      <c r="R98" s="13" t="s">
        <v>56</v>
      </c>
      <c r="S98" s="13"/>
      <c r="T98" s="13"/>
      <c r="U98" s="13">
        <v>105</v>
      </c>
      <c r="V98" s="13">
        <v>53</v>
      </c>
      <c r="W98" s="13"/>
      <c r="X98" s="13">
        <v>87</v>
      </c>
      <c r="Y98" s="13"/>
      <c r="Z98" s="13"/>
    </row>
    <row r="99" spans="1:26" x14ac:dyDescent="0.25">
      <c r="A99" s="13">
        <v>39</v>
      </c>
      <c r="B99" s="13">
        <v>98</v>
      </c>
      <c r="C99" s="13">
        <v>0.16887129000000001</v>
      </c>
      <c r="D99" s="17" t="s">
        <v>81</v>
      </c>
      <c r="E99" s="13">
        <v>12</v>
      </c>
      <c r="F99" s="13">
        <v>6</v>
      </c>
      <c r="G99" s="13">
        <v>116</v>
      </c>
      <c r="H99" s="13" t="s">
        <v>25</v>
      </c>
      <c r="I99" s="13">
        <v>1.0500000000000001E-2</v>
      </c>
      <c r="J99" s="13">
        <v>0.28000000000000003</v>
      </c>
      <c r="K99" s="16">
        <v>35.979999999999997</v>
      </c>
      <c r="L99" s="15">
        <v>2.6190000000000002</v>
      </c>
      <c r="M99" s="13">
        <v>-1</v>
      </c>
      <c r="N99" s="13">
        <v>1</v>
      </c>
      <c r="O99" s="13">
        <v>80</v>
      </c>
      <c r="P99" s="13">
        <v>177</v>
      </c>
      <c r="Q99" s="13"/>
      <c r="R99" s="14"/>
      <c r="S99" s="13"/>
      <c r="T99" s="13"/>
      <c r="U99" s="13">
        <v>106</v>
      </c>
      <c r="V99" s="13"/>
      <c r="W99" s="13">
        <v>53</v>
      </c>
      <c r="X99" s="13">
        <v>88</v>
      </c>
      <c r="Y99" s="13"/>
      <c r="Z99" s="13"/>
    </row>
    <row r="100" spans="1:26" x14ac:dyDescent="0.25">
      <c r="A100" s="13">
        <v>39</v>
      </c>
      <c r="B100" s="13">
        <v>99</v>
      </c>
      <c r="C100" s="13">
        <v>0.16799633</v>
      </c>
      <c r="D100" s="17" t="s">
        <v>81</v>
      </c>
      <c r="E100" s="13">
        <v>12</v>
      </c>
      <c r="F100" s="13">
        <v>7</v>
      </c>
      <c r="G100" s="13">
        <v>117</v>
      </c>
      <c r="H100" s="13" t="s">
        <v>49</v>
      </c>
      <c r="I100" s="13">
        <v>1.0500000000000001E-2</v>
      </c>
      <c r="J100" s="13">
        <v>0.3</v>
      </c>
      <c r="K100" s="16">
        <v>114.81</v>
      </c>
      <c r="L100" s="15">
        <v>0.82499999999999996</v>
      </c>
      <c r="M100" s="13">
        <v>1</v>
      </c>
      <c r="N100" s="13">
        <v>1</v>
      </c>
      <c r="O100" s="13">
        <v>81</v>
      </c>
      <c r="P100" s="13">
        <v>178</v>
      </c>
      <c r="Q100" s="13"/>
      <c r="R100" s="14"/>
      <c r="S100" s="13"/>
      <c r="T100" s="13"/>
      <c r="U100" s="13">
        <v>107</v>
      </c>
      <c r="V100" s="13">
        <v>54</v>
      </c>
      <c r="W100" s="13"/>
      <c r="X100" s="13">
        <v>89</v>
      </c>
      <c r="Y100" s="13"/>
      <c r="Z100" s="13"/>
    </row>
    <row r="101" spans="1:26" x14ac:dyDescent="0.25">
      <c r="A101" s="13">
        <v>39</v>
      </c>
      <c r="B101" s="13">
        <v>100</v>
      </c>
      <c r="C101" s="13">
        <v>0.16899275</v>
      </c>
      <c r="D101" s="17" t="s">
        <v>81</v>
      </c>
      <c r="E101" s="13">
        <v>12</v>
      </c>
      <c r="F101" s="13">
        <v>8</v>
      </c>
      <c r="G101" s="13">
        <v>118</v>
      </c>
      <c r="H101" s="13" t="s">
        <v>25</v>
      </c>
      <c r="I101" s="13">
        <v>1.0500000000000001E-2</v>
      </c>
      <c r="J101" s="13">
        <v>0.31</v>
      </c>
      <c r="K101" s="16">
        <v>35.979999999999997</v>
      </c>
      <c r="L101" s="15">
        <v>2.617</v>
      </c>
      <c r="M101" s="13">
        <v>-1</v>
      </c>
      <c r="N101" s="13">
        <v>1</v>
      </c>
      <c r="O101" s="13">
        <v>82</v>
      </c>
      <c r="P101" s="13">
        <v>179</v>
      </c>
      <c r="Q101" s="13"/>
      <c r="R101" s="14"/>
      <c r="S101" s="13"/>
      <c r="T101" s="13"/>
      <c r="U101" s="13">
        <v>108</v>
      </c>
      <c r="V101" s="13"/>
      <c r="W101" s="13">
        <v>54</v>
      </c>
      <c r="X101" s="13">
        <v>90</v>
      </c>
      <c r="Y101" s="13"/>
      <c r="Z101" s="13"/>
    </row>
    <row r="102" spans="1:26" x14ac:dyDescent="0.25">
      <c r="A102" s="13">
        <v>39</v>
      </c>
      <c r="B102" s="13">
        <v>101</v>
      </c>
      <c r="C102" s="13">
        <v>0.17153378999999999</v>
      </c>
      <c r="D102" s="17" t="s">
        <v>84</v>
      </c>
      <c r="E102" s="13">
        <v>12</v>
      </c>
      <c r="F102" s="13">
        <v>9</v>
      </c>
      <c r="G102" s="13">
        <v>119</v>
      </c>
      <c r="H102" s="13" t="s">
        <v>49</v>
      </c>
      <c r="I102" s="13">
        <v>1.0500000000000001E-2</v>
      </c>
      <c r="J102" s="13">
        <v>0.33</v>
      </c>
      <c r="K102" s="16">
        <v>114.81</v>
      </c>
      <c r="L102" s="15">
        <v>0.80800000000000005</v>
      </c>
      <c r="M102" s="13">
        <v>1</v>
      </c>
      <c r="N102" s="13">
        <v>0</v>
      </c>
      <c r="O102" s="13">
        <v>83</v>
      </c>
      <c r="P102" s="13"/>
      <c r="Q102" s="13"/>
      <c r="R102" s="14"/>
      <c r="S102" s="13"/>
      <c r="T102" s="13"/>
      <c r="U102" s="13">
        <v>109</v>
      </c>
      <c r="V102" s="13">
        <v>55</v>
      </c>
      <c r="W102" s="13"/>
      <c r="X102" s="13">
        <v>91</v>
      </c>
      <c r="Y102" s="13"/>
      <c r="Z102" s="13"/>
    </row>
    <row r="103" spans="1:26" x14ac:dyDescent="0.25">
      <c r="A103" s="13">
        <v>39</v>
      </c>
      <c r="B103" s="13">
        <v>102</v>
      </c>
      <c r="C103" s="13">
        <v>0.16780449</v>
      </c>
      <c r="D103" s="17" t="s">
        <v>82</v>
      </c>
      <c r="E103" s="13">
        <v>12</v>
      </c>
      <c r="F103" s="13">
        <v>10</v>
      </c>
      <c r="G103" s="13">
        <v>120</v>
      </c>
      <c r="H103" s="13" t="s">
        <v>25</v>
      </c>
      <c r="I103" s="13">
        <v>1.0500000000000001E-2</v>
      </c>
      <c r="J103" s="13">
        <v>0.34</v>
      </c>
      <c r="K103" s="16">
        <v>35.979999999999997</v>
      </c>
      <c r="L103" s="15">
        <v>2.6360000000000001</v>
      </c>
      <c r="M103" s="13">
        <v>-1</v>
      </c>
      <c r="N103" s="13">
        <v>0</v>
      </c>
      <c r="O103" s="13">
        <v>84</v>
      </c>
      <c r="P103" s="13"/>
      <c r="Q103" s="13"/>
      <c r="R103" s="14"/>
      <c r="S103" s="13"/>
      <c r="T103" s="13"/>
      <c r="U103" s="13">
        <v>110</v>
      </c>
      <c r="V103" s="13"/>
      <c r="W103" s="13">
        <v>55</v>
      </c>
      <c r="X103" s="13">
        <v>92</v>
      </c>
      <c r="Y103" s="13"/>
      <c r="Z103" s="13"/>
    </row>
    <row r="104" spans="1:26" x14ac:dyDescent="0.25">
      <c r="A104" s="13">
        <v>39</v>
      </c>
      <c r="B104" s="13">
        <v>103</v>
      </c>
      <c r="C104" s="13">
        <v>0.16807712999999999</v>
      </c>
      <c r="D104" s="17" t="s">
        <v>81</v>
      </c>
      <c r="E104" s="13">
        <v>13</v>
      </c>
      <c r="F104" s="13">
        <v>1</v>
      </c>
      <c r="G104" s="13">
        <v>121</v>
      </c>
      <c r="H104" s="13" t="s">
        <v>49</v>
      </c>
      <c r="I104" s="13">
        <v>3.15E-2</v>
      </c>
      <c r="J104" s="13">
        <v>0.06</v>
      </c>
      <c r="K104" s="16">
        <v>114.81</v>
      </c>
      <c r="L104" s="15">
        <v>0.82499999999999996</v>
      </c>
      <c r="M104" s="13">
        <v>1</v>
      </c>
      <c r="N104" s="13">
        <v>1</v>
      </c>
      <c r="O104" s="13">
        <v>85</v>
      </c>
      <c r="P104" s="13"/>
      <c r="Q104" s="13"/>
      <c r="R104" s="13" t="s">
        <v>56</v>
      </c>
      <c r="S104" s="13"/>
      <c r="T104" s="13"/>
      <c r="U104" s="13">
        <v>111</v>
      </c>
      <c r="V104" s="13">
        <v>56</v>
      </c>
      <c r="W104" s="13"/>
      <c r="X104" s="13">
        <v>93</v>
      </c>
      <c r="Y104" s="13"/>
      <c r="Z104" s="13"/>
    </row>
    <row r="105" spans="1:26" x14ac:dyDescent="0.25">
      <c r="A105" s="13">
        <v>39</v>
      </c>
      <c r="B105" s="13">
        <v>104</v>
      </c>
      <c r="C105" s="13">
        <v>0.16897809</v>
      </c>
      <c r="D105" s="17" t="s">
        <v>81</v>
      </c>
      <c r="E105" s="13">
        <v>13</v>
      </c>
      <c r="F105" s="13">
        <v>2</v>
      </c>
      <c r="G105" s="13">
        <v>122</v>
      </c>
      <c r="H105" s="13" t="s">
        <v>25</v>
      </c>
      <c r="I105" s="13">
        <v>3.15E-2</v>
      </c>
      <c r="J105" s="13">
        <v>7.0000000000000007E-2</v>
      </c>
      <c r="K105" s="16">
        <v>35.979999999999997</v>
      </c>
      <c r="L105" s="15">
        <v>2.6179999999999999</v>
      </c>
      <c r="M105" s="13">
        <v>1</v>
      </c>
      <c r="N105" s="13">
        <v>0</v>
      </c>
      <c r="O105" s="13">
        <v>86</v>
      </c>
      <c r="P105" s="13"/>
      <c r="Q105" s="13"/>
      <c r="R105" s="14"/>
      <c r="S105" s="13"/>
      <c r="T105" s="13"/>
      <c r="U105" s="13">
        <v>112</v>
      </c>
      <c r="V105" s="13"/>
      <c r="W105" s="13">
        <v>56</v>
      </c>
      <c r="X105" s="13">
        <v>94</v>
      </c>
      <c r="Y105" s="13"/>
      <c r="Z105" s="13"/>
    </row>
    <row r="106" spans="1:26" x14ac:dyDescent="0.25">
      <c r="A106" s="13">
        <v>39</v>
      </c>
      <c r="B106" s="13">
        <v>105</v>
      </c>
      <c r="C106" s="13">
        <v>0.16892286000000001</v>
      </c>
      <c r="D106" s="17" t="s">
        <v>81</v>
      </c>
      <c r="E106" s="13">
        <v>13</v>
      </c>
      <c r="F106" s="13">
        <v>3</v>
      </c>
      <c r="G106" s="13">
        <v>123</v>
      </c>
      <c r="H106" s="13" t="s">
        <v>49</v>
      </c>
      <c r="I106" s="13">
        <v>3.15E-2</v>
      </c>
      <c r="J106" s="13">
        <v>0.09</v>
      </c>
      <c r="K106" s="16">
        <v>114.81</v>
      </c>
      <c r="L106" s="15">
        <v>0.82099999999999995</v>
      </c>
      <c r="M106" s="13">
        <v>1</v>
      </c>
      <c r="N106" s="13">
        <v>1</v>
      </c>
      <c r="O106" s="13">
        <v>87</v>
      </c>
      <c r="P106" s="13"/>
      <c r="Q106" s="13"/>
      <c r="R106" s="14"/>
      <c r="S106" s="13"/>
      <c r="T106" s="13"/>
      <c r="U106" s="13">
        <v>113</v>
      </c>
      <c r="V106" s="13">
        <v>57</v>
      </c>
      <c r="W106" s="13"/>
      <c r="X106" s="13">
        <v>95</v>
      </c>
      <c r="Y106" s="13"/>
      <c r="Z106" s="13"/>
    </row>
    <row r="107" spans="1:26" x14ac:dyDescent="0.25">
      <c r="A107" s="13">
        <v>39</v>
      </c>
      <c r="B107" s="13">
        <v>106</v>
      </c>
      <c r="C107" s="13">
        <v>0.16843659999999999</v>
      </c>
      <c r="D107" s="17" t="s">
        <v>81</v>
      </c>
      <c r="E107" s="13">
        <v>13</v>
      </c>
      <c r="F107" s="13">
        <v>4</v>
      </c>
      <c r="G107" s="13">
        <v>124</v>
      </c>
      <c r="H107" s="13" t="s">
        <v>25</v>
      </c>
      <c r="I107" s="13">
        <v>3.15E-2</v>
      </c>
      <c r="J107" s="13">
        <v>0.1</v>
      </c>
      <c r="K107" s="16">
        <v>35.979999999999997</v>
      </c>
      <c r="L107" s="15">
        <v>2.6259999999999999</v>
      </c>
      <c r="M107" s="13">
        <v>1</v>
      </c>
      <c r="N107" s="13">
        <v>1</v>
      </c>
      <c r="O107" s="13">
        <v>88</v>
      </c>
      <c r="P107" s="13"/>
      <c r="Q107" s="13"/>
      <c r="R107" s="14"/>
      <c r="S107" s="13"/>
      <c r="T107" s="13"/>
      <c r="U107" s="13">
        <v>114</v>
      </c>
      <c r="V107" s="13"/>
      <c r="W107" s="13">
        <v>57</v>
      </c>
      <c r="X107" s="13">
        <v>96</v>
      </c>
      <c r="Y107" s="13"/>
      <c r="Z107" s="13"/>
    </row>
    <row r="108" spans="1:26" x14ac:dyDescent="0.25">
      <c r="A108" s="13">
        <v>39</v>
      </c>
      <c r="B108" s="13">
        <v>107</v>
      </c>
      <c r="C108" s="13">
        <v>0.16988091999999999</v>
      </c>
      <c r="D108" s="17" t="s">
        <v>53</v>
      </c>
      <c r="E108" s="13">
        <v>13</v>
      </c>
      <c r="F108" s="13">
        <v>5</v>
      </c>
      <c r="G108" s="13">
        <v>125</v>
      </c>
      <c r="H108" s="13" t="s">
        <v>49</v>
      </c>
      <c r="I108" s="13">
        <v>3.15E-2</v>
      </c>
      <c r="J108" s="13">
        <v>0.12</v>
      </c>
      <c r="K108" s="16">
        <v>114.81</v>
      </c>
      <c r="L108" s="15">
        <v>0.81599999999999995</v>
      </c>
      <c r="M108" s="13">
        <v>-1</v>
      </c>
      <c r="N108" s="13">
        <v>0</v>
      </c>
      <c r="O108" s="13">
        <v>89</v>
      </c>
      <c r="P108" s="13"/>
      <c r="Q108" s="13"/>
      <c r="R108" s="13" t="s">
        <v>56</v>
      </c>
      <c r="S108" s="13"/>
      <c r="T108" s="13"/>
      <c r="U108" s="13">
        <v>115</v>
      </c>
      <c r="V108" s="13">
        <v>58</v>
      </c>
      <c r="W108" s="13"/>
      <c r="X108" s="13">
        <v>97</v>
      </c>
      <c r="Y108" s="13"/>
      <c r="Z108" s="13"/>
    </row>
    <row r="109" spans="1:26" x14ac:dyDescent="0.25">
      <c r="A109" s="13">
        <v>39</v>
      </c>
      <c r="B109" s="13">
        <v>108</v>
      </c>
      <c r="C109" s="13">
        <v>0.16706082999999999</v>
      </c>
      <c r="D109" s="17" t="s">
        <v>82</v>
      </c>
      <c r="E109" s="13">
        <v>13</v>
      </c>
      <c r="F109" s="13">
        <v>6</v>
      </c>
      <c r="G109" s="13">
        <v>126</v>
      </c>
      <c r="H109" s="13" t="s">
        <v>25</v>
      </c>
      <c r="I109" s="13">
        <v>3.15E-2</v>
      </c>
      <c r="J109" s="13">
        <v>0.13</v>
      </c>
      <c r="K109" s="16">
        <v>35.979999999999997</v>
      </c>
      <c r="L109" s="15">
        <v>2.6480000000000001</v>
      </c>
      <c r="M109" s="13">
        <v>1</v>
      </c>
      <c r="N109" s="13">
        <v>1</v>
      </c>
      <c r="O109" s="13">
        <v>90</v>
      </c>
      <c r="P109" s="13"/>
      <c r="Q109" s="13"/>
      <c r="R109" s="14"/>
      <c r="S109" s="13"/>
      <c r="T109" s="13"/>
      <c r="U109" s="13">
        <v>116</v>
      </c>
      <c r="V109" s="13"/>
      <c r="W109" s="13">
        <v>58</v>
      </c>
      <c r="X109" s="13">
        <v>98</v>
      </c>
      <c r="Y109" s="13"/>
      <c r="Z109" s="13"/>
    </row>
    <row r="110" spans="1:26" x14ac:dyDescent="0.25">
      <c r="A110" s="13">
        <v>39</v>
      </c>
      <c r="B110" s="13">
        <v>109</v>
      </c>
      <c r="C110" s="13">
        <v>0.16928243000000001</v>
      </c>
      <c r="D110" s="17" t="s">
        <v>81</v>
      </c>
      <c r="E110" s="13">
        <v>13</v>
      </c>
      <c r="F110" s="13">
        <v>7</v>
      </c>
      <c r="G110" s="13">
        <v>127</v>
      </c>
      <c r="H110" s="13" t="s">
        <v>49</v>
      </c>
      <c r="I110" s="13">
        <v>3.15E-2</v>
      </c>
      <c r="J110" s="13">
        <v>0.15</v>
      </c>
      <c r="K110" s="16">
        <v>114.81</v>
      </c>
      <c r="L110" s="15">
        <v>0.81899999999999995</v>
      </c>
      <c r="M110" s="13">
        <v>-1</v>
      </c>
      <c r="N110" s="13">
        <v>1</v>
      </c>
      <c r="O110" s="13">
        <v>91</v>
      </c>
      <c r="P110" s="13"/>
      <c r="Q110" s="13"/>
      <c r="R110" s="14"/>
      <c r="S110" s="13"/>
      <c r="T110" s="13"/>
      <c r="U110" s="13">
        <v>117</v>
      </c>
      <c r="V110" s="13">
        <v>59</v>
      </c>
      <c r="W110" s="13"/>
      <c r="X110" s="13">
        <v>99</v>
      </c>
      <c r="Y110" s="13"/>
      <c r="Z110" s="13"/>
    </row>
    <row r="111" spans="1:26" x14ac:dyDescent="0.25">
      <c r="A111" s="13">
        <v>39</v>
      </c>
      <c r="B111" s="13">
        <v>110</v>
      </c>
      <c r="C111" s="13">
        <v>0.17010196999999999</v>
      </c>
      <c r="D111" s="17" t="s">
        <v>53</v>
      </c>
      <c r="E111" s="13">
        <v>13</v>
      </c>
      <c r="F111" s="13">
        <v>8</v>
      </c>
      <c r="G111" s="13">
        <v>128</v>
      </c>
      <c r="H111" s="13" t="s">
        <v>25</v>
      </c>
      <c r="I111" s="13">
        <v>3.15E-2</v>
      </c>
      <c r="J111" s="13">
        <v>0.16</v>
      </c>
      <c r="K111" s="16">
        <v>35.979999999999997</v>
      </c>
      <c r="L111" s="15">
        <v>2.6</v>
      </c>
      <c r="M111" s="13">
        <v>-1</v>
      </c>
      <c r="N111" s="13">
        <v>1</v>
      </c>
      <c r="O111" s="13">
        <v>92</v>
      </c>
      <c r="P111" s="13"/>
      <c r="Q111" s="13"/>
      <c r="R111" s="14"/>
      <c r="S111" s="13"/>
      <c r="T111" s="13"/>
      <c r="U111" s="13">
        <v>118</v>
      </c>
      <c r="V111" s="13"/>
      <c r="W111" s="13">
        <v>59</v>
      </c>
      <c r="X111" s="13">
        <v>100</v>
      </c>
      <c r="Y111" s="13"/>
      <c r="Z111" s="13"/>
    </row>
    <row r="112" spans="1:26" x14ac:dyDescent="0.25">
      <c r="A112" s="13">
        <v>39</v>
      </c>
      <c r="B112" s="13">
        <v>111</v>
      </c>
      <c r="C112" s="13">
        <v>0.16690489999999999</v>
      </c>
      <c r="D112" s="17" t="s">
        <v>82</v>
      </c>
      <c r="E112" s="13">
        <v>13</v>
      </c>
      <c r="F112" s="13">
        <v>9</v>
      </c>
      <c r="G112" s="13">
        <v>129</v>
      </c>
      <c r="H112" s="13" t="s">
        <v>49</v>
      </c>
      <c r="I112" s="13">
        <v>3.15E-2</v>
      </c>
      <c r="J112" s="13">
        <v>0.18</v>
      </c>
      <c r="K112" s="16">
        <v>114.81</v>
      </c>
      <c r="L112" s="15">
        <v>0.83099999999999996</v>
      </c>
      <c r="M112" s="13">
        <v>-1</v>
      </c>
      <c r="N112" s="13">
        <v>1</v>
      </c>
      <c r="O112" s="13">
        <v>93</v>
      </c>
      <c r="P112" s="13"/>
      <c r="Q112" s="13"/>
      <c r="R112" s="14"/>
      <c r="S112" s="13"/>
      <c r="T112" s="13"/>
      <c r="U112" s="13">
        <v>119</v>
      </c>
      <c r="V112" s="13">
        <v>60</v>
      </c>
      <c r="W112" s="13"/>
      <c r="X112" s="13">
        <v>101</v>
      </c>
      <c r="Y112" s="13"/>
      <c r="Z112" s="13"/>
    </row>
    <row r="113" spans="1:26" x14ac:dyDescent="0.25">
      <c r="A113" s="13">
        <v>39</v>
      </c>
      <c r="B113" s="13">
        <v>112</v>
      </c>
      <c r="C113" s="13">
        <v>0.17085465999999999</v>
      </c>
      <c r="D113" s="17" t="s">
        <v>53</v>
      </c>
      <c r="E113" s="13">
        <v>13</v>
      </c>
      <c r="F113" s="13">
        <v>10</v>
      </c>
      <c r="G113" s="13">
        <v>130</v>
      </c>
      <c r="H113" s="13" t="s">
        <v>25</v>
      </c>
      <c r="I113" s="13">
        <v>3.15E-2</v>
      </c>
      <c r="J113" s="13">
        <v>0.19</v>
      </c>
      <c r="K113" s="16">
        <v>35.979999999999997</v>
      </c>
      <c r="L113" s="15">
        <v>2.589</v>
      </c>
      <c r="M113" s="13">
        <v>-1</v>
      </c>
      <c r="N113" s="13">
        <v>0</v>
      </c>
      <c r="O113" s="13">
        <v>94</v>
      </c>
      <c r="P113" s="13"/>
      <c r="Q113" s="13"/>
      <c r="R113" s="14"/>
      <c r="S113" s="13"/>
      <c r="T113" s="13"/>
      <c r="U113" s="13">
        <v>120</v>
      </c>
      <c r="V113" s="13"/>
      <c r="W113" s="13">
        <v>60</v>
      </c>
      <c r="X113" s="13">
        <v>102</v>
      </c>
      <c r="Y113" s="13"/>
      <c r="Z113" s="13"/>
    </row>
    <row r="114" spans="1:26" x14ac:dyDescent="0.25">
      <c r="A114" s="13">
        <v>39</v>
      </c>
      <c r="B114" s="13">
        <v>113</v>
      </c>
      <c r="C114" s="13">
        <v>0.16810811000000001</v>
      </c>
      <c r="D114" s="17" t="s">
        <v>81</v>
      </c>
      <c r="E114" s="13">
        <v>14</v>
      </c>
      <c r="F114" s="13">
        <v>1</v>
      </c>
      <c r="G114" s="13">
        <v>131</v>
      </c>
      <c r="H114" s="13" t="s">
        <v>49</v>
      </c>
      <c r="I114" s="13">
        <v>3.15E-2</v>
      </c>
      <c r="J114" s="13">
        <v>0.21</v>
      </c>
      <c r="K114" s="16">
        <v>114.81</v>
      </c>
      <c r="L114" s="15">
        <v>0.82499999999999996</v>
      </c>
      <c r="M114" s="13">
        <v>1</v>
      </c>
      <c r="N114" s="13">
        <v>1</v>
      </c>
      <c r="O114" s="13">
        <v>95</v>
      </c>
      <c r="P114" s="13"/>
      <c r="Q114" s="13"/>
      <c r="R114" s="14"/>
      <c r="S114" s="13"/>
      <c r="T114" s="13"/>
      <c r="U114" s="13">
        <v>121</v>
      </c>
      <c r="V114" s="13">
        <v>61</v>
      </c>
      <c r="W114" s="13"/>
      <c r="X114" s="13">
        <v>103</v>
      </c>
      <c r="Y114" s="13"/>
      <c r="Z114" s="13"/>
    </row>
    <row r="115" spans="1:26" x14ac:dyDescent="0.25">
      <c r="A115" s="13">
        <v>39</v>
      </c>
      <c r="B115" s="13">
        <v>114</v>
      </c>
      <c r="C115" s="13">
        <v>0.17116576</v>
      </c>
      <c r="D115" s="17" t="s">
        <v>84</v>
      </c>
      <c r="E115" s="13">
        <v>14</v>
      </c>
      <c r="F115" s="13">
        <v>2</v>
      </c>
      <c r="G115" s="13">
        <v>132</v>
      </c>
      <c r="H115" s="13" t="s">
        <v>25</v>
      </c>
      <c r="I115" s="13">
        <v>3.15E-2</v>
      </c>
      <c r="J115" s="13">
        <v>0.22</v>
      </c>
      <c r="K115" s="16">
        <v>35.979999999999997</v>
      </c>
      <c r="L115" s="15">
        <v>2.5840000000000001</v>
      </c>
      <c r="M115" s="13">
        <v>1</v>
      </c>
      <c r="N115" s="13">
        <v>1</v>
      </c>
      <c r="O115" s="13">
        <v>96</v>
      </c>
      <c r="P115" s="13"/>
      <c r="Q115" s="13"/>
      <c r="R115" s="14"/>
      <c r="S115" s="13"/>
      <c r="T115" s="13"/>
      <c r="U115" s="13">
        <v>122</v>
      </c>
      <c r="V115" s="13"/>
      <c r="W115" s="13">
        <v>61</v>
      </c>
      <c r="X115" s="13">
        <v>104</v>
      </c>
      <c r="Y115" s="13"/>
      <c r="Z115" s="13"/>
    </row>
    <row r="116" spans="1:26" x14ac:dyDescent="0.25">
      <c r="A116" s="13"/>
      <c r="B116" s="13">
        <v>115</v>
      </c>
      <c r="C116" s="13"/>
      <c r="D116" s="17"/>
      <c r="E116" s="13"/>
      <c r="F116" s="13"/>
      <c r="G116" s="13"/>
      <c r="H116" s="13"/>
      <c r="I116" s="13"/>
      <c r="J116" s="13"/>
      <c r="K116" s="13"/>
      <c r="L116" s="13">
        <v>0</v>
      </c>
      <c r="M116" s="13">
        <v>0</v>
      </c>
      <c r="N116" s="13">
        <v>0</v>
      </c>
      <c r="O116" s="13">
        <v>97</v>
      </c>
      <c r="P116" s="13"/>
      <c r="Q116" s="13"/>
      <c r="R116" s="14"/>
      <c r="S116" s="13"/>
      <c r="T116" s="13"/>
      <c r="U116" s="13">
        <v>123</v>
      </c>
      <c r="V116" s="13">
        <v>62</v>
      </c>
      <c r="W116" s="13"/>
      <c r="X116" s="13">
        <v>105</v>
      </c>
      <c r="Y116" s="13"/>
      <c r="Z116" s="13"/>
    </row>
    <row r="117" spans="1:26" x14ac:dyDescent="0.25">
      <c r="A117" s="13">
        <v>39</v>
      </c>
      <c r="B117" s="13">
        <v>116</v>
      </c>
      <c r="C117" s="13">
        <v>0.17051157</v>
      </c>
      <c r="D117" s="17" t="s">
        <v>53</v>
      </c>
      <c r="E117" s="13">
        <v>14</v>
      </c>
      <c r="F117" s="13">
        <v>3</v>
      </c>
      <c r="G117" s="13">
        <v>133</v>
      </c>
      <c r="H117" s="13" t="s">
        <v>49</v>
      </c>
      <c r="I117" s="13">
        <v>3.15E-2</v>
      </c>
      <c r="J117" s="13">
        <v>0.24</v>
      </c>
      <c r="K117" s="16">
        <v>114.81</v>
      </c>
      <c r="L117" s="15">
        <v>0.81299999999999994</v>
      </c>
      <c r="M117" s="13">
        <v>-1</v>
      </c>
      <c r="N117" s="13">
        <v>1</v>
      </c>
      <c r="O117" s="13">
        <v>98</v>
      </c>
      <c r="P117" s="13"/>
      <c r="Q117" s="13"/>
      <c r="R117" s="14"/>
      <c r="S117" s="13"/>
      <c r="T117" s="13"/>
      <c r="U117" s="13">
        <v>124</v>
      </c>
      <c r="V117" s="13"/>
      <c r="W117" s="13">
        <v>62</v>
      </c>
      <c r="X117" s="13">
        <v>106</v>
      </c>
      <c r="Y117" s="13"/>
      <c r="Z117" s="13"/>
    </row>
    <row r="118" spans="1:26" x14ac:dyDescent="0.25">
      <c r="A118" s="13"/>
      <c r="B118" s="13">
        <v>117</v>
      </c>
      <c r="C118" s="13"/>
      <c r="D118" s="17"/>
      <c r="E118" s="13"/>
      <c r="F118" s="13"/>
      <c r="G118" s="13"/>
      <c r="H118" s="13"/>
      <c r="I118" s="13"/>
      <c r="J118" s="13"/>
      <c r="K118" s="13"/>
      <c r="L118" s="13">
        <v>0</v>
      </c>
      <c r="M118" s="13">
        <v>0</v>
      </c>
      <c r="N118" s="13">
        <v>0</v>
      </c>
      <c r="O118" s="13">
        <v>99</v>
      </c>
      <c r="P118" s="13"/>
      <c r="Q118" s="13"/>
      <c r="R118" s="14"/>
      <c r="S118" s="13"/>
      <c r="T118" s="13"/>
      <c r="U118" s="13">
        <v>125</v>
      </c>
      <c r="V118" s="13">
        <v>63</v>
      </c>
      <c r="W118" s="13"/>
      <c r="X118" s="13">
        <v>107</v>
      </c>
      <c r="Y118" s="13"/>
      <c r="Z118" s="13"/>
    </row>
    <row r="119" spans="1:26" x14ac:dyDescent="0.25">
      <c r="A119" s="13">
        <v>39</v>
      </c>
      <c r="B119" s="13">
        <v>118</v>
      </c>
      <c r="C119" s="13">
        <v>0.17038206</v>
      </c>
      <c r="D119" s="17" t="s">
        <v>53</v>
      </c>
      <c r="E119" s="13">
        <v>14</v>
      </c>
      <c r="F119" s="13">
        <v>4</v>
      </c>
      <c r="G119" s="13">
        <v>134</v>
      </c>
      <c r="H119" s="13" t="s">
        <v>25</v>
      </c>
      <c r="I119" s="13">
        <v>3.15E-2</v>
      </c>
      <c r="J119" s="13">
        <v>0.25</v>
      </c>
      <c r="K119" s="16">
        <v>35.979999999999997</v>
      </c>
      <c r="L119" s="15">
        <v>2.5960000000000001</v>
      </c>
      <c r="M119" s="13">
        <v>1</v>
      </c>
      <c r="N119" s="13">
        <v>1</v>
      </c>
      <c r="O119" s="13">
        <v>100</v>
      </c>
      <c r="P119" s="13"/>
      <c r="Q119" s="13"/>
      <c r="R119" s="14"/>
      <c r="S119" s="13"/>
      <c r="T119" s="13"/>
      <c r="U119" s="13">
        <v>126</v>
      </c>
      <c r="V119" s="13"/>
      <c r="W119" s="13">
        <v>63</v>
      </c>
      <c r="X119" s="13">
        <v>108</v>
      </c>
      <c r="Y119" s="13"/>
      <c r="Z119" s="13"/>
    </row>
    <row r="120" spans="1:26" x14ac:dyDescent="0.25">
      <c r="A120" s="13"/>
      <c r="B120" s="13">
        <v>119</v>
      </c>
      <c r="C120" s="13"/>
      <c r="D120" s="17"/>
      <c r="E120" s="13"/>
      <c r="F120" s="13"/>
      <c r="G120" s="13"/>
      <c r="H120" s="13"/>
      <c r="I120" s="13"/>
      <c r="J120" s="13"/>
      <c r="K120" s="13"/>
      <c r="L120" s="13">
        <v>0</v>
      </c>
      <c r="M120" s="13">
        <v>0</v>
      </c>
      <c r="N120" s="13">
        <v>0</v>
      </c>
      <c r="O120" s="13">
        <v>101</v>
      </c>
      <c r="P120" s="13"/>
      <c r="Q120" s="13"/>
      <c r="R120" s="14"/>
      <c r="S120" s="13"/>
      <c r="T120" s="13"/>
      <c r="U120" s="13">
        <v>127</v>
      </c>
      <c r="V120" s="13">
        <v>64</v>
      </c>
      <c r="W120" s="13"/>
      <c r="X120" s="13">
        <v>109</v>
      </c>
      <c r="Y120" s="13"/>
      <c r="Z120" s="13"/>
    </row>
    <row r="121" spans="1:26" x14ac:dyDescent="0.25">
      <c r="A121" s="13">
        <v>39</v>
      </c>
      <c r="B121" s="13">
        <v>120</v>
      </c>
      <c r="C121" s="13">
        <v>0.17000736999999999</v>
      </c>
      <c r="D121" s="17" t="s">
        <v>53</v>
      </c>
      <c r="E121" s="13">
        <v>14</v>
      </c>
      <c r="F121" s="13">
        <v>5</v>
      </c>
      <c r="G121" s="13">
        <v>135</v>
      </c>
      <c r="H121" s="13" t="s">
        <v>49</v>
      </c>
      <c r="I121" s="13">
        <v>3.15E-2</v>
      </c>
      <c r="J121" s="13">
        <v>0.27</v>
      </c>
      <c r="K121" s="16">
        <v>114.81</v>
      </c>
      <c r="L121" s="15">
        <v>0.81499999999999995</v>
      </c>
      <c r="M121" s="13">
        <v>-1</v>
      </c>
      <c r="N121" s="13">
        <v>1</v>
      </c>
      <c r="O121" s="13">
        <v>102</v>
      </c>
      <c r="P121" s="13"/>
      <c r="Q121" s="13"/>
      <c r="R121" s="14"/>
      <c r="S121" s="13"/>
      <c r="T121" s="13"/>
      <c r="U121" s="13">
        <v>128</v>
      </c>
      <c r="V121" s="13"/>
      <c r="W121" s="13">
        <v>64</v>
      </c>
      <c r="X121" s="13">
        <v>110</v>
      </c>
      <c r="Y121" s="13"/>
      <c r="Z121" s="13"/>
    </row>
    <row r="122" spans="1:26" x14ac:dyDescent="0.25">
      <c r="A122" s="13">
        <v>39</v>
      </c>
      <c r="B122" s="13">
        <v>121</v>
      </c>
      <c r="C122" s="13">
        <v>0.17034014</v>
      </c>
      <c r="D122" s="17" t="s">
        <v>53</v>
      </c>
      <c r="E122" s="13">
        <v>14</v>
      </c>
      <c r="F122" s="13">
        <v>6</v>
      </c>
      <c r="G122" s="13">
        <v>136</v>
      </c>
      <c r="H122" s="13" t="s">
        <v>25</v>
      </c>
      <c r="I122" s="13">
        <v>3.15E-2</v>
      </c>
      <c r="J122" s="13">
        <v>0.28000000000000003</v>
      </c>
      <c r="K122" s="16">
        <v>35.979999999999997</v>
      </c>
      <c r="L122" s="15">
        <v>2.597</v>
      </c>
      <c r="M122" s="13">
        <v>-1</v>
      </c>
      <c r="N122" s="13">
        <v>1</v>
      </c>
      <c r="O122" s="13">
        <v>103</v>
      </c>
      <c r="P122" s="13"/>
      <c r="Q122" s="13"/>
      <c r="R122" s="14"/>
      <c r="S122" s="13"/>
      <c r="T122" s="13"/>
      <c r="U122" s="13">
        <v>129</v>
      </c>
      <c r="V122" s="13">
        <v>65</v>
      </c>
      <c r="W122" s="13"/>
      <c r="X122" s="13">
        <v>111</v>
      </c>
      <c r="Y122" s="13"/>
      <c r="Z122" s="13"/>
    </row>
    <row r="123" spans="1:26" x14ac:dyDescent="0.25">
      <c r="A123" s="13">
        <v>39</v>
      </c>
      <c r="B123" s="13">
        <v>122</v>
      </c>
      <c r="C123" s="13">
        <v>0.16926916</v>
      </c>
      <c r="D123" s="17" t="s">
        <v>81</v>
      </c>
      <c r="E123" s="13">
        <v>14</v>
      </c>
      <c r="F123" s="13">
        <v>7</v>
      </c>
      <c r="G123" s="13">
        <v>137</v>
      </c>
      <c r="H123" s="13" t="s">
        <v>49</v>
      </c>
      <c r="I123" s="13">
        <v>3.15E-2</v>
      </c>
      <c r="J123" s="13">
        <v>0.3</v>
      </c>
      <c r="K123" s="16">
        <v>114.81</v>
      </c>
      <c r="L123" s="15">
        <v>0.81899999999999995</v>
      </c>
      <c r="M123" s="13">
        <v>1</v>
      </c>
      <c r="N123" s="13">
        <v>1</v>
      </c>
      <c r="O123" s="13">
        <v>104</v>
      </c>
      <c r="P123" s="13"/>
      <c r="Q123" s="13"/>
      <c r="R123" s="14"/>
      <c r="S123" s="13"/>
      <c r="T123" s="13"/>
      <c r="U123" s="13">
        <v>130</v>
      </c>
      <c r="V123" s="13"/>
      <c r="W123" s="13">
        <v>65</v>
      </c>
      <c r="X123" s="13">
        <v>112</v>
      </c>
      <c r="Y123" s="13"/>
      <c r="Z123" s="13"/>
    </row>
    <row r="124" spans="1:26" x14ac:dyDescent="0.25">
      <c r="A124" s="13">
        <v>39</v>
      </c>
      <c r="B124" s="13">
        <v>123</v>
      </c>
      <c r="C124" s="13">
        <v>0.16921253999999999</v>
      </c>
      <c r="D124" s="17" t="s">
        <v>81</v>
      </c>
      <c r="E124" s="13">
        <v>14</v>
      </c>
      <c r="F124" s="13">
        <v>8</v>
      </c>
      <c r="G124" s="13">
        <v>138</v>
      </c>
      <c r="H124" s="13" t="s">
        <v>25</v>
      </c>
      <c r="I124" s="13">
        <v>3.15E-2</v>
      </c>
      <c r="J124" s="13">
        <v>0.31</v>
      </c>
      <c r="K124" s="16">
        <v>35.979999999999997</v>
      </c>
      <c r="L124" s="15">
        <v>2.6139999999999999</v>
      </c>
      <c r="M124" s="13">
        <v>1</v>
      </c>
      <c r="N124" s="13">
        <v>1</v>
      </c>
      <c r="O124" s="13">
        <v>105</v>
      </c>
      <c r="P124" s="13"/>
      <c r="Q124" s="13"/>
      <c r="R124" s="14" t="s">
        <v>56</v>
      </c>
      <c r="S124" s="14"/>
      <c r="T124" s="13"/>
      <c r="U124" s="13">
        <v>131</v>
      </c>
      <c r="V124" s="13">
        <v>66</v>
      </c>
      <c r="W124" s="13"/>
      <c r="X124" s="13">
        <v>113</v>
      </c>
      <c r="Y124" s="13"/>
      <c r="Z124" s="13"/>
    </row>
    <row r="125" spans="1:26" x14ac:dyDescent="0.25">
      <c r="A125" s="13">
        <v>39</v>
      </c>
      <c r="B125" s="13">
        <v>124</v>
      </c>
      <c r="C125" s="13">
        <v>0.16848778</v>
      </c>
      <c r="D125" s="17" t="s">
        <v>81</v>
      </c>
      <c r="E125" s="13">
        <v>14</v>
      </c>
      <c r="F125" s="13">
        <v>9</v>
      </c>
      <c r="G125" s="13">
        <v>139</v>
      </c>
      <c r="H125" s="13" t="s">
        <v>49</v>
      </c>
      <c r="I125" s="13">
        <v>3.15E-2</v>
      </c>
      <c r="J125" s="13">
        <v>0.33</v>
      </c>
      <c r="K125" s="16">
        <v>114.81</v>
      </c>
      <c r="L125" s="15">
        <v>0.82299999999999995</v>
      </c>
      <c r="M125" s="13">
        <v>-1</v>
      </c>
      <c r="N125" s="13">
        <v>1</v>
      </c>
      <c r="O125" s="13">
        <v>106</v>
      </c>
      <c r="P125" s="13"/>
      <c r="Q125" s="13"/>
      <c r="R125" s="14"/>
      <c r="S125" s="13"/>
      <c r="T125" s="13"/>
      <c r="U125" s="13">
        <v>132</v>
      </c>
      <c r="V125" s="13"/>
      <c r="W125" s="13">
        <v>66</v>
      </c>
      <c r="X125" s="13">
        <v>114</v>
      </c>
      <c r="Y125" s="13"/>
      <c r="Z125" s="13"/>
    </row>
    <row r="126" spans="1:26" x14ac:dyDescent="0.25">
      <c r="A126" s="13">
        <v>39</v>
      </c>
      <c r="B126" s="13">
        <v>125</v>
      </c>
      <c r="C126" s="13">
        <v>0.17003266</v>
      </c>
      <c r="D126" s="17" t="s">
        <v>53</v>
      </c>
      <c r="E126" s="13">
        <v>14</v>
      </c>
      <c r="F126" s="13">
        <v>10</v>
      </c>
      <c r="G126" s="13">
        <v>140</v>
      </c>
      <c r="H126" s="13" t="s">
        <v>25</v>
      </c>
      <c r="I126" s="13">
        <v>3.15E-2</v>
      </c>
      <c r="J126" s="13">
        <v>0.34</v>
      </c>
      <c r="K126" s="16">
        <v>35.979999999999997</v>
      </c>
      <c r="L126" s="15">
        <v>2.601</v>
      </c>
      <c r="M126" s="13">
        <v>-1</v>
      </c>
      <c r="N126" s="13">
        <v>1</v>
      </c>
      <c r="O126" s="13">
        <v>107</v>
      </c>
      <c r="P126" s="13"/>
      <c r="Q126" s="13"/>
      <c r="R126" s="14"/>
      <c r="S126" s="13"/>
      <c r="T126" s="13"/>
      <c r="U126" s="13">
        <v>133</v>
      </c>
      <c r="V126" s="13">
        <v>67</v>
      </c>
      <c r="W126" s="13"/>
      <c r="X126" s="13">
        <v>116</v>
      </c>
      <c r="Y126" s="13"/>
      <c r="Z126" s="13"/>
    </row>
    <row r="127" spans="1:26" x14ac:dyDescent="0.25">
      <c r="A127" s="13"/>
      <c r="B127" s="13">
        <v>126</v>
      </c>
      <c r="C127" s="13"/>
      <c r="D127" s="17"/>
      <c r="E127" s="13"/>
      <c r="F127" s="13"/>
      <c r="G127" s="13"/>
      <c r="H127" s="13"/>
      <c r="I127" s="13"/>
      <c r="J127" s="13"/>
      <c r="K127" s="13"/>
      <c r="L127" s="13">
        <v>0</v>
      </c>
      <c r="M127" s="13">
        <v>0</v>
      </c>
      <c r="N127" s="13">
        <v>0</v>
      </c>
      <c r="O127" s="13">
        <v>108</v>
      </c>
      <c r="P127" s="13"/>
      <c r="Q127" s="13"/>
      <c r="R127" s="14"/>
      <c r="S127" s="13"/>
      <c r="T127" s="13"/>
      <c r="U127" s="13">
        <v>134</v>
      </c>
      <c r="V127" s="13"/>
      <c r="W127" s="13">
        <v>67</v>
      </c>
      <c r="X127" s="13">
        <v>118</v>
      </c>
      <c r="Y127" s="13"/>
      <c r="Z127" s="13"/>
    </row>
    <row r="128" spans="1:26" x14ac:dyDescent="0.25">
      <c r="A128" s="13">
        <v>39</v>
      </c>
      <c r="B128" s="13">
        <v>127</v>
      </c>
      <c r="C128" s="13">
        <v>0.17026972000000001</v>
      </c>
      <c r="D128" s="17" t="s">
        <v>53</v>
      </c>
      <c r="E128" s="13">
        <v>15</v>
      </c>
      <c r="F128" s="13">
        <v>1</v>
      </c>
      <c r="G128" s="13">
        <v>141</v>
      </c>
      <c r="H128" s="13" t="s">
        <v>49</v>
      </c>
      <c r="I128" s="13">
        <v>8.5000000000000006E-2</v>
      </c>
      <c r="J128" s="13">
        <v>0.06</v>
      </c>
      <c r="K128" s="16">
        <v>114.81</v>
      </c>
      <c r="L128" s="15">
        <v>0.81399999999999995</v>
      </c>
      <c r="M128" s="13">
        <v>-1</v>
      </c>
      <c r="N128" s="13">
        <v>0</v>
      </c>
      <c r="O128" s="13">
        <v>109</v>
      </c>
      <c r="P128" s="13"/>
      <c r="Q128" s="13"/>
      <c r="R128" s="13" t="s">
        <v>56</v>
      </c>
      <c r="S128" s="13"/>
      <c r="T128" s="13"/>
      <c r="U128" s="13">
        <v>135</v>
      </c>
      <c r="V128" s="13">
        <v>68</v>
      </c>
      <c r="W128" s="13"/>
      <c r="X128" s="13">
        <v>120</v>
      </c>
      <c r="Y128" s="13"/>
      <c r="Z128" s="13"/>
    </row>
    <row r="129" spans="1:26" x14ac:dyDescent="0.25">
      <c r="A129" s="13">
        <v>39</v>
      </c>
      <c r="B129" s="13">
        <v>128</v>
      </c>
      <c r="C129" s="13">
        <v>0.16845542999999999</v>
      </c>
      <c r="D129" s="17" t="s">
        <v>81</v>
      </c>
      <c r="E129" s="13">
        <v>15</v>
      </c>
      <c r="F129" s="13">
        <v>2</v>
      </c>
      <c r="G129" s="13">
        <v>142</v>
      </c>
      <c r="H129" s="13" t="s">
        <v>25</v>
      </c>
      <c r="I129" s="13">
        <v>8.5000000000000006E-2</v>
      </c>
      <c r="J129" s="13">
        <v>7.0000000000000007E-2</v>
      </c>
      <c r="K129" s="16">
        <v>35.979999999999997</v>
      </c>
      <c r="L129" s="15">
        <v>2.6259999999999999</v>
      </c>
      <c r="M129" s="13">
        <v>1</v>
      </c>
      <c r="N129" s="13">
        <v>1</v>
      </c>
      <c r="O129" s="13">
        <v>110</v>
      </c>
      <c r="P129" s="13"/>
      <c r="Q129" s="13"/>
      <c r="R129" s="14"/>
      <c r="S129" s="13"/>
      <c r="T129" s="13"/>
      <c r="U129" s="13">
        <v>136</v>
      </c>
      <c r="V129" s="13"/>
      <c r="W129" s="13">
        <v>68</v>
      </c>
      <c r="X129" s="13">
        <v>121</v>
      </c>
      <c r="Y129" s="13"/>
      <c r="Z129" s="13"/>
    </row>
    <row r="130" spans="1:26" x14ac:dyDescent="0.25">
      <c r="A130" s="13">
        <v>39</v>
      </c>
      <c r="B130" s="13">
        <v>129</v>
      </c>
      <c r="C130" s="13">
        <v>0.169571</v>
      </c>
      <c r="D130" s="17" t="s">
        <v>53</v>
      </c>
      <c r="E130" s="13">
        <v>15</v>
      </c>
      <c r="F130" s="13">
        <v>3</v>
      </c>
      <c r="G130" s="13">
        <v>143</v>
      </c>
      <c r="H130" s="13" t="s">
        <v>49</v>
      </c>
      <c r="I130" s="13">
        <v>8.5000000000000006E-2</v>
      </c>
      <c r="J130" s="13">
        <v>0.09</v>
      </c>
      <c r="K130" s="16">
        <v>114.81</v>
      </c>
      <c r="L130" s="15">
        <v>0.81699999999999995</v>
      </c>
      <c r="M130" s="13">
        <v>1</v>
      </c>
      <c r="N130" s="13">
        <v>1</v>
      </c>
      <c r="O130" s="13">
        <v>111</v>
      </c>
      <c r="P130" s="13"/>
      <c r="Q130" s="13"/>
      <c r="R130" s="14"/>
      <c r="S130" s="13"/>
      <c r="T130" s="13"/>
      <c r="U130" s="13">
        <v>137</v>
      </c>
      <c r="V130" s="13">
        <v>69</v>
      </c>
      <c r="W130" s="13"/>
      <c r="X130" s="13">
        <v>122</v>
      </c>
      <c r="Y130" s="13"/>
      <c r="Z130" s="13"/>
    </row>
    <row r="131" spans="1:26" x14ac:dyDescent="0.25">
      <c r="A131" s="13">
        <v>39</v>
      </c>
      <c r="B131" s="13">
        <v>130</v>
      </c>
      <c r="C131" s="13">
        <v>0.16779189999999999</v>
      </c>
      <c r="D131" s="17" t="s">
        <v>82</v>
      </c>
      <c r="E131" s="13">
        <v>15</v>
      </c>
      <c r="F131" s="13">
        <v>4</v>
      </c>
      <c r="G131" s="13">
        <v>144</v>
      </c>
      <c r="H131" s="13" t="s">
        <v>25</v>
      </c>
      <c r="I131" s="13">
        <v>8.5000000000000006E-2</v>
      </c>
      <c r="J131" s="13">
        <v>0.1</v>
      </c>
      <c r="K131" s="16">
        <v>35.979999999999997</v>
      </c>
      <c r="L131" s="15">
        <v>2.6360000000000001</v>
      </c>
      <c r="M131" s="13">
        <v>1</v>
      </c>
      <c r="N131" s="13">
        <v>1</v>
      </c>
      <c r="O131" s="13">
        <v>112</v>
      </c>
      <c r="P131" s="13"/>
      <c r="Q131" s="13"/>
      <c r="R131" s="14"/>
      <c r="S131" s="13"/>
      <c r="T131" s="13"/>
      <c r="U131" s="13">
        <v>138</v>
      </c>
      <c r="V131" s="13"/>
      <c r="W131" s="13">
        <v>69</v>
      </c>
      <c r="X131" s="13">
        <v>123</v>
      </c>
      <c r="Y131" s="13"/>
      <c r="Z131" s="13"/>
    </row>
    <row r="132" spans="1:26" x14ac:dyDescent="0.25">
      <c r="A132" s="13">
        <v>39</v>
      </c>
      <c r="B132" s="13">
        <v>131</v>
      </c>
      <c r="C132" s="13">
        <v>0.16914366</v>
      </c>
      <c r="D132" s="17" t="s">
        <v>81</v>
      </c>
      <c r="E132" s="13">
        <v>15</v>
      </c>
      <c r="F132" s="13">
        <v>5</v>
      </c>
      <c r="G132" s="13">
        <v>145</v>
      </c>
      <c r="H132" s="13" t="s">
        <v>49</v>
      </c>
      <c r="I132" s="13">
        <v>8.5000000000000006E-2</v>
      </c>
      <c r="J132" s="13">
        <v>0.12</v>
      </c>
      <c r="K132" s="16">
        <v>114.81</v>
      </c>
      <c r="L132" s="15">
        <v>0.82</v>
      </c>
      <c r="M132" s="13">
        <v>-1</v>
      </c>
      <c r="N132" s="13">
        <v>1</v>
      </c>
      <c r="O132" s="13">
        <v>113</v>
      </c>
      <c r="P132" s="13"/>
      <c r="Q132" s="13"/>
      <c r="R132" s="14"/>
      <c r="S132" s="13"/>
      <c r="T132" s="13"/>
      <c r="U132" s="13">
        <v>139</v>
      </c>
      <c r="V132" s="13">
        <v>70</v>
      </c>
      <c r="W132" s="13"/>
      <c r="X132" s="13">
        <v>124</v>
      </c>
      <c r="Y132" s="13"/>
      <c r="Z132" s="13"/>
    </row>
    <row r="133" spans="1:26" x14ac:dyDescent="0.25">
      <c r="A133" s="13">
        <v>39</v>
      </c>
      <c r="B133" s="13">
        <v>132</v>
      </c>
      <c r="C133" s="13">
        <v>0.16746226</v>
      </c>
      <c r="D133" s="17" t="s">
        <v>82</v>
      </c>
      <c r="E133" s="13">
        <v>15</v>
      </c>
      <c r="F133" s="13">
        <v>6</v>
      </c>
      <c r="G133" s="13">
        <v>146</v>
      </c>
      <c r="H133" s="13" t="s">
        <v>25</v>
      </c>
      <c r="I133" s="13">
        <v>8.5000000000000006E-2</v>
      </c>
      <c r="J133" s="13">
        <v>0.13</v>
      </c>
      <c r="K133" s="16">
        <v>35.979999999999997</v>
      </c>
      <c r="L133" s="15">
        <v>2.641</v>
      </c>
      <c r="M133" s="13">
        <v>-1</v>
      </c>
      <c r="N133" s="13">
        <v>1</v>
      </c>
      <c r="O133" s="13">
        <v>114</v>
      </c>
      <c r="P133" s="13"/>
      <c r="Q133" s="13"/>
      <c r="R133" s="14"/>
      <c r="S133" s="13"/>
      <c r="T133" s="13"/>
      <c r="U133" s="13">
        <v>140</v>
      </c>
      <c r="V133" s="13"/>
      <c r="W133" s="13">
        <v>70</v>
      </c>
      <c r="X133" s="13">
        <v>125</v>
      </c>
      <c r="Y133" s="13"/>
      <c r="Z133" s="13"/>
    </row>
    <row r="134" spans="1:26" x14ac:dyDescent="0.25">
      <c r="A134" s="13">
        <v>39</v>
      </c>
      <c r="B134" s="13">
        <v>133</v>
      </c>
      <c r="C134" s="13">
        <v>0.16777360999999999</v>
      </c>
      <c r="D134" s="17" t="s">
        <v>82</v>
      </c>
      <c r="E134" s="13">
        <v>15</v>
      </c>
      <c r="F134" s="13">
        <v>7</v>
      </c>
      <c r="G134" s="13">
        <v>147</v>
      </c>
      <c r="H134" s="13" t="s">
        <v>49</v>
      </c>
      <c r="I134" s="13">
        <v>8.5000000000000006E-2</v>
      </c>
      <c r="J134" s="13">
        <v>0.15</v>
      </c>
      <c r="K134" s="16">
        <v>114.81</v>
      </c>
      <c r="L134" s="15">
        <v>0.82599999999999996</v>
      </c>
      <c r="M134" s="13">
        <v>1</v>
      </c>
      <c r="N134" s="13">
        <v>0</v>
      </c>
      <c r="O134" s="13">
        <v>116</v>
      </c>
      <c r="P134" s="13"/>
      <c r="Q134" s="13"/>
      <c r="R134" s="14"/>
      <c r="S134" s="13"/>
      <c r="T134" s="13"/>
      <c r="U134" s="13">
        <v>141</v>
      </c>
      <c r="V134" s="13">
        <v>71</v>
      </c>
      <c r="W134" s="13"/>
      <c r="X134" s="13">
        <v>127</v>
      </c>
      <c r="Y134" s="13"/>
      <c r="Z134" s="13"/>
    </row>
    <row r="135" spans="1:26" x14ac:dyDescent="0.25">
      <c r="A135" s="13">
        <v>39</v>
      </c>
      <c r="B135" s="13">
        <v>134</v>
      </c>
      <c r="C135" s="13">
        <v>0.17022793999999999</v>
      </c>
      <c r="D135" s="17" t="s">
        <v>53</v>
      </c>
      <c r="E135" s="13">
        <v>15</v>
      </c>
      <c r="F135" s="13">
        <v>8</v>
      </c>
      <c r="G135" s="13">
        <v>148</v>
      </c>
      <c r="H135" s="13" t="s">
        <v>25</v>
      </c>
      <c r="I135" s="13">
        <v>8.5000000000000006E-2</v>
      </c>
      <c r="J135" s="13">
        <v>0.16</v>
      </c>
      <c r="K135" s="16">
        <v>35.979999999999997</v>
      </c>
      <c r="L135" s="15">
        <v>2.5979999999999999</v>
      </c>
      <c r="M135" s="13">
        <v>-1</v>
      </c>
      <c r="N135" s="13">
        <v>1</v>
      </c>
      <c r="O135" s="13">
        <v>118</v>
      </c>
      <c r="P135" s="13"/>
      <c r="Q135" s="13"/>
      <c r="R135" s="14"/>
      <c r="S135" s="13"/>
      <c r="T135" s="13"/>
      <c r="U135" s="13">
        <v>142</v>
      </c>
      <c r="V135" s="13"/>
      <c r="W135" s="13">
        <v>71</v>
      </c>
      <c r="X135" s="13">
        <v>128</v>
      </c>
      <c r="Y135" s="13"/>
      <c r="Z135" s="13"/>
    </row>
    <row r="136" spans="1:26" x14ac:dyDescent="0.25">
      <c r="A136" s="13">
        <v>39</v>
      </c>
      <c r="B136" s="13">
        <v>135</v>
      </c>
      <c r="C136" s="13">
        <v>0.16810612999999999</v>
      </c>
      <c r="D136" s="17" t="s">
        <v>81</v>
      </c>
      <c r="E136" s="13">
        <v>15</v>
      </c>
      <c r="F136" s="13">
        <v>9</v>
      </c>
      <c r="G136" s="13">
        <v>149</v>
      </c>
      <c r="H136" s="13" t="s">
        <v>49</v>
      </c>
      <c r="I136" s="13">
        <v>8.5000000000000006E-2</v>
      </c>
      <c r="J136" s="13">
        <v>0.18</v>
      </c>
      <c r="K136" s="16">
        <v>114.81</v>
      </c>
      <c r="L136" s="15">
        <v>0.82499999999999996</v>
      </c>
      <c r="M136" s="13">
        <v>-1</v>
      </c>
      <c r="N136" s="13">
        <v>1</v>
      </c>
      <c r="O136" s="13">
        <v>120</v>
      </c>
      <c r="P136" s="13"/>
      <c r="Q136" s="13"/>
      <c r="R136" s="14"/>
      <c r="S136" s="13"/>
      <c r="T136" s="13"/>
      <c r="U136" s="13">
        <v>143</v>
      </c>
      <c r="V136" s="13">
        <v>72</v>
      </c>
      <c r="W136" s="13"/>
      <c r="X136" s="13">
        <v>129</v>
      </c>
      <c r="Y136" s="13"/>
      <c r="Z136" s="13"/>
    </row>
    <row r="137" spans="1:26" x14ac:dyDescent="0.25">
      <c r="A137" s="13">
        <v>39</v>
      </c>
      <c r="B137" s="13">
        <v>136</v>
      </c>
      <c r="C137" s="13">
        <v>0.16652764</v>
      </c>
      <c r="D137" s="17" t="s">
        <v>82</v>
      </c>
      <c r="E137" s="13">
        <v>15</v>
      </c>
      <c r="F137" s="13">
        <v>10</v>
      </c>
      <c r="G137" s="13">
        <v>150</v>
      </c>
      <c r="H137" s="13" t="s">
        <v>25</v>
      </c>
      <c r="I137" s="13">
        <v>8.5000000000000006E-2</v>
      </c>
      <c r="J137" s="13">
        <v>0.19</v>
      </c>
      <c r="K137" s="16">
        <v>35.979999999999997</v>
      </c>
      <c r="L137" s="15">
        <v>2.6560000000000001</v>
      </c>
      <c r="M137" s="13">
        <v>-1</v>
      </c>
      <c r="N137" s="13">
        <v>1</v>
      </c>
      <c r="O137" s="13">
        <v>121</v>
      </c>
      <c r="P137" s="13"/>
      <c r="Q137" s="13"/>
      <c r="R137" s="14"/>
      <c r="S137" s="13"/>
      <c r="T137" s="13"/>
      <c r="U137" s="13">
        <v>144</v>
      </c>
      <c r="V137" s="13"/>
      <c r="W137" s="13">
        <v>72</v>
      </c>
      <c r="X137" s="13">
        <v>130</v>
      </c>
      <c r="Y137" s="13"/>
      <c r="Z137" s="13"/>
    </row>
    <row r="138" spans="1:26" x14ac:dyDescent="0.25">
      <c r="A138" s="13">
        <v>39</v>
      </c>
      <c r="B138" s="13">
        <v>137</v>
      </c>
      <c r="C138" s="13">
        <v>0.16553509999999999</v>
      </c>
      <c r="D138" s="17" t="s">
        <v>80</v>
      </c>
      <c r="E138" s="13">
        <v>16</v>
      </c>
      <c r="F138" s="13">
        <v>1</v>
      </c>
      <c r="G138" s="13">
        <v>151</v>
      </c>
      <c r="H138" s="13" t="s">
        <v>49</v>
      </c>
      <c r="I138" s="13">
        <v>8.5000000000000006E-2</v>
      </c>
      <c r="J138" s="13">
        <v>0.21</v>
      </c>
      <c r="K138" s="16">
        <v>114.81</v>
      </c>
      <c r="L138" s="15">
        <v>0.83699999999999997</v>
      </c>
      <c r="M138" s="13">
        <v>1</v>
      </c>
      <c r="N138" s="13">
        <v>1</v>
      </c>
      <c r="O138" s="13">
        <v>122</v>
      </c>
      <c r="P138" s="13"/>
      <c r="Q138" s="13"/>
      <c r="R138" s="14"/>
      <c r="S138" s="13"/>
      <c r="T138" s="13"/>
      <c r="U138" s="13">
        <v>145</v>
      </c>
      <c r="V138" s="13">
        <v>73</v>
      </c>
      <c r="W138" s="13"/>
      <c r="X138" s="13">
        <v>131</v>
      </c>
      <c r="Y138" s="13"/>
      <c r="Z138" s="13"/>
    </row>
    <row r="139" spans="1:26" x14ac:dyDescent="0.25">
      <c r="A139" s="13">
        <v>39</v>
      </c>
      <c r="B139" s="13">
        <v>138</v>
      </c>
      <c r="C139" s="13">
        <v>0.16922777999999999</v>
      </c>
      <c r="D139" s="17" t="s">
        <v>81</v>
      </c>
      <c r="E139" s="13">
        <v>16</v>
      </c>
      <c r="F139" s="13">
        <v>2</v>
      </c>
      <c r="G139" s="13">
        <v>152</v>
      </c>
      <c r="H139" s="13" t="s">
        <v>25</v>
      </c>
      <c r="I139" s="13">
        <v>8.5000000000000006E-2</v>
      </c>
      <c r="J139" s="13">
        <v>0.22</v>
      </c>
      <c r="K139" s="16">
        <v>35.979999999999997</v>
      </c>
      <c r="L139" s="15">
        <v>2.6139999999999999</v>
      </c>
      <c r="M139" s="13">
        <v>1</v>
      </c>
      <c r="N139" s="13">
        <v>1</v>
      </c>
      <c r="O139" s="13">
        <v>123</v>
      </c>
      <c r="P139" s="13"/>
      <c r="Q139" s="13"/>
      <c r="R139" s="14"/>
      <c r="S139" s="13"/>
      <c r="T139" s="13"/>
      <c r="U139" s="13">
        <v>146</v>
      </c>
      <c r="V139" s="13"/>
      <c r="W139" s="13">
        <v>73</v>
      </c>
      <c r="X139" s="13">
        <v>132</v>
      </c>
      <c r="Y139" s="13"/>
      <c r="Z139" s="13"/>
    </row>
    <row r="140" spans="1:26" x14ac:dyDescent="0.25">
      <c r="A140" s="13">
        <v>39</v>
      </c>
      <c r="B140" s="13">
        <v>139</v>
      </c>
      <c r="C140" s="13">
        <v>0.16669798</v>
      </c>
      <c r="D140" s="17" t="s">
        <v>82</v>
      </c>
      <c r="E140" s="13">
        <v>16</v>
      </c>
      <c r="F140" s="13">
        <v>3</v>
      </c>
      <c r="G140" s="13">
        <v>153</v>
      </c>
      <c r="H140" s="13" t="s">
        <v>49</v>
      </c>
      <c r="I140" s="13">
        <v>8.5000000000000006E-2</v>
      </c>
      <c r="J140" s="13">
        <v>0.24</v>
      </c>
      <c r="K140" s="16">
        <v>114.81</v>
      </c>
      <c r="L140" s="15">
        <v>0.83199999999999996</v>
      </c>
      <c r="M140" s="13">
        <v>-1</v>
      </c>
      <c r="N140" s="13">
        <v>1</v>
      </c>
      <c r="O140" s="13">
        <v>124</v>
      </c>
      <c r="P140" s="13"/>
      <c r="Q140" s="13"/>
      <c r="R140" s="14"/>
      <c r="S140" s="13"/>
      <c r="T140" s="13"/>
      <c r="U140" s="13">
        <v>147</v>
      </c>
      <c r="V140" s="13">
        <v>74</v>
      </c>
      <c r="W140" s="13"/>
      <c r="X140" s="13">
        <v>133</v>
      </c>
      <c r="Y140" s="13"/>
      <c r="Z140" s="13"/>
    </row>
    <row r="141" spans="1:26" x14ac:dyDescent="0.25">
      <c r="A141" s="13">
        <v>39</v>
      </c>
      <c r="B141" s="13">
        <v>140</v>
      </c>
      <c r="C141" s="13">
        <v>0.16877337000000001</v>
      </c>
      <c r="D141" s="17" t="s">
        <v>81</v>
      </c>
      <c r="E141" s="13">
        <v>16</v>
      </c>
      <c r="F141" s="13">
        <v>4</v>
      </c>
      <c r="G141" s="13">
        <v>154</v>
      </c>
      <c r="H141" s="13" t="s">
        <v>25</v>
      </c>
      <c r="I141" s="13">
        <v>8.5000000000000006E-2</v>
      </c>
      <c r="J141" s="13">
        <v>0.25</v>
      </c>
      <c r="K141" s="16">
        <v>35.979999999999997</v>
      </c>
      <c r="L141" s="15">
        <v>2.621</v>
      </c>
      <c r="M141" s="13">
        <v>1</v>
      </c>
      <c r="N141" s="13">
        <v>1</v>
      </c>
      <c r="O141" s="13">
        <v>125</v>
      </c>
      <c r="P141" s="13"/>
      <c r="Q141" s="13"/>
      <c r="R141" s="14"/>
      <c r="S141" s="13"/>
      <c r="T141" s="13"/>
      <c r="U141" s="13">
        <v>148</v>
      </c>
      <c r="V141" s="13"/>
      <c r="W141" s="13">
        <v>74</v>
      </c>
      <c r="X141" s="13">
        <v>134</v>
      </c>
      <c r="Y141" s="13"/>
      <c r="Z141" s="13"/>
    </row>
    <row r="142" spans="1:26" x14ac:dyDescent="0.25">
      <c r="A142" s="13">
        <v>39</v>
      </c>
      <c r="B142" s="13">
        <v>141</v>
      </c>
      <c r="C142" s="13">
        <v>0.17188607</v>
      </c>
      <c r="D142" s="17" t="s">
        <v>84</v>
      </c>
      <c r="E142" s="13">
        <v>16</v>
      </c>
      <c r="F142" s="13">
        <v>5</v>
      </c>
      <c r="G142" s="13">
        <v>155</v>
      </c>
      <c r="H142" s="13" t="s">
        <v>49</v>
      </c>
      <c r="I142" s="13">
        <v>8.5000000000000006E-2</v>
      </c>
      <c r="J142" s="13">
        <v>0.27</v>
      </c>
      <c r="K142" s="16">
        <v>114.81</v>
      </c>
      <c r="L142" s="15">
        <v>0.80600000000000005</v>
      </c>
      <c r="M142" s="13">
        <v>1</v>
      </c>
      <c r="N142" s="13">
        <v>0</v>
      </c>
      <c r="O142" s="13">
        <v>127</v>
      </c>
      <c r="P142" s="13"/>
      <c r="Q142" s="13"/>
      <c r="R142" s="14"/>
      <c r="S142" s="13"/>
      <c r="T142" s="13"/>
      <c r="U142" s="13">
        <v>149</v>
      </c>
      <c r="V142" s="13">
        <v>75</v>
      </c>
      <c r="W142" s="13"/>
      <c r="X142" s="13">
        <v>135</v>
      </c>
      <c r="Y142" s="13"/>
      <c r="Z142" s="13"/>
    </row>
    <row r="143" spans="1:26" x14ac:dyDescent="0.25">
      <c r="A143" s="13">
        <v>39</v>
      </c>
      <c r="B143" s="13">
        <v>142</v>
      </c>
      <c r="C143" s="13">
        <v>0.16802900000000001</v>
      </c>
      <c r="D143" s="17" t="s">
        <v>81</v>
      </c>
      <c r="E143" s="13">
        <v>16</v>
      </c>
      <c r="F143" s="13">
        <v>6</v>
      </c>
      <c r="G143" s="13">
        <v>156</v>
      </c>
      <c r="H143" s="13" t="s">
        <v>25</v>
      </c>
      <c r="I143" s="13">
        <v>8.5000000000000006E-2</v>
      </c>
      <c r="J143" s="13">
        <v>0.28000000000000003</v>
      </c>
      <c r="K143" s="16">
        <v>35.979999999999997</v>
      </c>
      <c r="L143" s="15">
        <v>2.6320000000000001</v>
      </c>
      <c r="M143" s="13">
        <v>-1</v>
      </c>
      <c r="N143" s="13">
        <v>1</v>
      </c>
      <c r="O143" s="13">
        <v>128</v>
      </c>
      <c r="P143" s="13"/>
      <c r="Q143" s="13"/>
      <c r="R143" s="14"/>
      <c r="S143" s="13"/>
      <c r="T143" s="13"/>
      <c r="U143" s="13">
        <v>150</v>
      </c>
      <c r="V143" s="13"/>
      <c r="W143" s="13">
        <v>75</v>
      </c>
      <c r="X143" s="13">
        <v>136</v>
      </c>
      <c r="Y143" s="13"/>
      <c r="Z143" s="13"/>
    </row>
    <row r="144" spans="1:26" x14ac:dyDescent="0.25">
      <c r="A144" s="13">
        <v>39</v>
      </c>
      <c r="B144" s="13">
        <v>143</v>
      </c>
      <c r="C144" s="13">
        <v>0.16913412999999999</v>
      </c>
      <c r="D144" s="17" t="s">
        <v>81</v>
      </c>
      <c r="E144" s="13">
        <v>16</v>
      </c>
      <c r="F144" s="13">
        <v>7</v>
      </c>
      <c r="G144" s="13">
        <v>157</v>
      </c>
      <c r="H144" s="13" t="s">
        <v>49</v>
      </c>
      <c r="I144" s="13">
        <v>8.5000000000000006E-2</v>
      </c>
      <c r="J144" s="13">
        <v>0.3</v>
      </c>
      <c r="K144" s="16">
        <v>114.81</v>
      </c>
      <c r="L144" s="15">
        <v>0.82</v>
      </c>
      <c r="M144" s="13">
        <v>1</v>
      </c>
      <c r="N144" s="13">
        <v>0</v>
      </c>
      <c r="O144" s="13">
        <v>129</v>
      </c>
      <c r="P144" s="13"/>
      <c r="Q144" s="13"/>
      <c r="R144" s="14"/>
      <c r="S144" s="13"/>
      <c r="T144" s="13"/>
      <c r="U144" s="13">
        <v>151</v>
      </c>
      <c r="V144" s="13">
        <v>76</v>
      </c>
      <c r="W144" s="13"/>
      <c r="X144" s="13">
        <v>137</v>
      </c>
      <c r="Y144" s="13"/>
      <c r="Z144" s="13"/>
    </row>
    <row r="145" spans="1:26" x14ac:dyDescent="0.25">
      <c r="A145" s="13">
        <v>39</v>
      </c>
      <c r="B145" s="13">
        <v>144</v>
      </c>
      <c r="C145" s="13">
        <v>0.16880719999999999</v>
      </c>
      <c r="D145" s="17" t="s">
        <v>81</v>
      </c>
      <c r="E145" s="13">
        <v>16</v>
      </c>
      <c r="F145" s="13">
        <v>8</v>
      </c>
      <c r="G145" s="13">
        <v>158</v>
      </c>
      <c r="H145" s="13" t="s">
        <v>25</v>
      </c>
      <c r="I145" s="13">
        <v>8.5000000000000006E-2</v>
      </c>
      <c r="J145" s="13">
        <v>0.31</v>
      </c>
      <c r="K145" s="16">
        <v>35.979999999999997</v>
      </c>
      <c r="L145" s="15">
        <v>2.62</v>
      </c>
      <c r="M145" s="13">
        <v>1</v>
      </c>
      <c r="N145" s="13">
        <v>1</v>
      </c>
      <c r="O145" s="13">
        <v>130</v>
      </c>
      <c r="P145" s="13"/>
      <c r="Q145" s="13"/>
      <c r="R145" s="14"/>
      <c r="S145" s="13"/>
      <c r="T145" s="13"/>
      <c r="U145" s="13">
        <v>152</v>
      </c>
      <c r="V145" s="13"/>
      <c r="W145" s="13">
        <v>76</v>
      </c>
      <c r="X145" s="13">
        <v>138</v>
      </c>
      <c r="Y145" s="13"/>
      <c r="Z145" s="13"/>
    </row>
    <row r="146" spans="1:26" x14ac:dyDescent="0.25">
      <c r="A146" s="13">
        <v>39</v>
      </c>
      <c r="B146" s="13">
        <v>145</v>
      </c>
      <c r="C146" s="13">
        <v>0.16799570999999999</v>
      </c>
      <c r="D146" s="17" t="s">
        <v>81</v>
      </c>
      <c r="E146" s="13">
        <v>16</v>
      </c>
      <c r="F146" s="13">
        <v>9</v>
      </c>
      <c r="G146" s="13">
        <v>159</v>
      </c>
      <c r="H146" s="13" t="s">
        <v>49</v>
      </c>
      <c r="I146" s="13">
        <v>8.5000000000000006E-2</v>
      </c>
      <c r="J146" s="13">
        <v>0.33</v>
      </c>
      <c r="K146" s="16">
        <v>114.81</v>
      </c>
      <c r="L146" s="15">
        <v>0.82499999999999996</v>
      </c>
      <c r="M146" s="13">
        <v>1</v>
      </c>
      <c r="N146" s="13">
        <v>1</v>
      </c>
      <c r="O146" s="13">
        <v>131</v>
      </c>
      <c r="P146" s="13"/>
      <c r="Q146" s="13"/>
      <c r="R146" s="14"/>
      <c r="S146" s="13"/>
      <c r="T146" s="13"/>
      <c r="U146" s="13">
        <v>153</v>
      </c>
      <c r="V146" s="13">
        <v>77</v>
      </c>
      <c r="W146" s="13"/>
      <c r="X146" s="13">
        <v>139</v>
      </c>
      <c r="Y146" s="13"/>
      <c r="Z146" s="13"/>
    </row>
    <row r="147" spans="1:26" x14ac:dyDescent="0.25">
      <c r="A147" s="13">
        <v>39</v>
      </c>
      <c r="B147" s="13">
        <v>146</v>
      </c>
      <c r="C147" s="13">
        <v>0.16708212</v>
      </c>
      <c r="D147" s="17" t="s">
        <v>82</v>
      </c>
      <c r="E147" s="13">
        <v>16</v>
      </c>
      <c r="F147" s="13">
        <v>10</v>
      </c>
      <c r="G147" s="13">
        <v>160</v>
      </c>
      <c r="H147" s="13" t="s">
        <v>25</v>
      </c>
      <c r="I147" s="13">
        <v>8.5000000000000006E-2</v>
      </c>
      <c r="J147" s="13">
        <v>0.34</v>
      </c>
      <c r="K147" s="16">
        <v>35.979999999999997</v>
      </c>
      <c r="L147" s="15">
        <v>2.6469999999999998</v>
      </c>
      <c r="M147" s="13">
        <v>-1</v>
      </c>
      <c r="N147" s="13">
        <v>1</v>
      </c>
      <c r="O147" s="13">
        <v>132</v>
      </c>
      <c r="P147" s="13"/>
      <c r="Q147" s="13"/>
      <c r="R147" s="14"/>
      <c r="S147" s="13"/>
      <c r="T147" s="13"/>
      <c r="U147" s="13">
        <v>154</v>
      </c>
      <c r="V147" s="13"/>
      <c r="W147" s="13">
        <v>77</v>
      </c>
      <c r="X147" s="13">
        <v>140</v>
      </c>
      <c r="Y147" s="13"/>
      <c r="Z147" s="13"/>
    </row>
    <row r="148" spans="1:26" x14ac:dyDescent="0.25">
      <c r="A148" s="13">
        <v>39</v>
      </c>
      <c r="B148" s="13">
        <v>147</v>
      </c>
      <c r="C148" s="13">
        <v>0.16581667999999999</v>
      </c>
      <c r="D148" s="17" t="s">
        <v>80</v>
      </c>
      <c r="E148" s="13">
        <v>17</v>
      </c>
      <c r="F148" s="13">
        <v>1</v>
      </c>
      <c r="G148" s="13">
        <v>161</v>
      </c>
      <c r="H148" s="13" t="s">
        <v>49</v>
      </c>
      <c r="I148" s="13">
        <v>0.1275</v>
      </c>
      <c r="J148" s="13">
        <v>0.06</v>
      </c>
      <c r="K148" s="16">
        <v>114.81</v>
      </c>
      <c r="L148" s="15">
        <v>0.83599999999999997</v>
      </c>
      <c r="M148" s="13">
        <v>1</v>
      </c>
      <c r="N148" s="13">
        <v>0</v>
      </c>
      <c r="O148" s="13">
        <v>133</v>
      </c>
      <c r="P148" s="13"/>
      <c r="Q148" s="13"/>
      <c r="R148" s="14"/>
      <c r="S148" s="13"/>
      <c r="T148" s="13"/>
      <c r="U148" s="13">
        <v>155</v>
      </c>
      <c r="V148" s="13">
        <v>78</v>
      </c>
      <c r="W148" s="13"/>
      <c r="X148" s="13">
        <v>141</v>
      </c>
      <c r="Y148" s="13"/>
      <c r="Z148" s="13"/>
    </row>
    <row r="149" spans="1:26" x14ac:dyDescent="0.25">
      <c r="A149" s="13">
        <v>39</v>
      </c>
      <c r="B149" s="13">
        <v>148</v>
      </c>
      <c r="C149" s="13">
        <v>0.17074963000000001</v>
      </c>
      <c r="D149" s="17" t="s">
        <v>53</v>
      </c>
      <c r="E149" s="13">
        <v>17</v>
      </c>
      <c r="F149" s="13">
        <v>2</v>
      </c>
      <c r="G149" s="13">
        <v>162</v>
      </c>
      <c r="H149" s="13" t="s">
        <v>25</v>
      </c>
      <c r="I149" s="13">
        <v>0.1275</v>
      </c>
      <c r="J149" s="13">
        <v>7.0000000000000007E-2</v>
      </c>
      <c r="K149" s="16">
        <v>35.979999999999997</v>
      </c>
      <c r="L149" s="15">
        <v>2.59</v>
      </c>
      <c r="M149" s="13">
        <v>1</v>
      </c>
      <c r="N149" s="13">
        <v>1</v>
      </c>
      <c r="O149" s="13">
        <v>134</v>
      </c>
      <c r="P149" s="13"/>
      <c r="Q149" s="13"/>
      <c r="R149" s="14"/>
      <c r="S149" s="13"/>
      <c r="T149" s="13"/>
      <c r="U149" s="13">
        <v>156</v>
      </c>
      <c r="V149" s="13"/>
      <c r="W149" s="13">
        <v>78</v>
      </c>
      <c r="X149" s="13">
        <v>142</v>
      </c>
      <c r="Y149" s="13"/>
      <c r="Z149" s="13"/>
    </row>
    <row r="150" spans="1:26" x14ac:dyDescent="0.25">
      <c r="A150" s="13">
        <v>39</v>
      </c>
      <c r="B150" s="13">
        <v>149</v>
      </c>
      <c r="C150" s="13">
        <v>0.16896528999999999</v>
      </c>
      <c r="D150" s="17" t="s">
        <v>81</v>
      </c>
      <c r="E150" s="13">
        <v>17</v>
      </c>
      <c r="F150" s="13">
        <v>3</v>
      </c>
      <c r="G150" s="13">
        <v>163</v>
      </c>
      <c r="H150" s="13" t="s">
        <v>49</v>
      </c>
      <c r="I150" s="13">
        <v>0.1275</v>
      </c>
      <c r="J150" s="13">
        <v>0.09</v>
      </c>
      <c r="K150" s="16">
        <v>114.81</v>
      </c>
      <c r="L150" s="15">
        <v>0.82</v>
      </c>
      <c r="M150" s="13">
        <v>-1</v>
      </c>
      <c r="N150" s="13">
        <v>1</v>
      </c>
      <c r="O150" s="13">
        <v>135</v>
      </c>
      <c r="P150" s="13"/>
      <c r="Q150" s="13"/>
      <c r="R150" s="14"/>
      <c r="S150" s="13"/>
      <c r="T150" s="13"/>
      <c r="U150" s="13">
        <v>157</v>
      </c>
      <c r="V150" s="13">
        <v>79</v>
      </c>
      <c r="W150" s="13"/>
      <c r="X150" s="13">
        <v>143</v>
      </c>
      <c r="Y150" s="13"/>
      <c r="Z150" s="13"/>
    </row>
    <row r="151" spans="1:26" x14ac:dyDescent="0.25">
      <c r="A151" s="13">
        <v>39</v>
      </c>
      <c r="B151" s="13">
        <v>150</v>
      </c>
      <c r="C151" s="13">
        <v>0.16947883999999999</v>
      </c>
      <c r="D151" s="17" t="s">
        <v>81</v>
      </c>
      <c r="E151" s="13">
        <v>17</v>
      </c>
      <c r="F151" s="13">
        <v>4</v>
      </c>
      <c r="G151" s="13">
        <v>164</v>
      </c>
      <c r="H151" s="13" t="s">
        <v>25</v>
      </c>
      <c r="I151" s="13">
        <v>0.1275</v>
      </c>
      <c r="J151" s="13">
        <v>0.1</v>
      </c>
      <c r="K151" s="16">
        <v>35.979999999999997</v>
      </c>
      <c r="L151" s="15">
        <v>2.61</v>
      </c>
      <c r="M151" s="13">
        <v>-1</v>
      </c>
      <c r="N151" s="13">
        <v>1</v>
      </c>
      <c r="O151" s="13">
        <v>136</v>
      </c>
      <c r="P151" s="13"/>
      <c r="Q151" s="13"/>
      <c r="R151" s="14"/>
      <c r="S151" s="13"/>
      <c r="T151" s="13"/>
      <c r="U151" s="13">
        <v>158</v>
      </c>
      <c r="V151" s="13"/>
      <c r="W151" s="13">
        <v>79</v>
      </c>
      <c r="X151" s="13">
        <v>144</v>
      </c>
      <c r="Y151" s="13"/>
      <c r="Z151" s="13"/>
    </row>
    <row r="152" spans="1:26" x14ac:dyDescent="0.25">
      <c r="A152" s="13">
        <v>39</v>
      </c>
      <c r="B152" s="13">
        <v>151</v>
      </c>
      <c r="C152" s="13">
        <v>0.16847549000000001</v>
      </c>
      <c r="D152" s="17" t="s">
        <v>81</v>
      </c>
      <c r="E152" s="13">
        <v>17</v>
      </c>
      <c r="F152" s="13">
        <v>5</v>
      </c>
      <c r="G152" s="13">
        <v>165</v>
      </c>
      <c r="H152" s="13" t="s">
        <v>49</v>
      </c>
      <c r="I152" s="13">
        <v>0.1275</v>
      </c>
      <c r="J152" s="13">
        <v>0.12</v>
      </c>
      <c r="K152" s="16">
        <v>114.81</v>
      </c>
      <c r="L152" s="15">
        <v>0.82299999999999995</v>
      </c>
      <c r="M152" s="13">
        <v>-1</v>
      </c>
      <c r="N152" s="13">
        <v>1</v>
      </c>
      <c r="O152" s="13">
        <v>137</v>
      </c>
      <c r="P152" s="13"/>
      <c r="Q152" s="13"/>
      <c r="R152" s="14"/>
      <c r="S152" s="13"/>
      <c r="T152" s="13"/>
      <c r="U152" s="13">
        <v>159</v>
      </c>
      <c r="V152" s="13">
        <v>80</v>
      </c>
      <c r="W152" s="13"/>
      <c r="X152" s="13">
        <v>145</v>
      </c>
      <c r="Y152" s="13"/>
      <c r="Z152" s="13"/>
    </row>
    <row r="153" spans="1:26" x14ac:dyDescent="0.25">
      <c r="A153" s="13">
        <v>39</v>
      </c>
      <c r="B153" s="13">
        <v>152</v>
      </c>
      <c r="C153" s="13">
        <v>0.16470414999999999</v>
      </c>
      <c r="D153" s="17" t="s">
        <v>88</v>
      </c>
      <c r="E153" s="13">
        <v>17</v>
      </c>
      <c r="F153" s="13">
        <v>6</v>
      </c>
      <c r="G153" s="13">
        <v>166</v>
      </c>
      <c r="H153" s="13" t="s">
        <v>25</v>
      </c>
      <c r="I153" s="13">
        <v>0.1275</v>
      </c>
      <c r="J153" s="13">
        <v>0.13</v>
      </c>
      <c r="K153" s="16">
        <v>35.979999999999997</v>
      </c>
      <c r="L153" s="15">
        <v>2.6859999999999999</v>
      </c>
      <c r="M153" s="13">
        <v>-1</v>
      </c>
      <c r="N153" s="13">
        <v>1</v>
      </c>
      <c r="O153" s="13">
        <v>138</v>
      </c>
      <c r="P153" s="13"/>
      <c r="Q153" s="13"/>
      <c r="R153" s="13" t="s">
        <v>65</v>
      </c>
      <c r="S153" s="13"/>
      <c r="T153" s="13"/>
      <c r="U153" s="13">
        <v>160</v>
      </c>
      <c r="V153" s="13"/>
      <c r="W153" s="13">
        <v>80</v>
      </c>
      <c r="X153" s="13">
        <v>146</v>
      </c>
      <c r="Y153" s="13"/>
      <c r="Z153" s="13"/>
    </row>
    <row r="154" spans="1:26" x14ac:dyDescent="0.25">
      <c r="A154" s="13">
        <v>39</v>
      </c>
      <c r="B154" s="13">
        <v>153</v>
      </c>
      <c r="C154" s="13">
        <v>0.16864515999999999</v>
      </c>
      <c r="D154" s="17" t="s">
        <v>81</v>
      </c>
      <c r="E154" s="13">
        <v>17</v>
      </c>
      <c r="F154" s="13">
        <v>7</v>
      </c>
      <c r="G154" s="13">
        <v>167</v>
      </c>
      <c r="H154" s="13" t="s">
        <v>49</v>
      </c>
      <c r="I154" s="13">
        <v>0.1275</v>
      </c>
      <c r="J154" s="13">
        <v>0.15</v>
      </c>
      <c r="K154" s="16">
        <v>114.81</v>
      </c>
      <c r="L154" s="15">
        <v>0.82199999999999995</v>
      </c>
      <c r="M154" s="13">
        <v>1</v>
      </c>
      <c r="N154" s="13">
        <v>1</v>
      </c>
      <c r="O154" s="13">
        <v>139</v>
      </c>
      <c r="P154" s="13"/>
      <c r="Q154" s="13"/>
      <c r="R154" s="14"/>
      <c r="S154" s="13"/>
      <c r="T154" s="13"/>
      <c r="U154" s="13">
        <v>161</v>
      </c>
      <c r="V154" s="13">
        <v>81</v>
      </c>
      <c r="W154" s="13"/>
      <c r="X154" s="13">
        <v>147</v>
      </c>
      <c r="Y154" s="13"/>
      <c r="Z154" s="13"/>
    </row>
    <row r="155" spans="1:26" x14ac:dyDescent="0.25">
      <c r="A155" s="13">
        <v>39</v>
      </c>
      <c r="B155" s="13">
        <v>154</v>
      </c>
      <c r="C155" s="13">
        <v>0.16745550000000001</v>
      </c>
      <c r="D155" s="17" t="s">
        <v>82</v>
      </c>
      <c r="E155" s="13">
        <v>17</v>
      </c>
      <c r="F155" s="13">
        <v>8</v>
      </c>
      <c r="G155" s="13">
        <v>168</v>
      </c>
      <c r="H155" s="13" t="s">
        <v>25</v>
      </c>
      <c r="I155" s="13">
        <v>0.1275</v>
      </c>
      <c r="J155" s="13">
        <v>0.16</v>
      </c>
      <c r="K155" s="16">
        <v>35.979999999999997</v>
      </c>
      <c r="L155" s="15">
        <v>2.641</v>
      </c>
      <c r="M155" s="13">
        <v>1</v>
      </c>
      <c r="N155" s="13">
        <v>0</v>
      </c>
      <c r="O155" s="13">
        <v>140</v>
      </c>
      <c r="P155" s="13"/>
      <c r="Q155" s="13"/>
      <c r="R155" s="13" t="s">
        <v>64</v>
      </c>
      <c r="S155" s="13"/>
      <c r="T155" s="13"/>
      <c r="U155" s="13">
        <v>162</v>
      </c>
      <c r="V155" s="13"/>
      <c r="W155" s="13">
        <v>81</v>
      </c>
      <c r="X155" s="13">
        <v>148</v>
      </c>
      <c r="Y155" s="13"/>
      <c r="Z155" s="13"/>
    </row>
    <row r="156" spans="1:26" x14ac:dyDescent="0.25">
      <c r="A156" s="13">
        <v>39</v>
      </c>
      <c r="B156" s="13">
        <v>155</v>
      </c>
      <c r="C156" s="13">
        <v>0.17057259999999999</v>
      </c>
      <c r="D156" s="17" t="s">
        <v>53</v>
      </c>
      <c r="E156" s="13">
        <v>17</v>
      </c>
      <c r="F156" s="13">
        <v>9</v>
      </c>
      <c r="G156" s="13">
        <v>169</v>
      </c>
      <c r="H156" s="13" t="s">
        <v>49</v>
      </c>
      <c r="I156" s="13">
        <v>0.1275</v>
      </c>
      <c r="J156" s="13">
        <v>0.18</v>
      </c>
      <c r="K156" s="16">
        <v>114.81</v>
      </c>
      <c r="L156" s="15">
        <v>0.81299999999999994</v>
      </c>
      <c r="M156" s="13">
        <v>-1</v>
      </c>
      <c r="N156" s="13">
        <v>1</v>
      </c>
      <c r="O156" s="13">
        <v>141</v>
      </c>
      <c r="P156" s="13"/>
      <c r="Q156" s="13"/>
      <c r="R156" s="14"/>
      <c r="S156" s="13"/>
      <c r="T156" s="13"/>
      <c r="U156" s="13">
        <v>163</v>
      </c>
      <c r="V156" s="13">
        <v>82</v>
      </c>
      <c r="W156" s="13"/>
      <c r="X156" s="13">
        <v>149</v>
      </c>
      <c r="Y156" s="13"/>
      <c r="Z156" s="13"/>
    </row>
    <row r="157" spans="1:26" x14ac:dyDescent="0.25">
      <c r="A157" s="13">
        <v>39</v>
      </c>
      <c r="B157" s="13">
        <v>156</v>
      </c>
      <c r="C157" s="13">
        <v>0.16973845000000001</v>
      </c>
      <c r="D157" s="17" t="s">
        <v>53</v>
      </c>
      <c r="E157" s="13">
        <v>17</v>
      </c>
      <c r="F157" s="13">
        <v>10</v>
      </c>
      <c r="G157" s="13">
        <v>170</v>
      </c>
      <c r="H157" s="13" t="s">
        <v>25</v>
      </c>
      <c r="I157" s="13">
        <v>0.1275</v>
      </c>
      <c r="J157" s="13">
        <v>0.19</v>
      </c>
      <c r="K157" s="16">
        <v>35.979999999999997</v>
      </c>
      <c r="L157" s="15">
        <v>2.6059999999999999</v>
      </c>
      <c r="M157" s="13">
        <v>-1</v>
      </c>
      <c r="N157" s="13">
        <v>1</v>
      </c>
      <c r="O157" s="13">
        <v>142</v>
      </c>
      <c r="P157" s="13"/>
      <c r="Q157" s="13"/>
      <c r="R157" s="14"/>
      <c r="S157" s="13"/>
      <c r="T157" s="13"/>
      <c r="U157" s="13">
        <v>164</v>
      </c>
      <c r="V157" s="13"/>
      <c r="W157" s="13">
        <v>82</v>
      </c>
      <c r="X157" s="13">
        <v>150</v>
      </c>
      <c r="Y157" s="13"/>
      <c r="Z157" s="13"/>
    </row>
    <row r="158" spans="1:26" x14ac:dyDescent="0.25">
      <c r="A158" s="13">
        <v>39</v>
      </c>
      <c r="B158" s="13">
        <v>157</v>
      </c>
      <c r="C158" s="13">
        <v>0.17004330000000001</v>
      </c>
      <c r="D158" s="17" t="s">
        <v>53</v>
      </c>
      <c r="E158" s="13">
        <v>18</v>
      </c>
      <c r="F158" s="13">
        <v>1</v>
      </c>
      <c r="G158" s="13">
        <v>171</v>
      </c>
      <c r="H158" s="13" t="s">
        <v>49</v>
      </c>
      <c r="I158" s="13">
        <v>0.1275</v>
      </c>
      <c r="J158" s="13">
        <v>0.21</v>
      </c>
      <c r="K158" s="16">
        <v>114.81</v>
      </c>
      <c r="L158" s="15">
        <v>0.81499999999999995</v>
      </c>
      <c r="M158" s="13">
        <v>-1</v>
      </c>
      <c r="N158" s="13">
        <v>1</v>
      </c>
      <c r="O158" s="13">
        <v>143</v>
      </c>
      <c r="P158" s="13"/>
      <c r="Q158" s="13"/>
      <c r="R158" s="14"/>
      <c r="S158" s="13"/>
      <c r="T158" s="13"/>
      <c r="U158" s="13">
        <v>165</v>
      </c>
      <c r="V158" s="13">
        <v>83</v>
      </c>
      <c r="W158" s="13"/>
      <c r="X158" s="13">
        <v>151</v>
      </c>
      <c r="Y158" s="13"/>
      <c r="Z158" s="13"/>
    </row>
    <row r="159" spans="1:26" x14ac:dyDescent="0.25">
      <c r="A159" s="13">
        <v>39</v>
      </c>
      <c r="B159" s="13">
        <v>158</v>
      </c>
      <c r="C159" s="13">
        <v>0.16778104999999999</v>
      </c>
      <c r="D159" s="17" t="s">
        <v>82</v>
      </c>
      <c r="E159" s="13">
        <v>18</v>
      </c>
      <c r="F159" s="13">
        <v>2</v>
      </c>
      <c r="G159" s="13">
        <v>172</v>
      </c>
      <c r="H159" s="13" t="s">
        <v>25</v>
      </c>
      <c r="I159" s="13">
        <v>0.1275</v>
      </c>
      <c r="J159" s="13">
        <v>0.22</v>
      </c>
      <c r="K159" s="16">
        <v>35.979999999999997</v>
      </c>
      <c r="L159" s="15">
        <v>2.6360000000000001</v>
      </c>
      <c r="M159" s="13">
        <v>1</v>
      </c>
      <c r="N159" s="13">
        <v>1</v>
      </c>
      <c r="O159" s="13">
        <v>144</v>
      </c>
      <c r="P159" s="13"/>
      <c r="Q159" s="13"/>
      <c r="R159" s="14"/>
      <c r="S159" s="13"/>
      <c r="T159" s="13"/>
      <c r="U159" s="13">
        <v>166</v>
      </c>
      <c r="V159" s="13"/>
      <c r="W159" s="13">
        <v>83</v>
      </c>
      <c r="X159" s="13">
        <v>152</v>
      </c>
      <c r="Y159" s="13"/>
      <c r="Z159" s="13"/>
    </row>
    <row r="160" spans="1:26" x14ac:dyDescent="0.25">
      <c r="A160" s="13">
        <v>39</v>
      </c>
      <c r="B160" s="13">
        <v>159</v>
      </c>
      <c r="C160" s="13">
        <v>0.16723721999999999</v>
      </c>
      <c r="D160" s="17" t="s">
        <v>82</v>
      </c>
      <c r="E160" s="13">
        <v>18</v>
      </c>
      <c r="F160" s="13">
        <v>3</v>
      </c>
      <c r="G160" s="13">
        <v>173</v>
      </c>
      <c r="H160" s="13" t="s">
        <v>49</v>
      </c>
      <c r="I160" s="13">
        <v>0.1275</v>
      </c>
      <c r="J160" s="13">
        <v>0.24</v>
      </c>
      <c r="K160" s="16">
        <v>114.81</v>
      </c>
      <c r="L160" s="15">
        <v>0.82899999999999996</v>
      </c>
      <c r="M160" s="13">
        <v>1</v>
      </c>
      <c r="N160" s="13">
        <v>0</v>
      </c>
      <c r="O160" s="13">
        <v>145</v>
      </c>
      <c r="P160" s="13"/>
      <c r="Q160" s="13"/>
      <c r="R160" s="14"/>
      <c r="S160" s="13"/>
      <c r="T160" s="13"/>
      <c r="U160" s="13">
        <v>167</v>
      </c>
      <c r="V160" s="13">
        <v>84</v>
      </c>
      <c r="W160" s="13"/>
      <c r="X160" s="13">
        <v>153</v>
      </c>
      <c r="Y160" s="13"/>
      <c r="Z160" s="13"/>
    </row>
    <row r="161" spans="1:26" x14ac:dyDescent="0.25">
      <c r="A161" s="13">
        <v>39</v>
      </c>
      <c r="B161" s="13">
        <v>160</v>
      </c>
      <c r="C161" s="13">
        <v>0.16904654</v>
      </c>
      <c r="D161" s="17" t="s">
        <v>81</v>
      </c>
      <c r="E161" s="13">
        <v>18</v>
      </c>
      <c r="F161" s="13">
        <v>4</v>
      </c>
      <c r="G161" s="13">
        <v>174</v>
      </c>
      <c r="H161" s="13" t="s">
        <v>25</v>
      </c>
      <c r="I161" s="13">
        <v>0.1275</v>
      </c>
      <c r="J161" s="13">
        <v>0.25</v>
      </c>
      <c r="K161" s="16">
        <v>35.979999999999997</v>
      </c>
      <c r="L161" s="15">
        <v>2.617</v>
      </c>
      <c r="M161" s="13">
        <v>1</v>
      </c>
      <c r="N161" s="13">
        <v>0</v>
      </c>
      <c r="O161" s="13">
        <v>146</v>
      </c>
      <c r="P161" s="13"/>
      <c r="Q161" s="13"/>
      <c r="R161" s="14"/>
      <c r="S161" s="13"/>
      <c r="T161" s="13"/>
      <c r="U161" s="13">
        <v>168</v>
      </c>
      <c r="V161" s="13"/>
      <c r="W161" s="13">
        <v>84</v>
      </c>
      <c r="X161" s="13">
        <v>154</v>
      </c>
      <c r="Y161" s="13"/>
      <c r="Z161" s="13"/>
    </row>
    <row r="162" spans="1:26" x14ac:dyDescent="0.25">
      <c r="A162" s="13">
        <v>39</v>
      </c>
      <c r="B162" s="13">
        <v>161</v>
      </c>
      <c r="C162" s="13">
        <v>0.16930329999999999</v>
      </c>
      <c r="D162" s="17" t="s">
        <v>81</v>
      </c>
      <c r="E162" s="13">
        <v>18</v>
      </c>
      <c r="F162" s="13">
        <v>5</v>
      </c>
      <c r="G162" s="13">
        <v>175</v>
      </c>
      <c r="H162" s="13" t="s">
        <v>49</v>
      </c>
      <c r="I162" s="13">
        <v>0.1275</v>
      </c>
      <c r="J162" s="13">
        <v>0.27</v>
      </c>
      <c r="K162" s="16">
        <v>114.81</v>
      </c>
      <c r="L162" s="15">
        <v>0.81899999999999995</v>
      </c>
      <c r="M162" s="13">
        <v>1</v>
      </c>
      <c r="N162" s="13">
        <v>0</v>
      </c>
      <c r="O162" s="13">
        <v>147</v>
      </c>
      <c r="P162" s="13"/>
      <c r="Q162" s="13"/>
      <c r="R162" s="14"/>
      <c r="S162" s="13"/>
      <c r="T162" s="13"/>
      <c r="U162" s="13">
        <v>169</v>
      </c>
      <c r="V162" s="13">
        <v>85</v>
      </c>
      <c r="W162" s="13"/>
      <c r="X162" s="13">
        <v>155</v>
      </c>
      <c r="Y162" s="13"/>
      <c r="Z162" s="13"/>
    </row>
    <row r="163" spans="1:26" x14ac:dyDescent="0.25">
      <c r="A163" s="13">
        <v>39</v>
      </c>
      <c r="B163" s="13">
        <v>162</v>
      </c>
      <c r="C163" s="13">
        <v>0.16531978999999999</v>
      </c>
      <c r="D163" s="17" t="s">
        <v>80</v>
      </c>
      <c r="E163" s="13">
        <v>18</v>
      </c>
      <c r="F163" s="13">
        <v>6</v>
      </c>
      <c r="G163" s="13">
        <v>176</v>
      </c>
      <c r="H163" s="13" t="s">
        <v>25</v>
      </c>
      <c r="I163" s="13">
        <v>0.1275</v>
      </c>
      <c r="J163" s="13">
        <v>0.28000000000000003</v>
      </c>
      <c r="K163" s="16">
        <v>35.979999999999997</v>
      </c>
      <c r="L163" s="15">
        <v>2.6760000000000002</v>
      </c>
      <c r="M163" s="13">
        <v>1</v>
      </c>
      <c r="N163" s="13">
        <v>1</v>
      </c>
      <c r="O163" s="13">
        <v>148</v>
      </c>
      <c r="P163" s="13"/>
      <c r="Q163" s="13"/>
      <c r="R163" s="14"/>
      <c r="S163" s="13"/>
      <c r="T163" s="13"/>
      <c r="U163" s="13">
        <v>170</v>
      </c>
      <c r="V163" s="13"/>
      <c r="W163" s="13">
        <v>85</v>
      </c>
      <c r="X163" s="13">
        <v>156</v>
      </c>
      <c r="Y163" s="13"/>
      <c r="Z163" s="13"/>
    </row>
    <row r="164" spans="1:26" x14ac:dyDescent="0.25">
      <c r="A164" s="13">
        <v>39</v>
      </c>
      <c r="B164" s="13">
        <v>163</v>
      </c>
      <c r="C164" s="13">
        <v>0.16698815</v>
      </c>
      <c r="D164" s="17" t="s">
        <v>82</v>
      </c>
      <c r="E164" s="13">
        <v>18</v>
      </c>
      <c r="F164" s="13">
        <v>7</v>
      </c>
      <c r="G164" s="13">
        <v>177</v>
      </c>
      <c r="H164" s="13" t="s">
        <v>49</v>
      </c>
      <c r="I164" s="13">
        <v>0.1275</v>
      </c>
      <c r="J164" s="13">
        <v>0.3</v>
      </c>
      <c r="K164" s="16">
        <v>114.81</v>
      </c>
      <c r="L164" s="15">
        <v>0.83</v>
      </c>
      <c r="M164" s="13">
        <v>1</v>
      </c>
      <c r="N164" s="13">
        <v>0</v>
      </c>
      <c r="O164" s="13">
        <v>149</v>
      </c>
      <c r="P164" s="13"/>
      <c r="Q164" s="13"/>
      <c r="R164" s="14"/>
      <c r="S164" s="13"/>
      <c r="T164" s="13"/>
      <c r="U164" s="13">
        <v>171</v>
      </c>
      <c r="V164" s="13">
        <v>86</v>
      </c>
      <c r="W164" s="13"/>
      <c r="X164" s="13">
        <v>157</v>
      </c>
      <c r="Y164" s="13"/>
      <c r="Z164" s="13"/>
    </row>
    <row r="165" spans="1:26" x14ac:dyDescent="0.25">
      <c r="A165" s="13">
        <v>39</v>
      </c>
      <c r="B165" s="13">
        <v>164</v>
      </c>
      <c r="C165" s="13">
        <v>0.17073778000000001</v>
      </c>
      <c r="D165" s="17" t="s">
        <v>53</v>
      </c>
      <c r="E165" s="13">
        <v>18</v>
      </c>
      <c r="F165" s="13">
        <v>8</v>
      </c>
      <c r="G165" s="13">
        <v>178</v>
      </c>
      <c r="H165" s="13" t="s">
        <v>25</v>
      </c>
      <c r="I165" s="13">
        <v>0.1275</v>
      </c>
      <c r="J165" s="13">
        <v>0.31</v>
      </c>
      <c r="K165" s="16">
        <v>35.979999999999997</v>
      </c>
      <c r="L165" s="15">
        <v>2.5910000000000002</v>
      </c>
      <c r="M165" s="13">
        <v>-1</v>
      </c>
      <c r="N165" s="13">
        <v>1</v>
      </c>
      <c r="O165" s="13">
        <v>150</v>
      </c>
      <c r="P165" s="13"/>
      <c r="Q165" s="13"/>
      <c r="R165" s="14"/>
      <c r="S165" s="13"/>
      <c r="T165" s="13"/>
      <c r="U165" s="13">
        <v>172</v>
      </c>
      <c r="V165" s="13"/>
      <c r="W165" s="13">
        <v>86</v>
      </c>
      <c r="X165" s="13">
        <v>158</v>
      </c>
      <c r="Y165" s="13"/>
      <c r="Z165" s="13"/>
    </row>
    <row r="166" spans="1:26" x14ac:dyDescent="0.25">
      <c r="A166" s="13">
        <v>39</v>
      </c>
      <c r="B166" s="13">
        <v>165</v>
      </c>
      <c r="C166" s="13">
        <v>0.16674939</v>
      </c>
      <c r="D166" s="17" t="s">
        <v>82</v>
      </c>
      <c r="E166" s="13">
        <v>18</v>
      </c>
      <c r="F166" s="13">
        <v>9</v>
      </c>
      <c r="G166" s="13">
        <v>179</v>
      </c>
      <c r="H166" s="13" t="s">
        <v>49</v>
      </c>
      <c r="I166" s="13">
        <v>0.1275</v>
      </c>
      <c r="J166" s="13">
        <v>0.33</v>
      </c>
      <c r="K166" s="16">
        <v>114.81</v>
      </c>
      <c r="L166" s="15">
        <v>0.83099999999999996</v>
      </c>
      <c r="M166" s="13">
        <v>-1</v>
      </c>
      <c r="N166" s="13">
        <v>1</v>
      </c>
      <c r="O166" s="13">
        <v>151</v>
      </c>
      <c r="P166" s="13"/>
      <c r="Q166" s="13"/>
      <c r="R166" s="14"/>
      <c r="S166" s="13"/>
      <c r="T166" s="13"/>
      <c r="U166" s="13">
        <v>173</v>
      </c>
      <c r="V166" s="13">
        <v>87</v>
      </c>
      <c r="W166" s="13"/>
      <c r="X166" s="13">
        <v>159</v>
      </c>
      <c r="Y166" s="13"/>
      <c r="Z166" s="13"/>
    </row>
    <row r="167" spans="1:26" x14ac:dyDescent="0.25">
      <c r="A167" s="13">
        <v>39</v>
      </c>
      <c r="B167" s="13">
        <v>166</v>
      </c>
      <c r="C167" s="13">
        <v>0.16801261000000001</v>
      </c>
      <c r="D167" s="17" t="s">
        <v>81</v>
      </c>
      <c r="E167" s="13">
        <v>18</v>
      </c>
      <c r="F167" s="13">
        <v>10</v>
      </c>
      <c r="G167" s="13">
        <v>180</v>
      </c>
      <c r="H167" s="13" t="s">
        <v>25</v>
      </c>
      <c r="I167" s="13">
        <v>0.1275</v>
      </c>
      <c r="J167" s="13">
        <v>0.34</v>
      </c>
      <c r="K167" s="16">
        <v>35.979999999999997</v>
      </c>
      <c r="L167" s="15">
        <v>2.633</v>
      </c>
      <c r="M167" s="13">
        <v>1</v>
      </c>
      <c r="N167" s="13">
        <v>1</v>
      </c>
      <c r="O167" s="13">
        <v>152</v>
      </c>
      <c r="P167" s="13"/>
      <c r="Q167" s="13"/>
      <c r="R167" s="14"/>
      <c r="S167" s="13"/>
      <c r="T167" s="13"/>
      <c r="U167" s="13">
        <v>174</v>
      </c>
      <c r="V167" s="13"/>
      <c r="W167" s="13">
        <v>87</v>
      </c>
      <c r="X167" s="13">
        <v>160</v>
      </c>
      <c r="Y167" s="13"/>
      <c r="Z167" s="13"/>
    </row>
    <row r="168" spans="1:26" x14ac:dyDescent="0.25">
      <c r="A168" s="13">
        <v>39</v>
      </c>
      <c r="B168" s="13">
        <v>167</v>
      </c>
      <c r="C168" s="13">
        <v>0.16902152000000001</v>
      </c>
      <c r="D168" s="17" t="s">
        <v>81</v>
      </c>
      <c r="E168" s="13">
        <v>19</v>
      </c>
      <c r="F168" s="13">
        <v>1</v>
      </c>
      <c r="G168" s="13">
        <v>181</v>
      </c>
      <c r="H168" s="13" t="s">
        <v>49</v>
      </c>
      <c r="I168" s="13">
        <v>0.17</v>
      </c>
      <c r="J168" s="13">
        <v>0.06</v>
      </c>
      <c r="K168" s="16">
        <v>114.81</v>
      </c>
      <c r="L168" s="15">
        <v>0.82</v>
      </c>
      <c r="M168" s="13">
        <v>1</v>
      </c>
      <c r="N168" s="13">
        <v>1</v>
      </c>
      <c r="O168" s="13">
        <v>153</v>
      </c>
      <c r="P168" s="13"/>
      <c r="Q168" s="13"/>
      <c r="R168" s="14"/>
      <c r="S168" s="13"/>
      <c r="T168" s="13"/>
      <c r="U168" s="13">
        <v>175</v>
      </c>
      <c r="V168" s="13">
        <v>88</v>
      </c>
      <c r="W168" s="13"/>
      <c r="X168" s="13">
        <v>161</v>
      </c>
      <c r="Y168" s="13"/>
      <c r="Z168" s="13"/>
    </row>
    <row r="169" spans="1:26" x14ac:dyDescent="0.25">
      <c r="A169" s="13">
        <v>39</v>
      </c>
      <c r="B169" s="13">
        <v>168</v>
      </c>
      <c r="C169" s="13">
        <v>0.16893147999999999</v>
      </c>
      <c r="D169" s="17" t="s">
        <v>81</v>
      </c>
      <c r="E169" s="13">
        <v>19</v>
      </c>
      <c r="F169" s="13">
        <v>2</v>
      </c>
      <c r="G169" s="13">
        <v>182</v>
      </c>
      <c r="H169" s="13" t="s">
        <v>25</v>
      </c>
      <c r="I169" s="13">
        <v>0.17</v>
      </c>
      <c r="J169" s="13">
        <v>7.0000000000000007E-2</v>
      </c>
      <c r="K169" s="16">
        <v>35.979999999999997</v>
      </c>
      <c r="L169" s="15">
        <v>2.6179999999999999</v>
      </c>
      <c r="M169" s="13">
        <v>1</v>
      </c>
      <c r="N169" s="13">
        <v>1</v>
      </c>
      <c r="O169" s="13">
        <v>154</v>
      </c>
      <c r="P169" s="13"/>
      <c r="Q169" s="13"/>
      <c r="R169" s="14"/>
      <c r="S169" s="13"/>
      <c r="T169" s="13"/>
      <c r="U169" s="13">
        <v>176</v>
      </c>
      <c r="V169" s="13"/>
      <c r="W169" s="13">
        <v>88</v>
      </c>
      <c r="X169" s="13">
        <v>162</v>
      </c>
      <c r="Y169" s="13"/>
      <c r="Z169" s="13"/>
    </row>
    <row r="170" spans="1:26" x14ac:dyDescent="0.25">
      <c r="A170" s="13">
        <v>39</v>
      </c>
      <c r="B170" s="13">
        <v>169</v>
      </c>
      <c r="C170" s="13">
        <v>0.16967329</v>
      </c>
      <c r="D170" s="17" t="s">
        <v>53</v>
      </c>
      <c r="E170" s="13">
        <v>19</v>
      </c>
      <c r="F170" s="13">
        <v>3</v>
      </c>
      <c r="G170" s="13">
        <v>183</v>
      </c>
      <c r="H170" s="13" t="s">
        <v>49</v>
      </c>
      <c r="I170" s="13">
        <v>0.17</v>
      </c>
      <c r="J170" s="13">
        <v>0.09</v>
      </c>
      <c r="K170" s="16">
        <v>114.81</v>
      </c>
      <c r="L170" s="15">
        <v>0.81699999999999995</v>
      </c>
      <c r="M170" s="13">
        <v>1</v>
      </c>
      <c r="N170" s="13">
        <v>1</v>
      </c>
      <c r="O170" s="13">
        <v>155</v>
      </c>
      <c r="P170" s="13"/>
      <c r="Q170" s="13"/>
      <c r="R170" s="14"/>
      <c r="S170" s="13"/>
      <c r="T170" s="13"/>
      <c r="U170" s="13">
        <v>177</v>
      </c>
      <c r="V170" s="13">
        <v>89</v>
      </c>
      <c r="W170" s="13"/>
      <c r="X170" s="13">
        <v>163</v>
      </c>
      <c r="Y170" s="13"/>
      <c r="Z170" s="13"/>
    </row>
    <row r="171" spans="1:26" x14ac:dyDescent="0.25">
      <c r="A171" s="13">
        <v>39</v>
      </c>
      <c r="B171" s="13">
        <v>170</v>
      </c>
      <c r="C171" s="13">
        <v>0.17107459</v>
      </c>
      <c r="D171" s="17" t="s">
        <v>53</v>
      </c>
      <c r="E171" s="13">
        <v>19</v>
      </c>
      <c r="F171" s="13">
        <v>4</v>
      </c>
      <c r="G171" s="13">
        <v>184</v>
      </c>
      <c r="H171" s="13" t="s">
        <v>25</v>
      </c>
      <c r="I171" s="13">
        <v>0.17</v>
      </c>
      <c r="J171" s="13">
        <v>0.1</v>
      </c>
      <c r="K171" s="16">
        <v>35.979999999999997</v>
      </c>
      <c r="L171" s="15">
        <v>2.5859999999999999</v>
      </c>
      <c r="M171" s="13">
        <v>1</v>
      </c>
      <c r="N171" s="13">
        <v>1</v>
      </c>
      <c r="O171" s="13">
        <v>156</v>
      </c>
      <c r="P171" s="13"/>
      <c r="Q171" s="13"/>
      <c r="R171" s="14"/>
      <c r="S171" s="13"/>
      <c r="T171" s="13"/>
      <c r="U171" s="13">
        <v>178</v>
      </c>
      <c r="V171" s="13"/>
      <c r="W171" s="13">
        <v>89</v>
      </c>
      <c r="X171" s="13">
        <v>164</v>
      </c>
      <c r="Y171" s="13"/>
      <c r="Z171" s="13"/>
    </row>
    <row r="172" spans="1:26" x14ac:dyDescent="0.25">
      <c r="A172" s="13">
        <v>39</v>
      </c>
      <c r="B172" s="13">
        <v>171</v>
      </c>
      <c r="C172" s="13">
        <v>0.16763516000000001</v>
      </c>
      <c r="D172" s="17" t="s">
        <v>82</v>
      </c>
      <c r="E172" s="13">
        <v>19</v>
      </c>
      <c r="F172" s="13">
        <v>5</v>
      </c>
      <c r="G172" s="13">
        <v>185</v>
      </c>
      <c r="H172" s="13" t="s">
        <v>49</v>
      </c>
      <c r="I172" s="13">
        <v>0.17</v>
      </c>
      <c r="J172" s="13">
        <v>0.12</v>
      </c>
      <c r="K172" s="16">
        <v>114.81</v>
      </c>
      <c r="L172" s="15">
        <v>0.82699999999999996</v>
      </c>
      <c r="M172" s="13">
        <v>-1</v>
      </c>
      <c r="N172" s="13">
        <v>1</v>
      </c>
      <c r="O172" s="13">
        <v>157</v>
      </c>
      <c r="P172" s="13"/>
      <c r="Q172" s="13"/>
      <c r="R172" s="14"/>
      <c r="S172" s="13"/>
      <c r="T172" s="13"/>
      <c r="U172" s="13">
        <v>179</v>
      </c>
      <c r="V172" s="13">
        <v>90</v>
      </c>
      <c r="W172" s="13"/>
      <c r="X172" s="13">
        <v>165</v>
      </c>
      <c r="Y172" s="13"/>
      <c r="Z172" s="13"/>
    </row>
    <row r="173" spans="1:26" x14ac:dyDescent="0.25">
      <c r="A173" s="13">
        <v>39</v>
      </c>
      <c r="B173" s="13">
        <v>172</v>
      </c>
      <c r="C173" s="13">
        <v>0.16966803999999999</v>
      </c>
      <c r="D173" s="17" t="s">
        <v>53</v>
      </c>
      <c r="E173" s="13">
        <v>19</v>
      </c>
      <c r="F173" s="13">
        <v>6</v>
      </c>
      <c r="G173" s="13">
        <v>186</v>
      </c>
      <c r="H173" s="13" t="s">
        <v>25</v>
      </c>
      <c r="I173" s="13">
        <v>0.17</v>
      </c>
      <c r="J173" s="13">
        <v>0.13</v>
      </c>
      <c r="K173" s="16">
        <v>35.979999999999997</v>
      </c>
      <c r="L173" s="15">
        <v>2.6070000000000002</v>
      </c>
      <c r="M173" s="13">
        <v>-1</v>
      </c>
      <c r="N173" s="13">
        <v>1</v>
      </c>
      <c r="O173" s="13">
        <v>158</v>
      </c>
      <c r="P173" s="13"/>
      <c r="Q173" s="13"/>
      <c r="R173" s="14"/>
      <c r="S173" s="13"/>
      <c r="T173" s="13"/>
      <c r="U173" s="13">
        <v>180</v>
      </c>
      <c r="V173" s="13"/>
      <c r="W173" s="13">
        <v>90</v>
      </c>
      <c r="X173" s="13">
        <v>166</v>
      </c>
      <c r="Y173" s="13"/>
      <c r="Z173" s="13"/>
    </row>
    <row r="174" spans="1:26" x14ac:dyDescent="0.25">
      <c r="A174" s="13">
        <v>39</v>
      </c>
      <c r="B174" s="13">
        <v>173</v>
      </c>
      <c r="C174" s="13">
        <v>0.16704725000000001</v>
      </c>
      <c r="D174" s="17" t="s">
        <v>82</v>
      </c>
      <c r="E174" s="13">
        <v>19</v>
      </c>
      <c r="F174" s="13">
        <v>7</v>
      </c>
      <c r="G174" s="13">
        <v>187</v>
      </c>
      <c r="H174" s="13" t="s">
        <v>49</v>
      </c>
      <c r="I174" s="13">
        <v>0.17</v>
      </c>
      <c r="J174" s="13">
        <v>0.15</v>
      </c>
      <c r="K174" s="16">
        <v>114.81</v>
      </c>
      <c r="L174" s="15">
        <v>0.83</v>
      </c>
      <c r="M174" s="13">
        <v>1</v>
      </c>
      <c r="N174" s="13">
        <v>0</v>
      </c>
      <c r="O174" s="13">
        <v>159</v>
      </c>
      <c r="P174" s="13"/>
      <c r="Q174" s="13"/>
      <c r="R174" s="14"/>
      <c r="S174" s="13"/>
      <c r="T174" s="13"/>
      <c r="U174" s="13">
        <v>181</v>
      </c>
      <c r="V174" s="13">
        <v>91</v>
      </c>
      <c r="W174" s="13"/>
      <c r="X174" s="13">
        <v>167</v>
      </c>
      <c r="Y174" s="13"/>
      <c r="Z174" s="13"/>
    </row>
    <row r="175" spans="1:26" x14ac:dyDescent="0.25">
      <c r="A175" s="13">
        <v>39</v>
      </c>
      <c r="B175" s="13">
        <v>174</v>
      </c>
      <c r="C175" s="13">
        <v>0.17122085000000001</v>
      </c>
      <c r="D175" s="17" t="s">
        <v>84</v>
      </c>
      <c r="E175" s="13">
        <v>19</v>
      </c>
      <c r="F175" s="13">
        <v>9</v>
      </c>
      <c r="G175" s="13">
        <v>189</v>
      </c>
      <c r="H175" s="13" t="s">
        <v>49</v>
      </c>
      <c r="I175" s="13">
        <v>0.17</v>
      </c>
      <c r="J175" s="13">
        <v>0.18</v>
      </c>
      <c r="K175" s="16">
        <v>114.81</v>
      </c>
      <c r="L175" s="15">
        <v>0.81</v>
      </c>
      <c r="M175" s="13">
        <v>-1</v>
      </c>
      <c r="N175" s="13">
        <v>0</v>
      </c>
      <c r="O175" s="13">
        <v>160</v>
      </c>
      <c r="P175" s="13"/>
      <c r="Q175" s="13"/>
      <c r="R175" s="14"/>
      <c r="S175" s="13"/>
      <c r="T175" s="13"/>
      <c r="U175" s="13">
        <v>182</v>
      </c>
      <c r="V175" s="13"/>
      <c r="W175" s="13">
        <v>91</v>
      </c>
      <c r="X175" s="13">
        <v>168</v>
      </c>
      <c r="Y175" s="13"/>
      <c r="Z175" s="13"/>
    </row>
    <row r="176" spans="1:26" x14ac:dyDescent="0.25">
      <c r="A176" s="13">
        <v>39</v>
      </c>
      <c r="B176" s="13">
        <v>175</v>
      </c>
      <c r="C176" s="13">
        <v>0.17066023</v>
      </c>
      <c r="D176" s="17" t="s">
        <v>53</v>
      </c>
      <c r="E176" s="13">
        <v>20</v>
      </c>
      <c r="F176" s="13">
        <v>1</v>
      </c>
      <c r="G176" s="13">
        <v>191</v>
      </c>
      <c r="H176" s="13" t="s">
        <v>49</v>
      </c>
      <c r="I176" s="13">
        <v>0.17</v>
      </c>
      <c r="J176" s="13">
        <v>0.21</v>
      </c>
      <c r="K176" s="16">
        <v>114.81</v>
      </c>
      <c r="L176" s="15">
        <v>0.81200000000000006</v>
      </c>
      <c r="M176" s="13">
        <v>-1</v>
      </c>
      <c r="N176" s="13">
        <v>0</v>
      </c>
      <c r="O176" s="13">
        <v>161</v>
      </c>
      <c r="P176" s="13"/>
      <c r="Q176" s="13"/>
      <c r="R176" s="14"/>
      <c r="S176" s="13"/>
      <c r="T176" s="13"/>
      <c r="U176" s="13">
        <v>183</v>
      </c>
      <c r="V176" s="13">
        <v>92</v>
      </c>
      <c r="W176" s="13"/>
      <c r="X176" s="13">
        <v>169</v>
      </c>
      <c r="Y176" s="13"/>
      <c r="Z176" s="13"/>
    </row>
    <row r="177" spans="1:26" x14ac:dyDescent="0.25">
      <c r="A177" s="13">
        <v>39</v>
      </c>
      <c r="B177" s="13">
        <v>176</v>
      </c>
      <c r="C177" s="13">
        <v>0.16676489999999999</v>
      </c>
      <c r="D177" s="17" t="s">
        <v>82</v>
      </c>
      <c r="E177" s="13">
        <v>20</v>
      </c>
      <c r="F177" s="13">
        <v>3</v>
      </c>
      <c r="G177" s="13">
        <v>193</v>
      </c>
      <c r="H177" s="13" t="s">
        <v>49</v>
      </c>
      <c r="I177" s="13">
        <v>0.17</v>
      </c>
      <c r="J177" s="13">
        <v>0.24</v>
      </c>
      <c r="K177" s="16">
        <v>114.81</v>
      </c>
      <c r="L177" s="15">
        <v>0.83099999999999996</v>
      </c>
      <c r="M177" s="13">
        <v>-1</v>
      </c>
      <c r="N177" s="13">
        <v>0</v>
      </c>
      <c r="O177" s="13">
        <v>162</v>
      </c>
      <c r="P177" s="13"/>
      <c r="Q177" s="13"/>
      <c r="R177" s="14"/>
      <c r="S177" s="13"/>
      <c r="T177" s="13"/>
      <c r="U177" s="13">
        <v>184</v>
      </c>
      <c r="V177" s="13"/>
      <c r="W177" s="13">
        <v>92</v>
      </c>
      <c r="X177" s="13">
        <v>170</v>
      </c>
      <c r="Y177" s="13"/>
      <c r="Z177" s="13"/>
    </row>
    <row r="178" spans="1:26" x14ac:dyDescent="0.25">
      <c r="A178" s="13">
        <v>39</v>
      </c>
      <c r="B178" s="13">
        <v>177</v>
      </c>
      <c r="C178" s="13">
        <v>0.17036905999999999</v>
      </c>
      <c r="D178" s="17" t="s">
        <v>53</v>
      </c>
      <c r="E178" s="13">
        <v>20</v>
      </c>
      <c r="F178" s="13">
        <v>5</v>
      </c>
      <c r="G178" s="13">
        <v>195</v>
      </c>
      <c r="H178" s="13" t="s">
        <v>49</v>
      </c>
      <c r="I178" s="13">
        <v>0.17</v>
      </c>
      <c r="J178" s="13">
        <v>0.27</v>
      </c>
      <c r="K178" s="16">
        <v>114.81</v>
      </c>
      <c r="L178" s="15">
        <v>0.81399999999999995</v>
      </c>
      <c r="M178" s="13">
        <v>-1</v>
      </c>
      <c r="N178" s="13">
        <v>1</v>
      </c>
      <c r="O178" s="13">
        <v>163</v>
      </c>
      <c r="P178" s="13"/>
      <c r="Q178" s="13"/>
      <c r="R178" s="14"/>
      <c r="S178" s="13"/>
      <c r="T178" s="13"/>
      <c r="U178" s="13">
        <v>185</v>
      </c>
      <c r="V178" s="13">
        <v>93</v>
      </c>
      <c r="W178" s="13"/>
      <c r="X178" s="13">
        <v>171</v>
      </c>
      <c r="Y178" s="13"/>
      <c r="Z178" s="13"/>
    </row>
    <row r="179" spans="1:26" x14ac:dyDescent="0.25">
      <c r="A179" s="13">
        <v>39</v>
      </c>
      <c r="B179" s="13">
        <v>178</v>
      </c>
      <c r="C179" s="13">
        <v>0.16862693000000001</v>
      </c>
      <c r="D179" s="17" t="s">
        <v>81</v>
      </c>
      <c r="E179" s="13">
        <v>20</v>
      </c>
      <c r="F179" s="13">
        <v>7</v>
      </c>
      <c r="G179" s="13">
        <v>197</v>
      </c>
      <c r="H179" s="13" t="s">
        <v>49</v>
      </c>
      <c r="I179" s="13">
        <v>0.17</v>
      </c>
      <c r="J179" s="13">
        <v>0.3</v>
      </c>
      <c r="K179" s="16">
        <v>114.81</v>
      </c>
      <c r="L179" s="15">
        <v>0.82199999999999995</v>
      </c>
      <c r="M179" s="13">
        <v>-1</v>
      </c>
      <c r="N179" s="13">
        <v>1</v>
      </c>
      <c r="O179" s="13">
        <v>164</v>
      </c>
      <c r="P179" s="13"/>
      <c r="Q179" s="13"/>
      <c r="R179" s="14"/>
      <c r="S179" s="13"/>
      <c r="T179" s="13"/>
      <c r="U179" s="13">
        <v>186</v>
      </c>
      <c r="V179" s="13"/>
      <c r="W179" s="13">
        <v>93</v>
      </c>
      <c r="X179" s="13">
        <v>172</v>
      </c>
      <c r="Y179" s="13"/>
      <c r="Z179" s="13"/>
    </row>
    <row r="180" spans="1:26" x14ac:dyDescent="0.25">
      <c r="A180" s="13">
        <v>39</v>
      </c>
      <c r="B180" s="13">
        <v>179</v>
      </c>
      <c r="C180" s="13">
        <v>0.17043975</v>
      </c>
      <c r="D180" s="17" t="s">
        <v>53</v>
      </c>
      <c r="E180" s="13">
        <v>20</v>
      </c>
      <c r="F180" s="13">
        <v>9</v>
      </c>
      <c r="G180" s="13">
        <v>199</v>
      </c>
      <c r="H180" s="13" t="s">
        <v>49</v>
      </c>
      <c r="I180" s="13">
        <v>0.17</v>
      </c>
      <c r="J180" s="13">
        <v>0.33</v>
      </c>
      <c r="K180" s="16">
        <v>114.81</v>
      </c>
      <c r="L180" s="15">
        <v>0.81299999999999994</v>
      </c>
      <c r="M180" s="13">
        <v>1</v>
      </c>
      <c r="N180" s="13">
        <v>0</v>
      </c>
      <c r="O180" s="13">
        <v>165</v>
      </c>
      <c r="P180" s="13"/>
      <c r="Q180" s="13"/>
      <c r="R180" s="13" t="s">
        <v>57</v>
      </c>
      <c r="S180" s="13"/>
      <c r="T180" s="13"/>
      <c r="U180" s="13">
        <v>187</v>
      </c>
      <c r="V180" s="13">
        <v>94</v>
      </c>
      <c r="W180" s="13"/>
      <c r="X180" s="13">
        <v>173</v>
      </c>
      <c r="Y180" s="13"/>
      <c r="Z180" s="13"/>
    </row>
    <row r="181" spans="1:26" x14ac:dyDescent="0.25">
      <c r="A181" s="13">
        <v>39</v>
      </c>
      <c r="B181" s="13">
        <v>180</v>
      </c>
      <c r="C181" s="13">
        <v>0.1702092</v>
      </c>
      <c r="D181" s="17" t="s">
        <v>53</v>
      </c>
      <c r="E181" s="13">
        <v>1</v>
      </c>
      <c r="F181" s="13">
        <v>1</v>
      </c>
      <c r="G181" s="13">
        <v>1</v>
      </c>
      <c r="H181" s="13" t="s">
        <v>49</v>
      </c>
      <c r="I181" s="13">
        <v>-0.17</v>
      </c>
      <c r="J181" s="13">
        <v>0.06</v>
      </c>
      <c r="K181" s="16">
        <v>114.81</v>
      </c>
      <c r="L181" s="15">
        <v>0.81399999999999995</v>
      </c>
      <c r="M181" s="13">
        <v>1</v>
      </c>
      <c r="N181" s="13">
        <v>1</v>
      </c>
      <c r="O181" s="13">
        <v>166</v>
      </c>
      <c r="P181" s="13"/>
      <c r="Q181" s="13"/>
      <c r="R181" s="14"/>
      <c r="S181" s="13"/>
      <c r="T181" s="13"/>
      <c r="U181" s="13">
        <v>189</v>
      </c>
      <c r="V181" s="13">
        <v>95</v>
      </c>
      <c r="W181" s="13"/>
      <c r="X181" s="13">
        <v>174</v>
      </c>
      <c r="Y181" s="13"/>
      <c r="Z181" s="13"/>
    </row>
    <row r="182" spans="1:26" x14ac:dyDescent="0.25">
      <c r="A182" s="13">
        <v>39</v>
      </c>
      <c r="B182" s="13">
        <v>181</v>
      </c>
      <c r="C182" s="13">
        <v>0.17058546999999999</v>
      </c>
      <c r="D182" s="17" t="s">
        <v>53</v>
      </c>
      <c r="E182" s="13">
        <v>1</v>
      </c>
      <c r="F182" s="13">
        <v>2</v>
      </c>
      <c r="G182" s="13">
        <v>2</v>
      </c>
      <c r="H182" s="13" t="s">
        <v>25</v>
      </c>
      <c r="I182" s="13">
        <v>-0.17</v>
      </c>
      <c r="J182" s="13">
        <v>7.0000000000000007E-2</v>
      </c>
      <c r="K182" s="16">
        <v>35.979999999999997</v>
      </c>
      <c r="L182" s="15">
        <v>2.593</v>
      </c>
      <c r="M182" s="13">
        <v>-1</v>
      </c>
      <c r="N182" s="13">
        <v>1</v>
      </c>
      <c r="O182" s="13">
        <v>167</v>
      </c>
      <c r="P182" s="13"/>
      <c r="Q182" s="13"/>
      <c r="R182" s="14"/>
      <c r="S182" s="13"/>
      <c r="T182" s="13"/>
      <c r="U182" s="13">
        <v>191</v>
      </c>
      <c r="V182" s="13">
        <v>96</v>
      </c>
      <c r="W182" s="13"/>
      <c r="X182" s="13">
        <v>175</v>
      </c>
      <c r="Y182" s="13"/>
      <c r="Z182" s="13"/>
    </row>
    <row r="183" spans="1:26" x14ac:dyDescent="0.25">
      <c r="A183" s="13">
        <v>39</v>
      </c>
      <c r="B183" s="13">
        <v>182</v>
      </c>
      <c r="C183" s="13">
        <v>0.17045694</v>
      </c>
      <c r="D183" s="17" t="s">
        <v>53</v>
      </c>
      <c r="E183" s="13">
        <v>1</v>
      </c>
      <c r="F183" s="13">
        <v>3</v>
      </c>
      <c r="G183" s="13">
        <v>3</v>
      </c>
      <c r="H183" s="13" t="s">
        <v>49</v>
      </c>
      <c r="I183" s="13">
        <v>-0.17</v>
      </c>
      <c r="J183" s="13">
        <v>0.09</v>
      </c>
      <c r="K183" s="16">
        <v>114.81</v>
      </c>
      <c r="L183" s="15">
        <v>0.81299999999999994</v>
      </c>
      <c r="M183" s="13">
        <v>-1</v>
      </c>
      <c r="N183" s="13">
        <v>1</v>
      </c>
      <c r="O183" s="13">
        <v>168</v>
      </c>
      <c r="P183" s="13"/>
      <c r="Q183" s="13"/>
      <c r="R183" s="14"/>
      <c r="S183" s="13"/>
      <c r="T183" s="13"/>
      <c r="U183" s="13">
        <v>193</v>
      </c>
      <c r="V183" s="13">
        <v>97</v>
      </c>
      <c r="W183" s="13"/>
      <c r="X183" s="13">
        <v>176</v>
      </c>
      <c r="Y183" s="13"/>
      <c r="Z183" s="13"/>
    </row>
    <row r="184" spans="1:26" x14ac:dyDescent="0.25">
      <c r="A184" s="13">
        <v>39</v>
      </c>
      <c r="B184" s="13">
        <v>183</v>
      </c>
      <c r="C184" s="13">
        <v>0.17080655</v>
      </c>
      <c r="D184" s="17" t="s">
        <v>53</v>
      </c>
      <c r="E184" s="13">
        <v>1</v>
      </c>
      <c r="F184" s="13">
        <v>4</v>
      </c>
      <c r="G184" s="13">
        <v>4</v>
      </c>
      <c r="H184" s="13" t="s">
        <v>25</v>
      </c>
      <c r="I184" s="13">
        <v>-0.17</v>
      </c>
      <c r="J184" s="13">
        <v>0.1</v>
      </c>
      <c r="K184" s="16">
        <v>35.979999999999997</v>
      </c>
      <c r="L184" s="15">
        <v>2.59</v>
      </c>
      <c r="M184" s="13">
        <v>1</v>
      </c>
      <c r="N184" s="13">
        <v>1</v>
      </c>
      <c r="O184" s="13">
        <v>169</v>
      </c>
      <c r="P184" s="13"/>
      <c r="Q184" s="13"/>
      <c r="R184" s="14"/>
      <c r="S184" s="13"/>
      <c r="T184" s="13"/>
      <c r="U184" s="13">
        <v>195</v>
      </c>
      <c r="V184" s="13">
        <v>98</v>
      </c>
      <c r="W184" s="13"/>
      <c r="X184" s="13">
        <v>177</v>
      </c>
      <c r="Y184" s="13"/>
      <c r="Z184" s="13"/>
    </row>
    <row r="185" spans="1:26" x14ac:dyDescent="0.25">
      <c r="A185" s="13">
        <v>39</v>
      </c>
      <c r="B185" s="13">
        <v>184</v>
      </c>
      <c r="C185" s="13">
        <v>0.16859631</v>
      </c>
      <c r="D185" s="17" t="s">
        <v>81</v>
      </c>
      <c r="E185" s="13">
        <v>1</v>
      </c>
      <c r="F185" s="13">
        <v>5</v>
      </c>
      <c r="G185" s="13">
        <v>5</v>
      </c>
      <c r="H185" s="13" t="s">
        <v>49</v>
      </c>
      <c r="I185" s="13">
        <v>-0.17</v>
      </c>
      <c r="J185" s="13">
        <v>0.12</v>
      </c>
      <c r="K185" s="16">
        <v>114.81</v>
      </c>
      <c r="L185" s="15">
        <v>0.82199999999999995</v>
      </c>
      <c r="M185" s="13">
        <v>1</v>
      </c>
      <c r="N185" s="13">
        <v>1</v>
      </c>
      <c r="O185" s="13">
        <v>170</v>
      </c>
      <c r="P185" s="13"/>
      <c r="Q185" s="13"/>
      <c r="R185" s="14"/>
      <c r="S185" s="13"/>
      <c r="T185" s="13"/>
      <c r="U185" s="13">
        <v>197</v>
      </c>
      <c r="V185" s="13">
        <v>99</v>
      </c>
      <c r="W185" s="13"/>
      <c r="X185" s="13">
        <v>178</v>
      </c>
      <c r="Y185" s="13"/>
      <c r="Z185" s="13"/>
    </row>
    <row r="186" spans="1:26" x14ac:dyDescent="0.25">
      <c r="A186" s="13">
        <v>39</v>
      </c>
      <c r="B186" s="13">
        <v>185</v>
      </c>
      <c r="C186" s="13">
        <v>0.16965701</v>
      </c>
      <c r="D186" s="17" t="s">
        <v>53</v>
      </c>
      <c r="E186" s="13">
        <v>1</v>
      </c>
      <c r="F186" s="13">
        <v>6</v>
      </c>
      <c r="G186" s="13">
        <v>6</v>
      </c>
      <c r="H186" s="13" t="s">
        <v>25</v>
      </c>
      <c r="I186" s="13">
        <v>-0.17</v>
      </c>
      <c r="J186" s="13">
        <v>0.13</v>
      </c>
      <c r="K186" s="16">
        <v>35.979999999999997</v>
      </c>
      <c r="L186" s="15">
        <v>2.6070000000000002</v>
      </c>
      <c r="M186" s="13">
        <v>-1</v>
      </c>
      <c r="N186" s="13">
        <v>0</v>
      </c>
      <c r="O186" s="13">
        <v>171</v>
      </c>
      <c r="P186" s="13"/>
      <c r="Q186" s="13"/>
      <c r="R186" s="14"/>
      <c r="S186" s="13"/>
      <c r="T186" s="13"/>
      <c r="U186" s="13">
        <v>199</v>
      </c>
      <c r="V186" s="13">
        <v>100</v>
      </c>
      <c r="W186" s="13"/>
      <c r="X186" s="13">
        <v>179</v>
      </c>
      <c r="Y186" s="13"/>
      <c r="Z186" s="13"/>
    </row>
    <row r="187" spans="1:26" x14ac:dyDescent="0.25">
      <c r="A187" s="13">
        <v>39</v>
      </c>
      <c r="B187" s="13">
        <v>186</v>
      </c>
      <c r="C187" s="13">
        <v>0.1681107</v>
      </c>
      <c r="D187" s="17" t="s">
        <v>81</v>
      </c>
      <c r="E187" s="13">
        <v>1</v>
      </c>
      <c r="F187" s="13">
        <v>7</v>
      </c>
      <c r="G187" s="13">
        <v>7</v>
      </c>
      <c r="H187" s="13" t="s">
        <v>49</v>
      </c>
      <c r="I187" s="13">
        <v>-0.17</v>
      </c>
      <c r="J187" s="13">
        <v>0.15</v>
      </c>
      <c r="K187" s="16">
        <v>114.81</v>
      </c>
      <c r="L187" s="15">
        <v>0.82499999999999996</v>
      </c>
      <c r="M187" s="13">
        <v>1</v>
      </c>
      <c r="N187" s="13">
        <v>1</v>
      </c>
      <c r="O187" s="13">
        <v>172</v>
      </c>
      <c r="P187" s="13"/>
      <c r="Q187" s="13"/>
      <c r="R187" s="14"/>
      <c r="S187" s="13"/>
      <c r="T187" s="13"/>
      <c r="U187" s="13"/>
      <c r="V187" s="13"/>
      <c r="W187" s="13">
        <v>0</v>
      </c>
      <c r="X187" s="13">
        <v>29</v>
      </c>
      <c r="Y187" s="13"/>
      <c r="Z187" s="13"/>
    </row>
    <row r="188" spans="1:26" x14ac:dyDescent="0.25">
      <c r="A188" s="13">
        <v>39</v>
      </c>
      <c r="B188" s="13">
        <v>187</v>
      </c>
      <c r="C188" s="13">
        <v>0.16923840000000001</v>
      </c>
      <c r="D188" s="17" t="s">
        <v>81</v>
      </c>
      <c r="E188" s="13">
        <v>1</v>
      </c>
      <c r="F188" s="13">
        <v>9</v>
      </c>
      <c r="G188" s="13">
        <v>9</v>
      </c>
      <c r="H188" s="13" t="s">
        <v>49</v>
      </c>
      <c r="I188" s="13">
        <v>-0.17</v>
      </c>
      <c r="J188" s="13">
        <v>0.18</v>
      </c>
      <c r="K188" s="16">
        <v>114.81</v>
      </c>
      <c r="L188" s="15">
        <v>0.81899999999999995</v>
      </c>
      <c r="M188" s="13">
        <v>-1</v>
      </c>
      <c r="N188" s="13">
        <v>0</v>
      </c>
      <c r="O188" s="13">
        <v>173</v>
      </c>
      <c r="P188" s="13"/>
      <c r="Q188" s="13"/>
      <c r="R188" s="13" t="s">
        <v>66</v>
      </c>
      <c r="S188" s="13"/>
      <c r="T188" s="13"/>
      <c r="U188" s="13"/>
      <c r="V188" s="13"/>
      <c r="W188" s="13">
        <v>0</v>
      </c>
      <c r="X188" s="13">
        <v>77</v>
      </c>
      <c r="Y188" s="13"/>
      <c r="Z188" s="13"/>
    </row>
    <row r="189" spans="1:26" x14ac:dyDescent="0.25">
      <c r="A189" s="13">
        <v>39</v>
      </c>
      <c r="B189" s="13">
        <v>188</v>
      </c>
      <c r="C189" s="13">
        <v>0.16733234</v>
      </c>
      <c r="D189" s="17" t="s">
        <v>82</v>
      </c>
      <c r="E189" s="13">
        <v>2</v>
      </c>
      <c r="F189" s="13">
        <v>1</v>
      </c>
      <c r="G189" s="13">
        <v>11</v>
      </c>
      <c r="H189" s="13" t="s">
        <v>49</v>
      </c>
      <c r="I189" s="13">
        <v>-0.17</v>
      </c>
      <c r="J189" s="13">
        <v>0.21</v>
      </c>
      <c r="K189" s="16">
        <v>114.81</v>
      </c>
      <c r="L189" s="15">
        <v>0.82799999999999996</v>
      </c>
      <c r="M189" s="13">
        <v>-1</v>
      </c>
      <c r="N189" s="13">
        <v>0</v>
      </c>
      <c r="O189" s="13"/>
      <c r="P189" s="13"/>
      <c r="Q189" s="13"/>
      <c r="R189" s="14"/>
      <c r="S189" s="13"/>
      <c r="T189" s="13"/>
      <c r="U189" s="13"/>
      <c r="V189" s="13"/>
      <c r="W189" s="13">
        <v>0</v>
      </c>
      <c r="X189" s="13">
        <v>78</v>
      </c>
      <c r="Y189" s="13"/>
      <c r="Z189" s="13"/>
    </row>
    <row r="190" spans="1:26" x14ac:dyDescent="0.25">
      <c r="A190" s="13">
        <v>39</v>
      </c>
      <c r="B190" s="13">
        <v>189</v>
      </c>
      <c r="C190" s="13">
        <v>0.17058359000000001</v>
      </c>
      <c r="D190" s="17" t="s">
        <v>53</v>
      </c>
      <c r="E190" s="13">
        <v>2</v>
      </c>
      <c r="F190" s="13">
        <v>3</v>
      </c>
      <c r="G190" s="13">
        <v>13</v>
      </c>
      <c r="H190" s="13" t="s">
        <v>49</v>
      </c>
      <c r="I190" s="13">
        <v>-0.17</v>
      </c>
      <c r="J190" s="13">
        <v>0.24</v>
      </c>
      <c r="K190" s="16">
        <v>114.81</v>
      </c>
      <c r="L190" s="15">
        <v>0.81299999999999994</v>
      </c>
      <c r="M190" s="13">
        <v>1</v>
      </c>
      <c r="N190" s="13">
        <v>1</v>
      </c>
      <c r="O190" s="13">
        <v>174</v>
      </c>
      <c r="P190" s="13"/>
      <c r="Q190" s="13"/>
      <c r="R190" s="14"/>
      <c r="S190" s="13"/>
      <c r="T190" s="13"/>
      <c r="U190" s="13"/>
      <c r="V190" s="13"/>
      <c r="W190" s="13">
        <v>0</v>
      </c>
      <c r="X190" s="13">
        <v>115</v>
      </c>
      <c r="Y190" s="13"/>
      <c r="Z190" s="13"/>
    </row>
    <row r="191" spans="1:26" x14ac:dyDescent="0.25">
      <c r="A191" s="13">
        <v>39</v>
      </c>
      <c r="B191" s="13">
        <v>190</v>
      </c>
      <c r="C191" s="13">
        <v>0.16796431000000001</v>
      </c>
      <c r="D191" s="17" t="s">
        <v>81</v>
      </c>
      <c r="E191" s="13">
        <v>2</v>
      </c>
      <c r="F191" s="13">
        <v>5</v>
      </c>
      <c r="G191" s="13">
        <v>15</v>
      </c>
      <c r="H191" s="13" t="s">
        <v>49</v>
      </c>
      <c r="I191" s="13">
        <v>-0.17</v>
      </c>
      <c r="J191" s="13">
        <v>0.27</v>
      </c>
      <c r="K191" s="16">
        <v>114.81</v>
      </c>
      <c r="L191" s="15">
        <v>0.82499999999999996</v>
      </c>
      <c r="M191" s="13">
        <v>-1</v>
      </c>
      <c r="N191" s="13">
        <v>1</v>
      </c>
      <c r="O191" s="13"/>
      <c r="P191" s="13"/>
      <c r="Q191" s="13"/>
      <c r="R191" s="14"/>
      <c r="S191" s="13"/>
      <c r="T191" s="13"/>
      <c r="U191" s="13"/>
      <c r="V191" s="13"/>
      <c r="W191" s="13">
        <v>0</v>
      </c>
      <c r="X191" s="13">
        <v>117</v>
      </c>
      <c r="Y191" s="13"/>
      <c r="Z191" s="13"/>
    </row>
    <row r="192" spans="1:26" x14ac:dyDescent="0.25">
      <c r="A192" s="13">
        <v>39</v>
      </c>
      <c r="B192" s="13">
        <v>191</v>
      </c>
      <c r="C192" s="13">
        <v>0.16790552</v>
      </c>
      <c r="D192" s="17" t="s">
        <v>82</v>
      </c>
      <c r="E192" s="13">
        <v>2</v>
      </c>
      <c r="F192" s="13">
        <v>7</v>
      </c>
      <c r="G192" s="13">
        <v>17</v>
      </c>
      <c r="H192" s="13" t="s">
        <v>49</v>
      </c>
      <c r="I192" s="13">
        <v>-0.17</v>
      </c>
      <c r="J192" s="13">
        <v>0.3</v>
      </c>
      <c r="K192" s="16">
        <v>114.81</v>
      </c>
      <c r="L192" s="15">
        <v>0.82599999999999996</v>
      </c>
      <c r="M192" s="13">
        <v>-1</v>
      </c>
      <c r="N192" s="13">
        <v>0</v>
      </c>
      <c r="O192" s="13">
        <v>175</v>
      </c>
      <c r="P192" s="13"/>
      <c r="Q192" s="13"/>
      <c r="R192" s="14"/>
      <c r="S192" s="13"/>
      <c r="T192" s="13"/>
      <c r="U192" s="13"/>
      <c r="V192" s="13"/>
      <c r="W192" s="13">
        <v>0</v>
      </c>
      <c r="X192" s="13">
        <v>119</v>
      </c>
      <c r="Y192" s="13"/>
      <c r="Z192" s="13"/>
    </row>
    <row r="193" spans="1:26" x14ac:dyDescent="0.25">
      <c r="A193" s="13">
        <v>39</v>
      </c>
      <c r="B193" s="13">
        <v>192</v>
      </c>
      <c r="C193" s="13">
        <v>0.16909350000000001</v>
      </c>
      <c r="D193" s="17" t="s">
        <v>81</v>
      </c>
      <c r="E193" s="13">
        <v>2</v>
      </c>
      <c r="F193" s="13">
        <v>9</v>
      </c>
      <c r="G193" s="13">
        <v>19</v>
      </c>
      <c r="H193" s="13" t="s">
        <v>49</v>
      </c>
      <c r="I193" s="13">
        <v>-0.17</v>
      </c>
      <c r="J193" s="13">
        <v>0.33</v>
      </c>
      <c r="K193" s="16">
        <v>114.81</v>
      </c>
      <c r="L193" s="15">
        <v>0.82</v>
      </c>
      <c r="M193" s="13">
        <v>-1</v>
      </c>
      <c r="N193" s="13">
        <v>1</v>
      </c>
      <c r="O193" s="13"/>
      <c r="P193" s="13"/>
      <c r="Q193" s="13"/>
      <c r="R193" s="14"/>
      <c r="S193" s="13"/>
      <c r="T193" s="13"/>
      <c r="U193" s="13"/>
      <c r="V193" s="13"/>
      <c r="W193" s="13">
        <v>0</v>
      </c>
      <c r="X193" s="13">
        <v>126</v>
      </c>
      <c r="Y193" s="13"/>
      <c r="Z193" s="13"/>
    </row>
    <row r="194" spans="1:26" x14ac:dyDescent="0.25">
      <c r="A194" s="13">
        <v>40</v>
      </c>
      <c r="B194" s="13">
        <v>1</v>
      </c>
      <c r="C194" s="13">
        <v>0.17323559999999999</v>
      </c>
      <c r="D194" s="17" t="s">
        <v>87</v>
      </c>
      <c r="E194" s="13">
        <v>19</v>
      </c>
      <c r="F194" s="13">
        <v>8</v>
      </c>
      <c r="G194" s="13">
        <v>188</v>
      </c>
      <c r="H194" s="13" t="s">
        <v>25</v>
      </c>
      <c r="I194" s="13">
        <v>0.17</v>
      </c>
      <c r="J194" s="13">
        <v>0.16</v>
      </c>
      <c r="K194" s="16">
        <v>35.979999999999997</v>
      </c>
      <c r="L194" s="15">
        <v>2.5529999999999999</v>
      </c>
      <c r="M194" s="13">
        <v>1</v>
      </c>
      <c r="N194" s="13">
        <v>1</v>
      </c>
      <c r="O194" s="13"/>
      <c r="P194" s="13"/>
      <c r="Q194" s="13"/>
      <c r="R194" s="14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5">
      <c r="A195" s="13">
        <v>40</v>
      </c>
      <c r="B195" s="13">
        <v>2</v>
      </c>
      <c r="C195" s="13">
        <v>0.17219329</v>
      </c>
      <c r="D195" s="17" t="s">
        <v>84</v>
      </c>
      <c r="E195" s="13">
        <v>19</v>
      </c>
      <c r="F195" s="13">
        <v>10</v>
      </c>
      <c r="G195" s="13">
        <v>190</v>
      </c>
      <c r="H195" s="13" t="s">
        <v>25</v>
      </c>
      <c r="I195" s="13">
        <v>0.17</v>
      </c>
      <c r="J195" s="13">
        <v>0.19</v>
      </c>
      <c r="K195" s="16">
        <v>35.979999999999997</v>
      </c>
      <c r="L195" s="15">
        <v>2.569</v>
      </c>
      <c r="M195" s="13">
        <v>-1</v>
      </c>
      <c r="N195" s="13">
        <v>1</v>
      </c>
      <c r="O195" s="13"/>
      <c r="P195" s="13"/>
      <c r="Q195" s="13"/>
      <c r="R195" s="14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5">
      <c r="A196" s="13">
        <v>40</v>
      </c>
      <c r="B196" s="13">
        <v>3</v>
      </c>
      <c r="C196" s="13">
        <v>0.1715226</v>
      </c>
      <c r="D196" s="17" t="s">
        <v>84</v>
      </c>
      <c r="E196" s="13">
        <v>20</v>
      </c>
      <c r="F196" s="13">
        <v>2</v>
      </c>
      <c r="G196" s="13">
        <v>192</v>
      </c>
      <c r="H196" s="13" t="s">
        <v>25</v>
      </c>
      <c r="I196" s="13">
        <v>0.17</v>
      </c>
      <c r="J196" s="13">
        <v>0.22</v>
      </c>
      <c r="K196" s="16">
        <v>35.979999999999997</v>
      </c>
      <c r="L196" s="15">
        <v>2.5790000000000002</v>
      </c>
      <c r="M196" s="13">
        <v>1</v>
      </c>
      <c r="N196" s="13">
        <v>1</v>
      </c>
      <c r="O196" s="13"/>
      <c r="P196" s="13"/>
      <c r="Q196" s="13"/>
      <c r="R196" s="14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5">
      <c r="A197" s="13">
        <v>40</v>
      </c>
      <c r="B197" s="13">
        <v>4</v>
      </c>
      <c r="C197" s="13">
        <v>0.17188044</v>
      </c>
      <c r="D197" s="17" t="s">
        <v>84</v>
      </c>
      <c r="E197" s="13">
        <v>20</v>
      </c>
      <c r="F197" s="13">
        <v>4</v>
      </c>
      <c r="G197" s="13">
        <v>194</v>
      </c>
      <c r="H197" s="13" t="s">
        <v>25</v>
      </c>
      <c r="I197" s="13">
        <v>0.17</v>
      </c>
      <c r="J197" s="13">
        <v>0.25</v>
      </c>
      <c r="K197" s="16">
        <v>35.979999999999997</v>
      </c>
      <c r="L197" s="15">
        <v>2.573</v>
      </c>
      <c r="M197" s="13">
        <v>1</v>
      </c>
      <c r="N197" s="13">
        <v>1</v>
      </c>
      <c r="O197" s="13"/>
      <c r="P197" s="13"/>
      <c r="Q197" s="13"/>
      <c r="R197" s="14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5">
      <c r="A198" s="13">
        <v>40</v>
      </c>
      <c r="B198" s="13">
        <v>6</v>
      </c>
      <c r="C198" s="13">
        <v>0.17549729999999999</v>
      </c>
      <c r="D198" s="17" t="s">
        <v>85</v>
      </c>
      <c r="E198" s="13">
        <v>20</v>
      </c>
      <c r="F198" s="13">
        <v>8</v>
      </c>
      <c r="G198" s="13">
        <v>198</v>
      </c>
      <c r="H198" s="13" t="s">
        <v>25</v>
      </c>
      <c r="I198" s="13">
        <v>0.17</v>
      </c>
      <c r="J198" s="13">
        <v>0.31</v>
      </c>
      <c r="K198" s="16">
        <v>35.979999999999997</v>
      </c>
      <c r="L198" s="15">
        <v>2.52</v>
      </c>
      <c r="M198" s="13">
        <v>-1</v>
      </c>
      <c r="N198" s="13">
        <v>0</v>
      </c>
      <c r="O198" s="13"/>
      <c r="P198" s="13"/>
      <c r="Q198" s="13"/>
      <c r="R198" s="14" t="s">
        <v>56</v>
      </c>
      <c r="S198" s="14"/>
      <c r="T198" s="13"/>
      <c r="U198" s="13"/>
      <c r="V198" s="13"/>
      <c r="W198" s="13"/>
      <c r="X198" s="13"/>
      <c r="Y198" s="13"/>
      <c r="Z198" s="13"/>
    </row>
    <row r="199" spans="1:26" x14ac:dyDescent="0.25">
      <c r="A199" s="13">
        <v>40</v>
      </c>
      <c r="B199" s="13">
        <v>7</v>
      </c>
      <c r="C199" s="13">
        <v>0.17608378999999999</v>
      </c>
      <c r="D199" s="17" t="s">
        <v>89</v>
      </c>
      <c r="E199" s="13">
        <v>20</v>
      </c>
      <c r="F199" s="13">
        <v>10</v>
      </c>
      <c r="G199" s="13">
        <v>200</v>
      </c>
      <c r="H199" s="13" t="s">
        <v>25</v>
      </c>
      <c r="I199" s="13">
        <v>0.17</v>
      </c>
      <c r="J199" s="13">
        <v>0.34</v>
      </c>
      <c r="K199" s="16">
        <v>35.979999999999997</v>
      </c>
      <c r="L199" s="15">
        <v>2.512</v>
      </c>
      <c r="M199" s="13">
        <v>-1</v>
      </c>
      <c r="N199" s="13">
        <v>0</v>
      </c>
      <c r="O199" s="13"/>
      <c r="P199" s="13"/>
      <c r="Q199" s="13"/>
      <c r="R199" s="13" t="s">
        <v>67</v>
      </c>
      <c r="S199" s="13"/>
      <c r="T199" s="13"/>
      <c r="U199" s="13"/>
      <c r="V199" s="13"/>
      <c r="W199" s="13"/>
      <c r="X199" s="13"/>
      <c r="Y199" s="13"/>
      <c r="Z199" s="13"/>
    </row>
    <row r="200" spans="1:26" x14ac:dyDescent="0.25">
      <c r="A200" s="13">
        <v>40</v>
      </c>
      <c r="B200" s="13">
        <v>8</v>
      </c>
      <c r="C200" s="13">
        <v>0.17287006999999999</v>
      </c>
      <c r="D200" s="17" t="s">
        <v>87</v>
      </c>
      <c r="E200" s="13">
        <v>1</v>
      </c>
      <c r="F200" s="13">
        <v>8</v>
      </c>
      <c r="G200" s="13">
        <v>8</v>
      </c>
      <c r="H200" s="13" t="s">
        <v>25</v>
      </c>
      <c r="I200" s="13">
        <v>-0.17</v>
      </c>
      <c r="J200" s="13">
        <v>0.16</v>
      </c>
      <c r="K200" s="16">
        <v>35.979999999999997</v>
      </c>
      <c r="L200" s="15">
        <v>2.5590000000000002</v>
      </c>
      <c r="M200" s="13">
        <v>-1</v>
      </c>
      <c r="N200" s="13">
        <v>1</v>
      </c>
      <c r="O200" s="13"/>
      <c r="P200" s="13"/>
      <c r="Q200" s="13"/>
      <c r="R200" s="14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5">
      <c r="A201" s="13">
        <v>40</v>
      </c>
      <c r="B201" s="13">
        <v>9</v>
      </c>
      <c r="C201" s="13">
        <v>0.17302232000000001</v>
      </c>
      <c r="D201" s="17" t="s">
        <v>87</v>
      </c>
      <c r="E201" s="13">
        <v>1</v>
      </c>
      <c r="F201" s="13">
        <v>10</v>
      </c>
      <c r="G201" s="13">
        <v>10</v>
      </c>
      <c r="H201" s="13" t="s">
        <v>25</v>
      </c>
      <c r="I201" s="13">
        <v>-0.17</v>
      </c>
      <c r="J201" s="13">
        <v>0.19</v>
      </c>
      <c r="K201" s="16">
        <v>35.979999999999997</v>
      </c>
      <c r="L201" s="15">
        <v>2.556</v>
      </c>
      <c r="M201" s="13">
        <v>1</v>
      </c>
      <c r="N201" s="13">
        <v>0</v>
      </c>
      <c r="O201" s="13"/>
      <c r="P201" s="13"/>
      <c r="Q201" s="13"/>
      <c r="R201" s="13" t="s">
        <v>56</v>
      </c>
      <c r="S201" s="13"/>
      <c r="T201" s="13"/>
      <c r="U201" s="13"/>
      <c r="V201" s="13"/>
      <c r="W201" s="13"/>
      <c r="X201" s="13"/>
      <c r="Y201" s="13"/>
      <c r="Z201" s="13"/>
    </row>
    <row r="202" spans="1:26" x14ac:dyDescent="0.25">
      <c r="A202" s="13">
        <v>40</v>
      </c>
      <c r="B202" s="13">
        <v>10</v>
      </c>
      <c r="C202" s="13">
        <v>0.17138796000000001</v>
      </c>
      <c r="D202" s="17" t="s">
        <v>84</v>
      </c>
      <c r="E202" s="13">
        <v>2</v>
      </c>
      <c r="F202" s="13">
        <v>2</v>
      </c>
      <c r="G202" s="13">
        <v>12</v>
      </c>
      <c r="H202" s="13" t="s">
        <v>25</v>
      </c>
      <c r="I202" s="13">
        <v>-0.17</v>
      </c>
      <c r="J202" s="13">
        <v>0.22</v>
      </c>
      <c r="K202" s="16">
        <v>35.979999999999997</v>
      </c>
      <c r="L202" s="15">
        <v>2.581</v>
      </c>
      <c r="M202" s="13">
        <v>1</v>
      </c>
      <c r="N202" s="13">
        <v>0</v>
      </c>
      <c r="O202" s="13"/>
      <c r="P202" s="13"/>
      <c r="Q202" s="13"/>
      <c r="R202" s="13" t="s">
        <v>68</v>
      </c>
      <c r="S202" s="13"/>
      <c r="T202" s="13"/>
      <c r="U202" s="13"/>
      <c r="V202" s="13"/>
      <c r="W202" s="13"/>
      <c r="X202" s="13"/>
      <c r="Y202" s="13"/>
      <c r="Z202" s="13"/>
    </row>
    <row r="203" spans="1:26" x14ac:dyDescent="0.25">
      <c r="A203" s="13">
        <v>40</v>
      </c>
      <c r="B203" s="13">
        <v>11</v>
      </c>
      <c r="C203" s="13">
        <v>0.17116025000000001</v>
      </c>
      <c r="D203" s="17" t="s">
        <v>84</v>
      </c>
      <c r="E203" s="13">
        <v>2</v>
      </c>
      <c r="F203" s="13">
        <v>4</v>
      </c>
      <c r="G203" s="13">
        <v>14</v>
      </c>
      <c r="H203" s="13" t="s">
        <v>25</v>
      </c>
      <c r="I203" s="13">
        <v>-0.17</v>
      </c>
      <c r="J203" s="13">
        <v>0.25</v>
      </c>
      <c r="K203" s="16">
        <v>35.979999999999997</v>
      </c>
      <c r="L203" s="15">
        <v>2.5840000000000001</v>
      </c>
      <c r="M203" s="13">
        <v>1</v>
      </c>
      <c r="N203" s="13">
        <v>0</v>
      </c>
      <c r="O203" s="13"/>
      <c r="P203" s="13"/>
      <c r="Q203" s="13"/>
      <c r="R203" s="14" t="s">
        <v>56</v>
      </c>
      <c r="S203" s="14"/>
      <c r="T203" s="13"/>
      <c r="U203" s="13"/>
      <c r="V203" s="13"/>
      <c r="W203" s="13"/>
      <c r="X203" s="13"/>
      <c r="Y203" s="13"/>
      <c r="Z203" s="13"/>
    </row>
    <row r="204" spans="1:26" x14ac:dyDescent="0.25">
      <c r="A204" s="13">
        <v>40</v>
      </c>
      <c r="B204" s="13">
        <v>12</v>
      </c>
      <c r="C204" s="13">
        <v>0.17253789</v>
      </c>
      <c r="D204" s="17" t="s">
        <v>84</v>
      </c>
      <c r="E204" s="13">
        <v>2</v>
      </c>
      <c r="F204" s="13">
        <v>6</v>
      </c>
      <c r="G204" s="13">
        <v>16</v>
      </c>
      <c r="H204" s="13" t="s">
        <v>25</v>
      </c>
      <c r="I204" s="13">
        <v>-0.17</v>
      </c>
      <c r="J204" s="13">
        <v>0.28000000000000003</v>
      </c>
      <c r="K204" s="16">
        <v>35.979999999999997</v>
      </c>
      <c r="L204" s="15">
        <v>2.5640000000000001</v>
      </c>
      <c r="M204" s="13">
        <v>-1</v>
      </c>
      <c r="N204" s="13">
        <v>0</v>
      </c>
      <c r="O204" s="13"/>
      <c r="P204" s="13"/>
      <c r="Q204" s="13"/>
      <c r="R204" s="14" t="s">
        <v>56</v>
      </c>
      <c r="S204" s="14"/>
      <c r="T204" s="13"/>
      <c r="U204" s="13"/>
      <c r="V204" s="13"/>
      <c r="W204" s="13"/>
      <c r="X204" s="13"/>
      <c r="Y204" s="13"/>
      <c r="Z204" s="13"/>
    </row>
    <row r="205" spans="1:26" x14ac:dyDescent="0.25">
      <c r="A205" s="13">
        <v>40</v>
      </c>
      <c r="B205" s="13">
        <v>13</v>
      </c>
      <c r="C205" s="13">
        <v>0.16905408</v>
      </c>
      <c r="D205" s="17" t="s">
        <v>81</v>
      </c>
      <c r="E205" s="13">
        <v>2</v>
      </c>
      <c r="F205" s="13">
        <v>8</v>
      </c>
      <c r="G205" s="13">
        <v>18</v>
      </c>
      <c r="H205" s="13" t="s">
        <v>25</v>
      </c>
      <c r="I205" s="13">
        <v>-0.17</v>
      </c>
      <c r="J205" s="13">
        <v>0.31</v>
      </c>
      <c r="K205" s="16">
        <v>35.979999999999997</v>
      </c>
      <c r="L205" s="15">
        <v>2.6160000000000001</v>
      </c>
      <c r="M205" s="13">
        <v>1</v>
      </c>
      <c r="N205" s="13">
        <v>1</v>
      </c>
      <c r="O205" s="13"/>
      <c r="P205" s="13"/>
      <c r="Q205" s="13"/>
      <c r="R205" s="14" t="s">
        <v>56</v>
      </c>
      <c r="S205" s="14"/>
      <c r="T205" s="13"/>
      <c r="U205" s="13"/>
      <c r="V205" s="13"/>
      <c r="W205" s="13"/>
      <c r="X205" s="13"/>
      <c r="Y205" s="13"/>
      <c r="Z205" s="13"/>
    </row>
    <row r="206" spans="1:26" x14ac:dyDescent="0.25">
      <c r="A206" s="13">
        <v>40</v>
      </c>
      <c r="B206" s="13">
        <v>14</v>
      </c>
      <c r="C206" s="13">
        <v>0.16971088000000001</v>
      </c>
      <c r="D206" s="17" t="s">
        <v>53</v>
      </c>
      <c r="E206" s="13">
        <v>2</v>
      </c>
      <c r="F206" s="13">
        <v>10</v>
      </c>
      <c r="G206" s="13">
        <v>20</v>
      </c>
      <c r="H206" s="13" t="s">
        <v>25</v>
      </c>
      <c r="I206" s="13">
        <v>-0.17</v>
      </c>
      <c r="J206" s="13">
        <v>0.34</v>
      </c>
      <c r="K206" s="16">
        <v>35.979999999999997</v>
      </c>
      <c r="L206" s="15">
        <v>2.6059999999999999</v>
      </c>
      <c r="M206" s="13">
        <v>1</v>
      </c>
      <c r="N206" s="13">
        <v>0</v>
      </c>
      <c r="O206" s="13"/>
      <c r="P206" s="13"/>
      <c r="Q206" s="13"/>
      <c r="R206" s="13" t="s">
        <v>69</v>
      </c>
      <c r="S206" s="13"/>
      <c r="T206" s="13"/>
      <c r="U206" s="13"/>
      <c r="V206" s="13"/>
      <c r="W206" s="13"/>
      <c r="X206" s="13"/>
      <c r="Y206" s="13"/>
      <c r="Z206" s="13"/>
    </row>
    <row r="207" spans="1:26" x14ac:dyDescent="0.25">
      <c r="A207" s="13">
        <v>40</v>
      </c>
      <c r="B207" s="13">
        <v>15</v>
      </c>
      <c r="C207" s="13">
        <v>0.17056083999999999</v>
      </c>
      <c r="D207" s="17" t="s">
        <v>90</v>
      </c>
      <c r="E207" s="13">
        <v>20</v>
      </c>
      <c r="F207" s="13">
        <v>6</v>
      </c>
      <c r="G207" s="13">
        <v>196</v>
      </c>
      <c r="H207" s="13" t="s">
        <v>25</v>
      </c>
      <c r="I207" s="13">
        <v>0.17</v>
      </c>
      <c r="J207" s="13">
        <v>0.28000000000000003</v>
      </c>
      <c r="K207" s="13">
        <v>35.979999999999997</v>
      </c>
      <c r="L207" s="13">
        <v>2.593</v>
      </c>
      <c r="M207" s="13">
        <v>1</v>
      </c>
      <c r="N207" s="13">
        <v>0</v>
      </c>
      <c r="O207" s="13"/>
      <c r="P207" s="13"/>
      <c r="Q207" s="13"/>
      <c r="R207" s="13" t="s">
        <v>66</v>
      </c>
      <c r="S207" s="13"/>
      <c r="T207" s="13"/>
      <c r="U207" s="13"/>
      <c r="V207" s="13"/>
      <c r="W207" s="13"/>
      <c r="X207" s="13"/>
      <c r="Y207" s="13"/>
      <c r="Z207" s="13"/>
    </row>
    <row r="208" spans="1:26" x14ac:dyDescent="0.25">
      <c r="A208" s="13">
        <v>40</v>
      </c>
      <c r="B208" s="13">
        <v>41</v>
      </c>
      <c r="C208" s="13">
        <v>0.17297493999999999</v>
      </c>
      <c r="D208" s="17" t="s">
        <v>87</v>
      </c>
      <c r="E208" s="13">
        <v>21</v>
      </c>
      <c r="F208" s="13">
        <v>1</v>
      </c>
      <c r="G208" s="13">
        <v>201</v>
      </c>
      <c r="H208" s="13" t="s">
        <v>49</v>
      </c>
      <c r="I208" s="13">
        <v>-0.29749999999999999</v>
      </c>
      <c r="J208" s="13">
        <v>0.06</v>
      </c>
      <c r="K208" s="16">
        <v>114.81</v>
      </c>
      <c r="L208" s="15">
        <v>0.80100000000000005</v>
      </c>
      <c r="M208" s="13">
        <v>-1</v>
      </c>
      <c r="N208" s="13">
        <v>0</v>
      </c>
      <c r="O208" s="13"/>
      <c r="P208" s="13"/>
      <c r="Q208" s="13"/>
      <c r="R208" s="14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5">
      <c r="A209" s="13">
        <v>40</v>
      </c>
      <c r="B209" s="13">
        <v>42</v>
      </c>
      <c r="C209" s="13">
        <v>0.17044545</v>
      </c>
      <c r="D209" s="17" t="s">
        <v>53</v>
      </c>
      <c r="E209" s="13">
        <v>21</v>
      </c>
      <c r="F209" s="13">
        <v>2</v>
      </c>
      <c r="G209" s="13">
        <v>202</v>
      </c>
      <c r="H209" s="13" t="s">
        <v>25</v>
      </c>
      <c r="I209" s="13">
        <v>-0.29749999999999999</v>
      </c>
      <c r="J209" s="13">
        <v>7.0000000000000007E-2</v>
      </c>
      <c r="K209" s="16">
        <v>35.979999999999997</v>
      </c>
      <c r="L209" s="15">
        <v>2.5950000000000002</v>
      </c>
      <c r="M209" s="13">
        <v>-1</v>
      </c>
      <c r="N209" s="13">
        <v>1</v>
      </c>
      <c r="O209" s="13"/>
      <c r="P209" s="13"/>
      <c r="Q209" s="13"/>
      <c r="R209" s="14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5">
      <c r="A210" s="13">
        <v>40</v>
      </c>
      <c r="B210" s="13">
        <v>43</v>
      </c>
      <c r="C210" s="13">
        <v>0.17347935</v>
      </c>
      <c r="D210" s="17" t="s">
        <v>87</v>
      </c>
      <c r="E210" s="13">
        <v>21</v>
      </c>
      <c r="F210" s="13">
        <v>3</v>
      </c>
      <c r="G210" s="13">
        <v>203</v>
      </c>
      <c r="H210" s="13" t="s">
        <v>49</v>
      </c>
      <c r="I210" s="13">
        <v>-0.29749999999999999</v>
      </c>
      <c r="J210" s="13">
        <v>0.09</v>
      </c>
      <c r="K210" s="16">
        <v>114.81</v>
      </c>
      <c r="L210" s="15">
        <v>0.79900000000000004</v>
      </c>
      <c r="M210" s="13">
        <v>-1</v>
      </c>
      <c r="N210" s="13">
        <v>0</v>
      </c>
      <c r="O210" s="13"/>
      <c r="P210" s="13"/>
      <c r="Q210" s="13"/>
      <c r="R210" s="13" t="s">
        <v>70</v>
      </c>
      <c r="S210" s="13"/>
      <c r="T210" s="13"/>
      <c r="U210" s="13"/>
      <c r="V210" s="13"/>
      <c r="W210" s="13"/>
      <c r="X210" s="13"/>
      <c r="Y210" s="13"/>
      <c r="Z210" s="13"/>
    </row>
    <row r="211" spans="1:26" x14ac:dyDescent="0.25">
      <c r="A211" s="13">
        <v>40</v>
      </c>
      <c r="B211" s="13">
        <v>44</v>
      </c>
      <c r="C211" s="13">
        <v>0.17530323</v>
      </c>
      <c r="D211" s="17" t="s">
        <v>85</v>
      </c>
      <c r="E211" s="13">
        <v>21</v>
      </c>
      <c r="F211" s="13">
        <v>4</v>
      </c>
      <c r="G211" s="13">
        <v>204</v>
      </c>
      <c r="H211" s="13" t="s">
        <v>25</v>
      </c>
      <c r="I211" s="13">
        <v>-0.29749999999999999</v>
      </c>
      <c r="J211" s="13">
        <v>0.1</v>
      </c>
      <c r="K211" s="16">
        <v>35.979999999999997</v>
      </c>
      <c r="L211" s="15">
        <v>2.5230000000000001</v>
      </c>
      <c r="M211" s="13">
        <v>-1</v>
      </c>
      <c r="N211" s="13">
        <v>1</v>
      </c>
      <c r="O211" s="13"/>
      <c r="P211" s="13"/>
      <c r="Q211" s="13"/>
      <c r="R211" s="14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5">
      <c r="A212" s="13">
        <v>40</v>
      </c>
      <c r="B212" s="13">
        <v>45</v>
      </c>
      <c r="C212" s="13">
        <v>0.16973171000000001</v>
      </c>
      <c r="D212" s="17" t="s">
        <v>53</v>
      </c>
      <c r="E212" s="13">
        <v>21</v>
      </c>
      <c r="F212" s="13">
        <v>5</v>
      </c>
      <c r="G212" s="13">
        <v>205</v>
      </c>
      <c r="H212" s="13" t="s">
        <v>49</v>
      </c>
      <c r="I212" s="13">
        <v>-0.29749999999999999</v>
      </c>
      <c r="J212" s="13">
        <v>0.12</v>
      </c>
      <c r="K212" s="16">
        <v>114.81</v>
      </c>
      <c r="L212" s="15">
        <v>0.81699999999999995</v>
      </c>
      <c r="M212" s="13">
        <v>1</v>
      </c>
      <c r="N212" s="13">
        <v>1</v>
      </c>
      <c r="O212" s="13"/>
      <c r="P212" s="13"/>
      <c r="Q212" s="13"/>
      <c r="R212" s="14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5">
      <c r="A213" s="13">
        <v>40</v>
      </c>
      <c r="B213" s="13">
        <v>46</v>
      </c>
      <c r="C213" s="13">
        <v>0.17155342000000001</v>
      </c>
      <c r="D213" s="17" t="s">
        <v>84</v>
      </c>
      <c r="E213" s="13">
        <v>21</v>
      </c>
      <c r="F213" s="13">
        <v>6</v>
      </c>
      <c r="G213" s="13">
        <v>206</v>
      </c>
      <c r="H213" s="13" t="s">
        <v>25</v>
      </c>
      <c r="I213" s="13">
        <v>-0.29749999999999999</v>
      </c>
      <c r="J213" s="13">
        <v>0.13</v>
      </c>
      <c r="K213" s="16">
        <v>35.979999999999997</v>
      </c>
      <c r="L213" s="15">
        <v>2.5779999999999998</v>
      </c>
      <c r="M213" s="13">
        <v>1</v>
      </c>
      <c r="N213" s="13">
        <v>0</v>
      </c>
      <c r="O213" s="13"/>
      <c r="P213" s="13"/>
      <c r="Q213" s="13"/>
      <c r="R213" s="14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5">
      <c r="A214" s="13">
        <v>40</v>
      </c>
      <c r="B214" s="13">
        <v>47</v>
      </c>
      <c r="C214" s="13">
        <v>0.17083507000000001</v>
      </c>
      <c r="D214" s="17" t="s">
        <v>53</v>
      </c>
      <c r="E214" s="13">
        <v>21</v>
      </c>
      <c r="F214" s="13">
        <v>7</v>
      </c>
      <c r="G214" s="13">
        <v>207</v>
      </c>
      <c r="H214" s="13" t="s">
        <v>49</v>
      </c>
      <c r="I214" s="13">
        <v>-0.29749999999999999</v>
      </c>
      <c r="J214" s="13">
        <v>0.15</v>
      </c>
      <c r="K214" s="16">
        <v>114.81</v>
      </c>
      <c r="L214" s="15">
        <v>0.81100000000000005</v>
      </c>
      <c r="M214" s="13">
        <v>1</v>
      </c>
      <c r="N214" s="13">
        <v>0</v>
      </c>
      <c r="O214" s="13"/>
      <c r="P214" s="13"/>
      <c r="Q214" s="13"/>
      <c r="R214" s="13" t="s">
        <v>71</v>
      </c>
      <c r="S214" s="13"/>
      <c r="T214" s="13"/>
      <c r="U214" s="13"/>
      <c r="V214" s="13"/>
      <c r="W214" s="13"/>
      <c r="X214" s="13"/>
      <c r="Y214" s="13"/>
      <c r="Z214" s="13"/>
    </row>
    <row r="215" spans="1:26" x14ac:dyDescent="0.25">
      <c r="A215" s="13">
        <v>40</v>
      </c>
      <c r="B215" s="13">
        <v>48</v>
      </c>
      <c r="C215" s="13">
        <v>0.17168182000000001</v>
      </c>
      <c r="D215" s="17" t="s">
        <v>84</v>
      </c>
      <c r="E215" s="13">
        <v>21</v>
      </c>
      <c r="F215" s="13">
        <v>8</v>
      </c>
      <c r="G215" s="13">
        <v>208</v>
      </c>
      <c r="H215" s="13" t="s">
        <v>25</v>
      </c>
      <c r="I215" s="13">
        <v>-0.29749999999999999</v>
      </c>
      <c r="J215" s="13">
        <v>0.16</v>
      </c>
      <c r="K215" s="16">
        <v>35.979999999999997</v>
      </c>
      <c r="L215" s="15">
        <v>2.5760000000000001</v>
      </c>
      <c r="M215" s="13">
        <v>-1</v>
      </c>
      <c r="N215" s="13">
        <v>0</v>
      </c>
      <c r="O215" s="13"/>
      <c r="P215" s="13"/>
      <c r="Q215" s="13"/>
      <c r="R215" s="14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5">
      <c r="A216" s="13">
        <v>40</v>
      </c>
      <c r="B216" s="13">
        <v>49</v>
      </c>
      <c r="C216" s="13">
        <v>0.17551936000000001</v>
      </c>
      <c r="D216" s="17" t="s">
        <v>85</v>
      </c>
      <c r="E216" s="13">
        <v>21</v>
      </c>
      <c r="F216" s="13">
        <v>9</v>
      </c>
      <c r="G216" s="13">
        <v>209</v>
      </c>
      <c r="H216" s="13" t="s">
        <v>49</v>
      </c>
      <c r="I216" s="13">
        <v>-0.29749999999999999</v>
      </c>
      <c r="J216" s="13">
        <v>0.18</v>
      </c>
      <c r="K216" s="16">
        <v>114.81</v>
      </c>
      <c r="L216" s="15">
        <v>0.79</v>
      </c>
      <c r="M216" s="13">
        <v>-1</v>
      </c>
      <c r="N216" s="13">
        <v>1</v>
      </c>
      <c r="O216" s="13"/>
      <c r="P216" s="13"/>
      <c r="Q216" s="13"/>
      <c r="R216" s="14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5">
      <c r="A217" s="13">
        <v>40</v>
      </c>
      <c r="B217" s="13">
        <v>50</v>
      </c>
      <c r="C217" s="13">
        <v>0.17074121</v>
      </c>
      <c r="D217" s="17" t="s">
        <v>53</v>
      </c>
      <c r="E217" s="13">
        <v>21</v>
      </c>
      <c r="F217" s="13">
        <v>10</v>
      </c>
      <c r="G217" s="13">
        <v>210</v>
      </c>
      <c r="H217" s="13" t="s">
        <v>25</v>
      </c>
      <c r="I217" s="13">
        <v>-0.29749999999999999</v>
      </c>
      <c r="J217" s="13">
        <v>0.19</v>
      </c>
      <c r="K217" s="16">
        <v>35.979999999999997</v>
      </c>
      <c r="L217" s="15">
        <v>2.5910000000000002</v>
      </c>
      <c r="M217" s="13">
        <v>-1</v>
      </c>
      <c r="N217" s="13">
        <v>1</v>
      </c>
      <c r="O217" s="13"/>
      <c r="P217" s="13"/>
      <c r="Q217" s="13"/>
      <c r="R217" s="14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5">
      <c r="A218" s="13">
        <v>40</v>
      </c>
      <c r="B218" s="13">
        <v>51</v>
      </c>
      <c r="C218" s="13">
        <v>0.17245730000000001</v>
      </c>
      <c r="D218" s="17" t="s">
        <v>84</v>
      </c>
      <c r="E218" s="13">
        <v>22</v>
      </c>
      <c r="F218" s="13">
        <v>1</v>
      </c>
      <c r="G218" s="13">
        <v>211</v>
      </c>
      <c r="H218" s="13" t="s">
        <v>49</v>
      </c>
      <c r="I218" s="13">
        <v>-0.29749999999999999</v>
      </c>
      <c r="J218" s="13">
        <v>0.21</v>
      </c>
      <c r="K218" s="16">
        <v>114.81</v>
      </c>
      <c r="L218" s="15">
        <v>0.80400000000000005</v>
      </c>
      <c r="M218" s="13">
        <v>1</v>
      </c>
      <c r="N218" s="13">
        <v>1</v>
      </c>
      <c r="O218" s="13"/>
      <c r="P218" s="13"/>
      <c r="Q218" s="13"/>
      <c r="R218" s="14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5">
      <c r="A219" s="13">
        <v>40</v>
      </c>
      <c r="B219" s="13">
        <v>52</v>
      </c>
      <c r="C219" s="13">
        <v>0.17248785</v>
      </c>
      <c r="D219" s="17" t="s">
        <v>84</v>
      </c>
      <c r="E219" s="13">
        <v>22</v>
      </c>
      <c r="F219" s="13">
        <v>2</v>
      </c>
      <c r="G219" s="13">
        <v>212</v>
      </c>
      <c r="H219" s="13" t="s">
        <v>25</v>
      </c>
      <c r="I219" s="13">
        <v>-0.29749999999999999</v>
      </c>
      <c r="J219" s="13">
        <v>0.22</v>
      </c>
      <c r="K219" s="16">
        <v>35.979999999999997</v>
      </c>
      <c r="L219" s="15">
        <v>2.5640000000000001</v>
      </c>
      <c r="M219" s="13">
        <v>1</v>
      </c>
      <c r="N219" s="13">
        <v>1</v>
      </c>
      <c r="O219" s="13"/>
      <c r="P219" s="13"/>
      <c r="Q219" s="13"/>
      <c r="R219" s="14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5">
      <c r="A220" s="13">
        <v>40</v>
      </c>
      <c r="B220" s="13">
        <v>53</v>
      </c>
      <c r="C220" s="13">
        <v>0.16944650999999999</v>
      </c>
      <c r="D220" s="17" t="s">
        <v>81</v>
      </c>
      <c r="E220" s="13">
        <v>22</v>
      </c>
      <c r="F220" s="13">
        <v>3</v>
      </c>
      <c r="G220" s="13">
        <v>213</v>
      </c>
      <c r="H220" s="13" t="s">
        <v>49</v>
      </c>
      <c r="I220" s="13">
        <v>-0.29749999999999999</v>
      </c>
      <c r="J220" s="13">
        <v>0.24</v>
      </c>
      <c r="K220" s="16">
        <v>114.81</v>
      </c>
      <c r="L220" s="15">
        <v>0.81799999999999995</v>
      </c>
      <c r="M220" s="13">
        <v>-1</v>
      </c>
      <c r="N220" s="13">
        <v>0</v>
      </c>
      <c r="O220" s="13"/>
      <c r="P220" s="13"/>
      <c r="Q220" s="13"/>
      <c r="R220" s="14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5">
      <c r="A221" s="13">
        <v>40</v>
      </c>
      <c r="B221" s="13">
        <v>54</v>
      </c>
      <c r="C221" s="13">
        <v>0.17322378999999999</v>
      </c>
      <c r="D221" s="17" t="s">
        <v>87</v>
      </c>
      <c r="E221" s="13">
        <v>22</v>
      </c>
      <c r="F221" s="13">
        <v>4</v>
      </c>
      <c r="G221" s="13">
        <v>214</v>
      </c>
      <c r="H221" s="13" t="s">
        <v>25</v>
      </c>
      <c r="I221" s="13">
        <v>-0.29749999999999999</v>
      </c>
      <c r="J221" s="13">
        <v>0.25</v>
      </c>
      <c r="K221" s="16">
        <v>35.979999999999997</v>
      </c>
      <c r="L221" s="15">
        <v>2.5529999999999999</v>
      </c>
      <c r="M221" s="13">
        <v>-1</v>
      </c>
      <c r="N221" s="13">
        <v>0</v>
      </c>
      <c r="O221" s="13"/>
      <c r="P221" s="13"/>
      <c r="Q221" s="13"/>
      <c r="R221" s="14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5">
      <c r="A222" s="13">
        <v>40</v>
      </c>
      <c r="B222" s="13">
        <v>55</v>
      </c>
      <c r="C222" s="13">
        <v>0.17197483</v>
      </c>
      <c r="D222" s="17" t="s">
        <v>84</v>
      </c>
      <c r="E222" s="13">
        <v>22</v>
      </c>
      <c r="F222" s="13">
        <v>5</v>
      </c>
      <c r="G222" s="13">
        <v>215</v>
      </c>
      <c r="H222" s="13" t="s">
        <v>49</v>
      </c>
      <c r="I222" s="13">
        <v>-0.29749999999999999</v>
      </c>
      <c r="J222" s="13">
        <v>0.27</v>
      </c>
      <c r="K222" s="16">
        <v>114.81</v>
      </c>
      <c r="L222" s="15">
        <v>0.80600000000000005</v>
      </c>
      <c r="M222" s="13">
        <v>1</v>
      </c>
      <c r="N222" s="13">
        <v>1</v>
      </c>
      <c r="O222" s="13"/>
      <c r="P222" s="13"/>
      <c r="Q222" s="13"/>
      <c r="R222" s="14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5">
      <c r="A223" s="13">
        <v>40</v>
      </c>
      <c r="B223" s="13">
        <v>56</v>
      </c>
      <c r="C223" s="13">
        <v>0.17260015000000001</v>
      </c>
      <c r="D223" s="17" t="s">
        <v>84</v>
      </c>
      <c r="E223" s="13">
        <v>22</v>
      </c>
      <c r="F223" s="13">
        <v>6</v>
      </c>
      <c r="G223" s="13">
        <v>216</v>
      </c>
      <c r="H223" s="13" t="s">
        <v>25</v>
      </c>
      <c r="I223" s="13">
        <v>-0.29749999999999999</v>
      </c>
      <c r="J223" s="13">
        <v>0.28000000000000003</v>
      </c>
      <c r="K223" s="16">
        <v>35.979999999999997</v>
      </c>
      <c r="L223" s="15">
        <v>2.5630000000000002</v>
      </c>
      <c r="M223" s="13">
        <v>1</v>
      </c>
      <c r="N223" s="13">
        <v>1</v>
      </c>
      <c r="O223" s="13"/>
      <c r="P223" s="13"/>
      <c r="Q223" s="13"/>
      <c r="R223" s="14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5">
      <c r="A224" s="13">
        <v>40</v>
      </c>
      <c r="B224" s="13">
        <v>57</v>
      </c>
      <c r="C224" s="13">
        <v>0.17260015000000001</v>
      </c>
      <c r="D224" s="17" t="s">
        <v>84</v>
      </c>
      <c r="E224" s="13">
        <v>22</v>
      </c>
      <c r="F224" s="13">
        <v>7</v>
      </c>
      <c r="G224" s="13">
        <v>217</v>
      </c>
      <c r="H224" s="13" t="s">
        <v>49</v>
      </c>
      <c r="I224" s="13">
        <v>-0.29749999999999999</v>
      </c>
      <c r="J224" s="13">
        <v>0.3</v>
      </c>
      <c r="K224" s="16">
        <v>114.81</v>
      </c>
      <c r="L224" s="15">
        <v>0.80300000000000005</v>
      </c>
      <c r="M224" s="13">
        <v>1</v>
      </c>
      <c r="N224" s="13">
        <v>0</v>
      </c>
      <c r="O224" s="13"/>
      <c r="P224" s="13"/>
      <c r="Q224" s="13"/>
      <c r="R224" s="14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5">
      <c r="A225" s="13">
        <v>40</v>
      </c>
      <c r="B225" s="13">
        <v>58</v>
      </c>
      <c r="C225" s="13">
        <v>0.17433725999999999</v>
      </c>
      <c r="D225" s="17" t="s">
        <v>85</v>
      </c>
      <c r="E225" s="13">
        <v>22</v>
      </c>
      <c r="F225" s="13">
        <v>8</v>
      </c>
      <c r="G225" s="13">
        <v>218</v>
      </c>
      <c r="H225" s="13" t="s">
        <v>25</v>
      </c>
      <c r="I225" s="13">
        <v>-0.29749999999999999</v>
      </c>
      <c r="J225" s="13">
        <v>0.31</v>
      </c>
      <c r="K225" s="16">
        <v>35.979999999999997</v>
      </c>
      <c r="L225" s="15">
        <v>2.5369999999999999</v>
      </c>
      <c r="M225" s="13">
        <v>-1</v>
      </c>
      <c r="N225" s="13">
        <v>1</v>
      </c>
      <c r="O225" s="13"/>
      <c r="P225" s="13"/>
      <c r="Q225" s="13"/>
      <c r="R225" s="14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5">
      <c r="A226" s="13">
        <v>40</v>
      </c>
      <c r="B226" s="13">
        <v>59</v>
      </c>
      <c r="C226" s="13">
        <v>0.17151002000000001</v>
      </c>
      <c r="D226" s="17" t="s">
        <v>84</v>
      </c>
      <c r="E226" s="13">
        <v>22</v>
      </c>
      <c r="F226" s="13">
        <v>9</v>
      </c>
      <c r="G226" s="13">
        <v>219</v>
      </c>
      <c r="H226" s="13" t="s">
        <v>49</v>
      </c>
      <c r="I226" s="13">
        <v>-0.29749999999999999</v>
      </c>
      <c r="J226" s="13">
        <v>0.33</v>
      </c>
      <c r="K226" s="16">
        <v>114.81</v>
      </c>
      <c r="L226" s="15">
        <v>0.80800000000000005</v>
      </c>
      <c r="M226" s="13">
        <v>-1</v>
      </c>
      <c r="N226" s="13">
        <v>1</v>
      </c>
      <c r="O226" s="13"/>
      <c r="P226" s="13"/>
      <c r="Q226" s="13"/>
      <c r="R226" s="14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5">
      <c r="A227" s="13">
        <v>40</v>
      </c>
      <c r="B227" s="13">
        <v>60</v>
      </c>
      <c r="C227" s="13">
        <v>0.17309962000000001</v>
      </c>
      <c r="D227" s="17" t="s">
        <v>87</v>
      </c>
      <c r="E227" s="13">
        <v>22</v>
      </c>
      <c r="F227" s="13">
        <v>10</v>
      </c>
      <c r="G227" s="13">
        <v>220</v>
      </c>
      <c r="H227" s="13" t="s">
        <v>25</v>
      </c>
      <c r="I227" s="13">
        <v>-0.29749999999999999</v>
      </c>
      <c r="J227" s="13">
        <v>0.34</v>
      </c>
      <c r="K227" s="16">
        <v>35.979999999999997</v>
      </c>
      <c r="L227" s="15">
        <v>2.5550000000000002</v>
      </c>
      <c r="M227" s="13">
        <v>-1</v>
      </c>
      <c r="N227" s="13">
        <v>1</v>
      </c>
      <c r="O227" s="13"/>
      <c r="P227" s="13"/>
      <c r="Q227" s="13"/>
      <c r="R227" s="14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5">
      <c r="A228" s="13">
        <v>40</v>
      </c>
      <c r="B228" s="13">
        <v>61</v>
      </c>
      <c r="C228" s="13">
        <v>0.17053466</v>
      </c>
      <c r="D228" s="17" t="s">
        <v>53</v>
      </c>
      <c r="E228" s="13">
        <v>23</v>
      </c>
      <c r="F228" s="13">
        <v>1</v>
      </c>
      <c r="G228" s="13">
        <v>221</v>
      </c>
      <c r="H228" s="13" t="s">
        <v>49</v>
      </c>
      <c r="I228" s="13">
        <v>-0.255</v>
      </c>
      <c r="J228" s="13">
        <v>0.06</v>
      </c>
      <c r="K228" s="16">
        <v>114.81</v>
      </c>
      <c r="L228" s="15">
        <v>0.81299999999999994</v>
      </c>
      <c r="M228" s="13">
        <v>-1</v>
      </c>
      <c r="N228" s="13">
        <v>1</v>
      </c>
      <c r="O228" s="13"/>
      <c r="P228" s="13"/>
      <c r="Q228" s="13"/>
      <c r="R228" s="13" t="s">
        <v>72</v>
      </c>
      <c r="S228" s="13"/>
      <c r="T228" s="13"/>
      <c r="U228" s="13"/>
      <c r="V228" s="13"/>
      <c r="W228" s="13"/>
      <c r="X228" s="13"/>
      <c r="Y228" s="13"/>
      <c r="Z228" s="13"/>
    </row>
    <row r="229" spans="1:26" x14ac:dyDescent="0.25">
      <c r="A229" s="13">
        <v>40</v>
      </c>
      <c r="B229" s="13">
        <v>62</v>
      </c>
      <c r="C229" s="13">
        <v>0.17252171999999999</v>
      </c>
      <c r="D229" s="17" t="s">
        <v>84</v>
      </c>
      <c r="E229" s="13">
        <v>23</v>
      </c>
      <c r="F229" s="13">
        <v>2</v>
      </c>
      <c r="G229" s="13">
        <v>222</v>
      </c>
      <c r="H229" s="13" t="s">
        <v>25</v>
      </c>
      <c r="I229" s="13">
        <v>-0.255</v>
      </c>
      <c r="J229" s="13">
        <v>7.0000000000000007E-2</v>
      </c>
      <c r="K229" s="16">
        <v>35.979999999999997</v>
      </c>
      <c r="L229" s="15">
        <v>2.5640000000000001</v>
      </c>
      <c r="M229" s="13">
        <v>-1</v>
      </c>
      <c r="N229" s="13">
        <v>1</v>
      </c>
      <c r="O229" s="13"/>
      <c r="P229" s="13"/>
      <c r="Q229" s="13"/>
      <c r="R229" s="14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5">
      <c r="A230" s="13">
        <v>40</v>
      </c>
      <c r="B230" s="13">
        <v>63</v>
      </c>
      <c r="C230" s="13">
        <v>0.17412607999999999</v>
      </c>
      <c r="D230" s="17" t="s">
        <v>87</v>
      </c>
      <c r="E230" s="13">
        <v>23</v>
      </c>
      <c r="F230" s="13">
        <v>3</v>
      </c>
      <c r="G230" s="13">
        <v>223</v>
      </c>
      <c r="H230" s="13" t="s">
        <v>49</v>
      </c>
      <c r="I230" s="13">
        <v>-0.255</v>
      </c>
      <c r="J230" s="13">
        <v>0.09</v>
      </c>
      <c r="K230" s="16">
        <v>114.81</v>
      </c>
      <c r="L230" s="15">
        <v>0.79600000000000004</v>
      </c>
      <c r="M230" s="13">
        <v>1</v>
      </c>
      <c r="N230" s="13">
        <v>1</v>
      </c>
      <c r="O230" s="13"/>
      <c r="P230" s="13"/>
      <c r="Q230" s="13"/>
      <c r="R230" s="14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5">
      <c r="A231" s="13">
        <v>40</v>
      </c>
      <c r="B231" s="13">
        <v>64</v>
      </c>
      <c r="C231" s="13">
        <v>0.16983493999999999</v>
      </c>
      <c r="D231" s="17" t="s">
        <v>53</v>
      </c>
      <c r="E231" s="13">
        <v>23</v>
      </c>
      <c r="F231" s="13">
        <v>4</v>
      </c>
      <c r="G231" s="13">
        <v>224</v>
      </c>
      <c r="H231" s="13" t="s">
        <v>25</v>
      </c>
      <c r="I231" s="13">
        <v>-0.255</v>
      </c>
      <c r="J231" s="13">
        <v>0.1</v>
      </c>
      <c r="K231" s="16">
        <v>35.979999999999997</v>
      </c>
      <c r="L231" s="15">
        <v>2.6040000000000001</v>
      </c>
      <c r="M231" s="13">
        <v>1</v>
      </c>
      <c r="N231" s="13">
        <v>1</v>
      </c>
      <c r="O231" s="13"/>
      <c r="P231" s="13"/>
      <c r="Q231" s="13"/>
      <c r="R231" s="14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5">
      <c r="A232" s="13">
        <v>40</v>
      </c>
      <c r="B232" s="13">
        <v>65</v>
      </c>
      <c r="C232" s="13">
        <v>0.17653907999999999</v>
      </c>
      <c r="D232" s="17" t="s">
        <v>89</v>
      </c>
      <c r="E232" s="13">
        <v>23</v>
      </c>
      <c r="F232" s="13">
        <v>5</v>
      </c>
      <c r="G232" s="13">
        <v>225</v>
      </c>
      <c r="H232" s="13" t="s">
        <v>49</v>
      </c>
      <c r="I232" s="13">
        <v>-0.255</v>
      </c>
      <c r="J232" s="13">
        <v>0.12</v>
      </c>
      <c r="K232" s="16">
        <v>114.81</v>
      </c>
      <c r="L232" s="15">
        <v>0.78500000000000003</v>
      </c>
      <c r="M232" s="13">
        <v>-1</v>
      </c>
      <c r="N232" s="13">
        <v>1</v>
      </c>
      <c r="O232" s="13"/>
      <c r="P232" s="13"/>
      <c r="Q232" s="13"/>
      <c r="R232" s="14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5">
      <c r="A233" s="13">
        <v>40</v>
      </c>
      <c r="B233" s="13">
        <v>66</v>
      </c>
      <c r="C233" s="13">
        <v>0.17351693000000001</v>
      </c>
      <c r="D233" s="17" t="s">
        <v>87</v>
      </c>
      <c r="E233" s="13">
        <v>23</v>
      </c>
      <c r="F233" s="13">
        <v>6</v>
      </c>
      <c r="G233" s="13">
        <v>226</v>
      </c>
      <c r="H233" s="13" t="s">
        <v>25</v>
      </c>
      <c r="I233" s="13">
        <v>-0.255</v>
      </c>
      <c r="J233" s="13">
        <v>0.13</v>
      </c>
      <c r="K233" s="16">
        <v>35.979999999999997</v>
      </c>
      <c r="L233" s="15">
        <v>2.5489999999999999</v>
      </c>
      <c r="M233" s="13">
        <v>1</v>
      </c>
      <c r="N233" s="13">
        <v>1</v>
      </c>
      <c r="O233" s="13"/>
      <c r="P233" s="13"/>
      <c r="Q233" s="13"/>
      <c r="R233" s="14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5">
      <c r="A234" s="13">
        <v>40</v>
      </c>
      <c r="B234" s="13">
        <v>67</v>
      </c>
      <c r="C234" s="13">
        <v>0.17588931999999999</v>
      </c>
      <c r="D234" s="17" t="s">
        <v>89</v>
      </c>
      <c r="E234" s="13">
        <v>23</v>
      </c>
      <c r="F234" s="13">
        <v>7</v>
      </c>
      <c r="G234" s="13">
        <v>227</v>
      </c>
      <c r="H234" s="13" t="s">
        <v>49</v>
      </c>
      <c r="I234" s="13">
        <v>-0.255</v>
      </c>
      <c r="J234" s="13">
        <v>0.15</v>
      </c>
      <c r="K234" s="16">
        <v>114.81</v>
      </c>
      <c r="L234" s="15">
        <v>0.78800000000000003</v>
      </c>
      <c r="M234" s="13">
        <v>1</v>
      </c>
      <c r="N234" s="13">
        <v>1</v>
      </c>
      <c r="O234" s="13"/>
      <c r="P234" s="13"/>
      <c r="Q234" s="13"/>
      <c r="R234" s="14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5">
      <c r="A235" s="13">
        <v>40</v>
      </c>
      <c r="B235" s="13">
        <v>68</v>
      </c>
      <c r="C235" s="13">
        <v>0.17618391999999999</v>
      </c>
      <c r="D235" s="17" t="s">
        <v>89</v>
      </c>
      <c r="E235" s="13">
        <v>23</v>
      </c>
      <c r="F235" s="13">
        <v>8</v>
      </c>
      <c r="G235" s="13">
        <v>228</v>
      </c>
      <c r="H235" s="13" t="s">
        <v>25</v>
      </c>
      <c r="I235" s="13">
        <v>-0.255</v>
      </c>
      <c r="J235" s="13">
        <v>0.16</v>
      </c>
      <c r="K235" s="16">
        <v>35.979999999999997</v>
      </c>
      <c r="L235" s="15">
        <v>2.5110000000000001</v>
      </c>
      <c r="M235" s="13">
        <v>1</v>
      </c>
      <c r="N235" s="13">
        <v>1</v>
      </c>
      <c r="O235" s="13"/>
      <c r="P235" s="13"/>
      <c r="Q235" s="13"/>
      <c r="R235" s="14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5">
      <c r="A236" s="13">
        <v>40</v>
      </c>
      <c r="B236" s="13">
        <v>69</v>
      </c>
      <c r="C236" s="13">
        <v>0.17235105000000001</v>
      </c>
      <c r="D236" s="17" t="s">
        <v>84</v>
      </c>
      <c r="E236" s="13">
        <v>23</v>
      </c>
      <c r="F236" s="13">
        <v>9</v>
      </c>
      <c r="G236" s="13">
        <v>229</v>
      </c>
      <c r="H236" s="13" t="s">
        <v>49</v>
      </c>
      <c r="I236" s="13">
        <v>-0.255</v>
      </c>
      <c r="J236" s="13">
        <v>0.18</v>
      </c>
      <c r="K236" s="16">
        <v>114.81</v>
      </c>
      <c r="L236" s="15">
        <v>0.80400000000000005</v>
      </c>
      <c r="M236" s="13">
        <v>-1</v>
      </c>
      <c r="N236" s="13">
        <v>1</v>
      </c>
      <c r="O236" s="13"/>
      <c r="P236" s="13"/>
      <c r="Q236" s="13"/>
      <c r="R236" s="14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5">
      <c r="A237" s="13">
        <v>40</v>
      </c>
      <c r="B237" s="13">
        <v>70</v>
      </c>
      <c r="C237" s="13">
        <v>0.17419958999999999</v>
      </c>
      <c r="D237" s="17" t="s">
        <v>87</v>
      </c>
      <c r="E237" s="13">
        <v>23</v>
      </c>
      <c r="F237" s="13">
        <v>10</v>
      </c>
      <c r="G237" s="13">
        <v>230</v>
      </c>
      <c r="H237" s="13" t="s">
        <v>25</v>
      </c>
      <c r="I237" s="13">
        <v>-0.255</v>
      </c>
      <c r="J237" s="13">
        <v>0.19</v>
      </c>
      <c r="K237" s="16">
        <v>35.979999999999997</v>
      </c>
      <c r="L237" s="15">
        <v>2.5390000000000001</v>
      </c>
      <c r="M237" s="13">
        <v>1</v>
      </c>
      <c r="N237" s="13">
        <v>1</v>
      </c>
      <c r="O237" s="13"/>
      <c r="P237" s="13"/>
      <c r="Q237" s="13"/>
      <c r="R237" s="14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5">
      <c r="A238" s="13">
        <v>40</v>
      </c>
      <c r="B238" s="13">
        <v>71</v>
      </c>
      <c r="C238" s="13">
        <v>0.17550368999999999</v>
      </c>
      <c r="D238" s="17" t="s">
        <v>85</v>
      </c>
      <c r="E238" s="13">
        <v>24</v>
      </c>
      <c r="F238" s="13">
        <v>1</v>
      </c>
      <c r="G238" s="13">
        <v>231</v>
      </c>
      <c r="H238" s="13" t="s">
        <v>49</v>
      </c>
      <c r="I238" s="13">
        <v>-0.255</v>
      </c>
      <c r="J238" s="13">
        <v>0.21</v>
      </c>
      <c r="K238" s="16">
        <v>114.81</v>
      </c>
      <c r="L238" s="15">
        <v>0.79</v>
      </c>
      <c r="M238" s="13">
        <v>1</v>
      </c>
      <c r="N238" s="13">
        <v>1</v>
      </c>
      <c r="O238" s="13"/>
      <c r="P238" s="13"/>
      <c r="Q238" s="13"/>
      <c r="R238" s="14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5">
      <c r="A239" s="13">
        <v>40</v>
      </c>
      <c r="B239" s="13">
        <v>72</v>
      </c>
      <c r="C239" s="13">
        <v>0.17091004000000001</v>
      </c>
      <c r="D239" s="17" t="s">
        <v>53</v>
      </c>
      <c r="E239" s="13">
        <v>24</v>
      </c>
      <c r="F239" s="13">
        <v>2</v>
      </c>
      <c r="G239" s="13">
        <v>232</v>
      </c>
      <c r="H239" s="13" t="s">
        <v>25</v>
      </c>
      <c r="I239" s="13">
        <v>-0.255</v>
      </c>
      <c r="J239" s="13">
        <v>0.22</v>
      </c>
      <c r="K239" s="16">
        <v>35.979999999999997</v>
      </c>
      <c r="L239" s="15">
        <v>2.5880000000000001</v>
      </c>
      <c r="M239" s="13">
        <v>-1</v>
      </c>
      <c r="N239" s="13">
        <v>1</v>
      </c>
      <c r="O239" s="13"/>
      <c r="P239" s="13"/>
      <c r="Q239" s="13"/>
      <c r="R239" s="14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5">
      <c r="A240" s="13">
        <v>40</v>
      </c>
      <c r="B240" s="13">
        <v>73</v>
      </c>
      <c r="C240" s="13">
        <v>0.17109958</v>
      </c>
      <c r="D240" s="17" t="s">
        <v>84</v>
      </c>
      <c r="E240" s="13">
        <v>24</v>
      </c>
      <c r="F240" s="13">
        <v>3</v>
      </c>
      <c r="G240" s="13">
        <v>233</v>
      </c>
      <c r="H240" s="13" t="s">
        <v>49</v>
      </c>
      <c r="I240" s="13">
        <v>-0.255</v>
      </c>
      <c r="J240" s="13">
        <v>0.24</v>
      </c>
      <c r="K240" s="16">
        <v>114.81</v>
      </c>
      <c r="L240" s="15">
        <v>0.81</v>
      </c>
      <c r="M240" s="13">
        <v>-1</v>
      </c>
      <c r="N240" s="13">
        <v>1</v>
      </c>
      <c r="O240" s="13"/>
      <c r="P240" s="13"/>
      <c r="Q240" s="13"/>
      <c r="R240" s="14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5">
      <c r="A241" s="13">
        <v>40</v>
      </c>
      <c r="B241" s="13">
        <v>74</v>
      </c>
      <c r="C241" s="13">
        <v>0.17491759000000001</v>
      </c>
      <c r="D241" s="17" t="s">
        <v>85</v>
      </c>
      <c r="E241" s="13">
        <v>24</v>
      </c>
      <c r="F241" s="13">
        <v>4</v>
      </c>
      <c r="G241" s="13">
        <v>234</v>
      </c>
      <c r="H241" s="13" t="s">
        <v>25</v>
      </c>
      <c r="I241" s="13">
        <v>-0.255</v>
      </c>
      <c r="J241" s="13">
        <v>0.25</v>
      </c>
      <c r="K241" s="16">
        <v>35.979999999999997</v>
      </c>
      <c r="L241" s="15">
        <v>2.5289999999999999</v>
      </c>
      <c r="M241" s="13">
        <v>1</v>
      </c>
      <c r="N241" s="13">
        <v>1</v>
      </c>
      <c r="O241" s="13"/>
      <c r="P241" s="13"/>
      <c r="Q241" s="13"/>
      <c r="R241" s="14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5">
      <c r="A242" s="13">
        <v>40</v>
      </c>
      <c r="B242" s="13">
        <v>75</v>
      </c>
      <c r="C242" s="13">
        <v>0.17309984</v>
      </c>
      <c r="D242" s="17" t="s">
        <v>87</v>
      </c>
      <c r="E242" s="13">
        <v>24</v>
      </c>
      <c r="F242" s="13">
        <v>5</v>
      </c>
      <c r="G242" s="13">
        <v>235</v>
      </c>
      <c r="H242" s="13" t="s">
        <v>49</v>
      </c>
      <c r="I242" s="13">
        <v>-0.255</v>
      </c>
      <c r="J242" s="13">
        <v>0.27</v>
      </c>
      <c r="K242" s="16">
        <v>114.81</v>
      </c>
      <c r="L242" s="15">
        <v>0.80100000000000005</v>
      </c>
      <c r="M242" s="13">
        <v>-1</v>
      </c>
      <c r="N242" s="13">
        <v>1</v>
      </c>
      <c r="O242" s="13"/>
      <c r="P242" s="13"/>
      <c r="Q242" s="13"/>
      <c r="R242" s="14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5">
      <c r="A243" s="13">
        <v>40</v>
      </c>
      <c r="B243" s="13">
        <v>76</v>
      </c>
      <c r="C243" s="13">
        <v>0.17358219999999999</v>
      </c>
      <c r="D243" s="17" t="s">
        <v>87</v>
      </c>
      <c r="E243" s="13">
        <v>24</v>
      </c>
      <c r="F243" s="13">
        <v>6</v>
      </c>
      <c r="G243" s="13">
        <v>236</v>
      </c>
      <c r="H243" s="13" t="s">
        <v>25</v>
      </c>
      <c r="I243" s="13">
        <v>-0.255</v>
      </c>
      <c r="J243" s="13">
        <v>0.28000000000000003</v>
      </c>
      <c r="K243" s="16">
        <v>35.979999999999997</v>
      </c>
      <c r="L243" s="15">
        <v>2.548</v>
      </c>
      <c r="M243" s="13">
        <v>-1</v>
      </c>
      <c r="N243" s="13">
        <v>1</v>
      </c>
      <c r="O243" s="13"/>
      <c r="P243" s="13"/>
      <c r="Q243" s="13"/>
      <c r="R243" s="14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5">
      <c r="A244" s="13">
        <v>40</v>
      </c>
      <c r="B244" s="13">
        <v>77</v>
      </c>
      <c r="C244" s="13">
        <v>0.17457134999999999</v>
      </c>
      <c r="D244" s="17" t="s">
        <v>85</v>
      </c>
      <c r="E244" s="13">
        <v>24</v>
      </c>
      <c r="F244" s="13">
        <v>7</v>
      </c>
      <c r="G244" s="13">
        <v>237</v>
      </c>
      <c r="H244" s="13" t="s">
        <v>49</v>
      </c>
      <c r="I244" s="13">
        <v>-0.255</v>
      </c>
      <c r="J244" s="13">
        <v>0.3</v>
      </c>
      <c r="K244" s="16">
        <v>114.81</v>
      </c>
      <c r="L244" s="15">
        <v>0.79400000000000004</v>
      </c>
      <c r="M244" s="13">
        <v>1</v>
      </c>
      <c r="N244" s="13">
        <v>1</v>
      </c>
      <c r="O244" s="13"/>
      <c r="P244" s="13"/>
      <c r="Q244" s="13"/>
      <c r="R244" s="14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5">
      <c r="A245" s="13">
        <v>40</v>
      </c>
      <c r="B245" s="13">
        <v>78</v>
      </c>
      <c r="C245" s="13">
        <v>0.17296133</v>
      </c>
      <c r="D245" s="17" t="s">
        <v>87</v>
      </c>
      <c r="E245" s="13">
        <v>24</v>
      </c>
      <c r="F245" s="13">
        <v>8</v>
      </c>
      <c r="G245" s="13">
        <v>238</v>
      </c>
      <c r="H245" s="13" t="s">
        <v>25</v>
      </c>
      <c r="I245" s="13">
        <v>-0.255</v>
      </c>
      <c r="J245" s="13">
        <v>0.31</v>
      </c>
      <c r="K245" s="16">
        <v>35.979999999999997</v>
      </c>
      <c r="L245" s="15">
        <v>2.5569999999999999</v>
      </c>
      <c r="M245" s="13">
        <v>-1</v>
      </c>
      <c r="N245" s="13">
        <v>1</v>
      </c>
      <c r="O245" s="13"/>
      <c r="P245" s="13"/>
      <c r="Q245" s="13"/>
      <c r="R245" s="13" t="s">
        <v>73</v>
      </c>
      <c r="S245" s="13"/>
      <c r="T245" s="13"/>
      <c r="U245" s="13"/>
      <c r="V245" s="13"/>
      <c r="W245" s="13"/>
      <c r="X245" s="13"/>
      <c r="Y245" s="13"/>
      <c r="Z245" s="13"/>
    </row>
    <row r="246" spans="1:26" x14ac:dyDescent="0.25">
      <c r="A246" s="13">
        <v>40</v>
      </c>
      <c r="B246" s="13">
        <v>79</v>
      </c>
      <c r="C246" s="13">
        <v>0.17626917</v>
      </c>
      <c r="D246" s="17" t="s">
        <v>89</v>
      </c>
      <c r="E246" s="13">
        <v>24</v>
      </c>
      <c r="F246" s="13">
        <v>9</v>
      </c>
      <c r="G246" s="13">
        <v>239</v>
      </c>
      <c r="H246" s="13" t="s">
        <v>49</v>
      </c>
      <c r="I246" s="13">
        <v>-0.255</v>
      </c>
      <c r="J246" s="13">
        <v>0.33</v>
      </c>
      <c r="K246" s="16">
        <v>114.81</v>
      </c>
      <c r="L246" s="15">
        <v>0.78600000000000003</v>
      </c>
      <c r="M246" s="13">
        <v>1</v>
      </c>
      <c r="N246" s="13">
        <v>1</v>
      </c>
      <c r="O246" s="13"/>
      <c r="P246" s="13"/>
      <c r="Q246" s="13"/>
      <c r="R246" s="14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5">
      <c r="A247" s="13">
        <v>40</v>
      </c>
      <c r="B247" s="13">
        <v>80</v>
      </c>
      <c r="C247" s="13">
        <v>0.17657464</v>
      </c>
      <c r="D247" s="17" t="s">
        <v>89</v>
      </c>
      <c r="E247" s="13">
        <v>24</v>
      </c>
      <c r="F247" s="13">
        <v>10</v>
      </c>
      <c r="G247" s="13">
        <v>240</v>
      </c>
      <c r="H247" s="13" t="s">
        <v>25</v>
      </c>
      <c r="I247" s="13">
        <v>-0.255</v>
      </c>
      <c r="J247" s="13">
        <v>0.34</v>
      </c>
      <c r="K247" s="16">
        <v>35.979999999999997</v>
      </c>
      <c r="L247" s="15">
        <v>2.5049999999999999</v>
      </c>
      <c r="M247" s="13">
        <v>1</v>
      </c>
      <c r="N247" s="13">
        <v>1</v>
      </c>
      <c r="O247" s="13"/>
      <c r="P247" s="13"/>
      <c r="Q247" s="13"/>
      <c r="R247" s="14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5">
      <c r="A248" s="13">
        <v>40</v>
      </c>
      <c r="B248" s="13">
        <v>81</v>
      </c>
      <c r="C248" s="13">
        <v>0.17147402</v>
      </c>
      <c r="D248" s="17" t="s">
        <v>84</v>
      </c>
      <c r="E248" s="13">
        <v>25</v>
      </c>
      <c r="F248" s="13">
        <v>1</v>
      </c>
      <c r="G248" s="13">
        <v>241</v>
      </c>
      <c r="H248" s="13" t="s">
        <v>49</v>
      </c>
      <c r="I248" s="13">
        <v>0.255</v>
      </c>
      <c r="J248" s="13">
        <v>0.06</v>
      </c>
      <c r="K248" s="16">
        <v>114.81</v>
      </c>
      <c r="L248" s="15">
        <v>0.80800000000000005</v>
      </c>
      <c r="M248" s="13">
        <v>-1</v>
      </c>
      <c r="N248" s="13">
        <v>1</v>
      </c>
      <c r="O248" s="13"/>
      <c r="P248" s="13"/>
      <c r="Q248" s="13"/>
      <c r="R248" s="14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5">
      <c r="A249" s="13">
        <v>40</v>
      </c>
      <c r="B249" s="13">
        <v>82</v>
      </c>
      <c r="C249" s="13">
        <v>0.17396729</v>
      </c>
      <c r="D249" s="17" t="s">
        <v>87</v>
      </c>
      <c r="E249" s="13">
        <v>25</v>
      </c>
      <c r="F249" s="13">
        <v>2</v>
      </c>
      <c r="G249" s="13">
        <v>242</v>
      </c>
      <c r="H249" s="13" t="s">
        <v>25</v>
      </c>
      <c r="I249" s="13">
        <v>0.255</v>
      </c>
      <c r="J249" s="13">
        <v>7.0000000000000007E-2</v>
      </c>
      <c r="K249" s="16">
        <v>35.979999999999997</v>
      </c>
      <c r="L249" s="15">
        <v>2.5430000000000001</v>
      </c>
      <c r="M249" s="13">
        <v>-1</v>
      </c>
      <c r="N249" s="13">
        <v>0</v>
      </c>
      <c r="O249" s="13"/>
      <c r="P249" s="13"/>
      <c r="Q249" s="13"/>
      <c r="R249" s="13" t="s">
        <v>73</v>
      </c>
      <c r="S249" s="13"/>
      <c r="T249" s="13"/>
      <c r="U249" s="13"/>
      <c r="V249" s="13"/>
      <c r="W249" s="13"/>
      <c r="X249" s="13"/>
      <c r="Y249" s="13"/>
      <c r="Z249" s="13"/>
    </row>
    <row r="250" spans="1:26" x14ac:dyDescent="0.25">
      <c r="A250" s="13">
        <v>40</v>
      </c>
      <c r="B250" s="13">
        <v>83</v>
      </c>
      <c r="C250" s="13">
        <v>0.17545406</v>
      </c>
      <c r="D250" s="17" t="s">
        <v>85</v>
      </c>
      <c r="E250" s="13">
        <v>25</v>
      </c>
      <c r="F250" s="13">
        <v>3</v>
      </c>
      <c r="G250" s="13">
        <v>243</v>
      </c>
      <c r="H250" s="13" t="s">
        <v>49</v>
      </c>
      <c r="I250" s="13">
        <v>0.255</v>
      </c>
      <c r="J250" s="13">
        <v>0.09</v>
      </c>
      <c r="K250" s="16">
        <v>114.81</v>
      </c>
      <c r="L250" s="15">
        <v>0.79</v>
      </c>
      <c r="M250" s="13">
        <v>-1</v>
      </c>
      <c r="N250" s="13">
        <v>1</v>
      </c>
      <c r="O250" s="13"/>
      <c r="P250" s="13"/>
      <c r="Q250" s="13"/>
      <c r="R250" s="14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5">
      <c r="A251" s="13">
        <v>40</v>
      </c>
      <c r="B251" s="13">
        <v>84</v>
      </c>
      <c r="C251" s="13">
        <v>0.17257020000000001</v>
      </c>
      <c r="D251" s="17" t="s">
        <v>84</v>
      </c>
      <c r="E251" s="13">
        <v>25</v>
      </c>
      <c r="F251" s="13">
        <v>4</v>
      </c>
      <c r="G251" s="13">
        <v>244</v>
      </c>
      <c r="H251" s="13" t="s">
        <v>25</v>
      </c>
      <c r="I251" s="13">
        <v>0.255</v>
      </c>
      <c r="J251" s="13">
        <v>0.1</v>
      </c>
      <c r="K251" s="16">
        <v>35.979999999999997</v>
      </c>
      <c r="L251" s="15">
        <v>2.5630000000000002</v>
      </c>
      <c r="M251" s="13">
        <v>1</v>
      </c>
      <c r="N251" s="13">
        <v>1</v>
      </c>
      <c r="O251" s="13"/>
      <c r="P251" s="13"/>
      <c r="Q251" s="13"/>
      <c r="R251" s="13" t="s">
        <v>74</v>
      </c>
      <c r="S251" s="13"/>
      <c r="T251" s="13"/>
      <c r="U251" s="13"/>
      <c r="V251" s="13"/>
      <c r="W251" s="13"/>
      <c r="X251" s="13"/>
      <c r="Y251" s="13"/>
      <c r="Z251" s="13"/>
    </row>
    <row r="252" spans="1:26" x14ac:dyDescent="0.25">
      <c r="A252" s="13">
        <v>40</v>
      </c>
      <c r="B252" s="13">
        <v>85</v>
      </c>
      <c r="C252" s="13">
        <v>0.17328852</v>
      </c>
      <c r="D252" s="17" t="s">
        <v>87</v>
      </c>
      <c r="E252" s="13">
        <v>25</v>
      </c>
      <c r="F252" s="13">
        <v>5</v>
      </c>
      <c r="G252" s="13">
        <v>245</v>
      </c>
      <c r="H252" s="13" t="s">
        <v>49</v>
      </c>
      <c r="I252" s="13">
        <v>0.255</v>
      </c>
      <c r="J252" s="13">
        <v>0.12</v>
      </c>
      <c r="K252" s="16">
        <v>114.81</v>
      </c>
      <c r="L252" s="15">
        <v>0.8</v>
      </c>
      <c r="M252" s="13">
        <v>-1</v>
      </c>
      <c r="N252" s="13">
        <v>0</v>
      </c>
      <c r="O252" s="13"/>
      <c r="P252" s="13"/>
      <c r="Q252" s="13"/>
      <c r="R252" s="14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5">
      <c r="A253" s="13">
        <v>40</v>
      </c>
      <c r="B253" s="13">
        <v>86</v>
      </c>
      <c r="C253" s="13">
        <v>0.17717250000000001</v>
      </c>
      <c r="D253" s="17" t="s">
        <v>89</v>
      </c>
      <c r="E253" s="13">
        <v>25</v>
      </c>
      <c r="F253" s="13">
        <v>6</v>
      </c>
      <c r="G253" s="13">
        <v>246</v>
      </c>
      <c r="H253" s="13" t="s">
        <v>25</v>
      </c>
      <c r="I253" s="13">
        <v>0.255</v>
      </c>
      <c r="J253" s="13">
        <v>0.13</v>
      </c>
      <c r="K253" s="16">
        <v>35.979999999999997</v>
      </c>
      <c r="L253" s="15">
        <v>2.4969999999999999</v>
      </c>
      <c r="M253" s="13">
        <v>-1</v>
      </c>
      <c r="N253" s="13">
        <v>1</v>
      </c>
      <c r="O253" s="13"/>
      <c r="P253" s="13"/>
      <c r="Q253" s="13"/>
      <c r="R253" s="14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5">
      <c r="A254" s="13">
        <v>40</v>
      </c>
      <c r="B254" s="13">
        <v>87</v>
      </c>
      <c r="C254" s="13">
        <v>0.17669667999999999</v>
      </c>
      <c r="D254" s="17" t="s">
        <v>89</v>
      </c>
      <c r="E254" s="13">
        <v>25</v>
      </c>
      <c r="F254" s="13">
        <v>7</v>
      </c>
      <c r="G254" s="13">
        <v>247</v>
      </c>
      <c r="H254" s="13" t="s">
        <v>49</v>
      </c>
      <c r="I254" s="13">
        <v>0.255</v>
      </c>
      <c r="J254" s="13">
        <v>0.15</v>
      </c>
      <c r="K254" s="16">
        <v>114.81</v>
      </c>
      <c r="L254" s="15">
        <v>0.78500000000000003</v>
      </c>
      <c r="M254" s="13">
        <v>1</v>
      </c>
      <c r="N254" s="13">
        <v>0</v>
      </c>
      <c r="O254" s="13"/>
      <c r="P254" s="13"/>
      <c r="Q254" s="13"/>
      <c r="R254" s="13" t="s">
        <v>75</v>
      </c>
      <c r="S254" s="13"/>
      <c r="T254" s="13"/>
      <c r="U254" s="13"/>
      <c r="V254" s="13"/>
      <c r="W254" s="13"/>
      <c r="X254" s="13"/>
      <c r="Y254" s="13"/>
      <c r="Z254" s="13"/>
    </row>
    <row r="255" spans="1:26" x14ac:dyDescent="0.25">
      <c r="A255" s="13">
        <v>40</v>
      </c>
      <c r="B255" s="13">
        <v>88</v>
      </c>
      <c r="C255" s="13">
        <v>0.17628310999999999</v>
      </c>
      <c r="D255" s="17" t="s">
        <v>89</v>
      </c>
      <c r="E255" s="13">
        <v>25</v>
      </c>
      <c r="F255" s="13">
        <v>8</v>
      </c>
      <c r="G255" s="13">
        <v>248</v>
      </c>
      <c r="H255" s="13" t="s">
        <v>25</v>
      </c>
      <c r="I255" s="13">
        <v>0.255</v>
      </c>
      <c r="J255" s="13">
        <v>0.16</v>
      </c>
      <c r="K255" s="16">
        <v>35.979999999999997</v>
      </c>
      <c r="L255" s="15">
        <v>2.5089999999999999</v>
      </c>
      <c r="M255" s="13">
        <v>1</v>
      </c>
      <c r="N255" s="13">
        <v>1</v>
      </c>
      <c r="O255" s="13"/>
      <c r="P255" s="13"/>
      <c r="Q255" s="13"/>
      <c r="R255" s="14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5">
      <c r="A256" s="13">
        <v>40</v>
      </c>
      <c r="B256" s="13">
        <v>89</v>
      </c>
      <c r="C256" s="13">
        <v>0.17175116000000001</v>
      </c>
      <c r="D256" s="17" t="s">
        <v>84</v>
      </c>
      <c r="E256" s="13">
        <v>25</v>
      </c>
      <c r="F256" s="13">
        <v>9</v>
      </c>
      <c r="G256" s="13">
        <v>249</v>
      </c>
      <c r="H256" s="13" t="s">
        <v>49</v>
      </c>
      <c r="I256" s="13">
        <v>0.255</v>
      </c>
      <c r="J256" s="13">
        <v>0.18</v>
      </c>
      <c r="K256" s="16">
        <v>114.81</v>
      </c>
      <c r="L256" s="15">
        <v>0.80700000000000005</v>
      </c>
      <c r="M256" s="13">
        <v>1</v>
      </c>
      <c r="N256" s="13">
        <v>1</v>
      </c>
      <c r="O256" s="13"/>
      <c r="P256" s="13"/>
      <c r="Q256" s="13"/>
      <c r="R256" s="13" t="s">
        <v>73</v>
      </c>
      <c r="S256" s="13"/>
      <c r="T256" s="13"/>
      <c r="U256" s="13"/>
      <c r="V256" s="13"/>
      <c r="W256" s="13"/>
      <c r="X256" s="13"/>
      <c r="Y256" s="13"/>
      <c r="Z256" s="13"/>
    </row>
    <row r="257" spans="1:26" x14ac:dyDescent="0.25">
      <c r="A257" s="13">
        <v>40</v>
      </c>
      <c r="B257" s="13">
        <v>90</v>
      </c>
      <c r="C257" s="13">
        <v>0.17181363999999999</v>
      </c>
      <c r="D257" s="17" t="s">
        <v>84</v>
      </c>
      <c r="E257" s="13">
        <v>25</v>
      </c>
      <c r="F257" s="13">
        <v>10</v>
      </c>
      <c r="G257" s="13">
        <v>250</v>
      </c>
      <c r="H257" s="13" t="s">
        <v>25</v>
      </c>
      <c r="I257" s="13">
        <v>0.255</v>
      </c>
      <c r="J257" s="13">
        <v>0.19</v>
      </c>
      <c r="K257" s="16">
        <v>35.979999999999997</v>
      </c>
      <c r="L257" s="15">
        <v>2.5739999999999998</v>
      </c>
      <c r="M257" s="13">
        <v>1</v>
      </c>
      <c r="N257" s="13">
        <v>1</v>
      </c>
      <c r="O257" s="13"/>
      <c r="P257" s="13"/>
      <c r="Q257" s="13"/>
      <c r="R257" s="14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5">
      <c r="A258" s="13">
        <v>40</v>
      </c>
      <c r="B258" s="13">
        <v>91</v>
      </c>
      <c r="C258" s="13">
        <v>0.1720119</v>
      </c>
      <c r="D258" s="17" t="s">
        <v>84</v>
      </c>
      <c r="E258" s="13">
        <v>26</v>
      </c>
      <c r="F258" s="13">
        <v>1</v>
      </c>
      <c r="G258" s="13">
        <v>251</v>
      </c>
      <c r="H258" s="13" t="s">
        <v>49</v>
      </c>
      <c r="I258" s="13">
        <v>0.255</v>
      </c>
      <c r="J258" s="13">
        <v>0.21</v>
      </c>
      <c r="K258" s="16">
        <v>114.81</v>
      </c>
      <c r="L258" s="15">
        <v>0.80600000000000005</v>
      </c>
      <c r="M258" s="13">
        <v>-1</v>
      </c>
      <c r="N258" s="13">
        <v>0</v>
      </c>
      <c r="O258" s="13"/>
      <c r="P258" s="13"/>
      <c r="Q258" s="13"/>
      <c r="R258" s="14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5">
      <c r="A259" s="13">
        <v>40</v>
      </c>
      <c r="B259" s="13">
        <v>92</v>
      </c>
      <c r="C259" s="13">
        <v>0.17670688000000001</v>
      </c>
      <c r="D259" s="17" t="s">
        <v>89</v>
      </c>
      <c r="E259" s="13">
        <v>26</v>
      </c>
      <c r="F259" s="13">
        <v>2</v>
      </c>
      <c r="G259" s="13">
        <v>252</v>
      </c>
      <c r="H259" s="13" t="s">
        <v>25</v>
      </c>
      <c r="I259" s="13">
        <v>0.255</v>
      </c>
      <c r="J259" s="13">
        <v>0.22</v>
      </c>
      <c r="K259" s="16">
        <v>35.979999999999997</v>
      </c>
      <c r="L259" s="15">
        <v>2.5030000000000001</v>
      </c>
      <c r="M259" s="13">
        <v>-1</v>
      </c>
      <c r="N259" s="13">
        <v>1</v>
      </c>
      <c r="O259" s="13"/>
      <c r="P259" s="13"/>
      <c r="Q259" s="13"/>
      <c r="R259" s="14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5">
      <c r="A260" s="13">
        <v>40</v>
      </c>
      <c r="B260" s="13">
        <v>93</v>
      </c>
      <c r="C260" s="13">
        <v>0.17589871000000001</v>
      </c>
      <c r="D260" s="17" t="s">
        <v>89</v>
      </c>
      <c r="E260" s="13">
        <v>26</v>
      </c>
      <c r="F260" s="13">
        <v>3</v>
      </c>
      <c r="G260" s="13">
        <v>253</v>
      </c>
      <c r="H260" s="13" t="s">
        <v>49</v>
      </c>
      <c r="I260" s="13">
        <v>0.255</v>
      </c>
      <c r="J260" s="13">
        <v>0.24</v>
      </c>
      <c r="K260" s="16">
        <v>114.81</v>
      </c>
      <c r="L260" s="15">
        <v>0.78800000000000003</v>
      </c>
      <c r="M260" s="13">
        <v>-1</v>
      </c>
      <c r="N260" s="13">
        <v>0</v>
      </c>
      <c r="O260" s="13"/>
      <c r="P260" s="13"/>
      <c r="Q260" s="13"/>
      <c r="R260" s="14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5">
      <c r="A261" s="13">
        <v>40</v>
      </c>
      <c r="B261" s="13">
        <v>94</v>
      </c>
      <c r="C261" s="13">
        <v>0.17606005999999999</v>
      </c>
      <c r="D261" s="17" t="s">
        <v>89</v>
      </c>
      <c r="E261" s="13">
        <v>26</v>
      </c>
      <c r="F261" s="13">
        <v>4</v>
      </c>
      <c r="G261" s="13">
        <v>254</v>
      </c>
      <c r="H261" s="13" t="s">
        <v>25</v>
      </c>
      <c r="I261" s="13">
        <v>0.255</v>
      </c>
      <c r="J261" s="13">
        <v>0.25</v>
      </c>
      <c r="K261" s="16">
        <v>35.979999999999997</v>
      </c>
      <c r="L261" s="15">
        <v>2.512</v>
      </c>
      <c r="M261" s="13">
        <v>1</v>
      </c>
      <c r="N261" s="13">
        <v>1</v>
      </c>
      <c r="O261" s="13"/>
      <c r="P261" s="13"/>
      <c r="Q261" s="13"/>
      <c r="R261" s="14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5">
      <c r="A262" s="13">
        <v>40</v>
      </c>
      <c r="B262" s="13">
        <v>95</v>
      </c>
      <c r="C262" s="13">
        <v>0.17676877999999999</v>
      </c>
      <c r="D262" s="17" t="s">
        <v>89</v>
      </c>
      <c r="E262" s="13">
        <v>26</v>
      </c>
      <c r="F262" s="13">
        <v>5</v>
      </c>
      <c r="G262" s="13">
        <v>255</v>
      </c>
      <c r="H262" s="13" t="s">
        <v>49</v>
      </c>
      <c r="I262" s="13">
        <v>0.255</v>
      </c>
      <c r="J262" s="13">
        <v>0.27</v>
      </c>
      <c r="K262" s="16">
        <v>114.81</v>
      </c>
      <c r="L262" s="15">
        <v>0.78400000000000003</v>
      </c>
      <c r="M262" s="13">
        <v>-1</v>
      </c>
      <c r="N262" s="13">
        <v>1</v>
      </c>
      <c r="O262" s="13"/>
      <c r="P262" s="13"/>
      <c r="Q262" s="13"/>
      <c r="R262" s="14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5">
      <c r="A263" s="13">
        <v>40</v>
      </c>
      <c r="B263" s="13">
        <v>96</v>
      </c>
      <c r="C263" s="13">
        <v>0.17534327999999999</v>
      </c>
      <c r="D263" s="17" t="s">
        <v>85</v>
      </c>
      <c r="E263" s="13">
        <v>26</v>
      </c>
      <c r="F263" s="13">
        <v>6</v>
      </c>
      <c r="G263" s="13">
        <v>256</v>
      </c>
      <c r="H263" s="13" t="s">
        <v>25</v>
      </c>
      <c r="I263" s="13">
        <v>0.255</v>
      </c>
      <c r="J263" s="13">
        <v>0.28000000000000003</v>
      </c>
      <c r="K263" s="16">
        <v>35.979999999999997</v>
      </c>
      <c r="L263" s="15">
        <v>2.5230000000000001</v>
      </c>
      <c r="M263" s="13">
        <v>-1</v>
      </c>
      <c r="N263" s="13">
        <v>1</v>
      </c>
      <c r="O263" s="13"/>
      <c r="P263" s="13"/>
      <c r="Q263" s="13"/>
      <c r="R263" s="14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5">
      <c r="A264" s="13">
        <v>40</v>
      </c>
      <c r="B264" s="13">
        <v>97</v>
      </c>
      <c r="C264" s="13">
        <v>0.17503579999999999</v>
      </c>
      <c r="D264" s="17" t="s">
        <v>85</v>
      </c>
      <c r="E264" s="13">
        <v>26</v>
      </c>
      <c r="F264" s="13">
        <v>7</v>
      </c>
      <c r="G264" s="13">
        <v>257</v>
      </c>
      <c r="H264" s="13" t="s">
        <v>49</v>
      </c>
      <c r="I264" s="13">
        <v>0.255</v>
      </c>
      <c r="J264" s="13">
        <v>0.3</v>
      </c>
      <c r="K264" s="16">
        <v>114.81</v>
      </c>
      <c r="L264" s="15">
        <v>0.79200000000000004</v>
      </c>
      <c r="M264" s="13">
        <v>-1</v>
      </c>
      <c r="N264" s="13">
        <v>1</v>
      </c>
      <c r="O264" s="13"/>
      <c r="P264" s="13"/>
      <c r="Q264" s="13"/>
      <c r="R264" s="14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5">
      <c r="A265" s="13">
        <v>40</v>
      </c>
      <c r="B265" s="13">
        <v>98</v>
      </c>
      <c r="C265" s="13">
        <v>0.1771382</v>
      </c>
      <c r="D265" s="17" t="s">
        <v>89</v>
      </c>
      <c r="E265" s="13">
        <v>26</v>
      </c>
      <c r="F265" s="13">
        <v>8</v>
      </c>
      <c r="G265" s="13">
        <v>258</v>
      </c>
      <c r="H265" s="13" t="s">
        <v>25</v>
      </c>
      <c r="I265" s="13">
        <v>0.255</v>
      </c>
      <c r="J265" s="13">
        <v>0.31</v>
      </c>
      <c r="K265" s="16">
        <v>35.979999999999997</v>
      </c>
      <c r="L265" s="15">
        <v>2.4969999999999999</v>
      </c>
      <c r="M265" s="13">
        <v>-1</v>
      </c>
      <c r="N265" s="13">
        <v>1</v>
      </c>
      <c r="O265" s="13"/>
      <c r="P265" s="13"/>
      <c r="Q265" s="13"/>
      <c r="R265" s="14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5">
      <c r="A266" s="13">
        <v>40</v>
      </c>
      <c r="B266" s="13">
        <v>99</v>
      </c>
      <c r="C266" s="13">
        <v>0.17256957000000001</v>
      </c>
      <c r="D266" s="17" t="s">
        <v>84</v>
      </c>
      <c r="E266" s="13">
        <v>26</v>
      </c>
      <c r="F266" s="13">
        <v>9</v>
      </c>
      <c r="G266" s="13">
        <v>259</v>
      </c>
      <c r="H266" s="13" t="s">
        <v>49</v>
      </c>
      <c r="I266" s="13">
        <v>0.255</v>
      </c>
      <c r="J266" s="13">
        <v>0.33</v>
      </c>
      <c r="K266" s="16">
        <v>114.81</v>
      </c>
      <c r="L266" s="15">
        <v>0.80300000000000005</v>
      </c>
      <c r="M266" s="13">
        <v>-1</v>
      </c>
      <c r="N266" s="13">
        <v>1</v>
      </c>
      <c r="O266" s="13"/>
      <c r="P266" s="13"/>
      <c r="Q266" s="13"/>
      <c r="R266" s="14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5">
      <c r="A267" s="13">
        <v>40</v>
      </c>
      <c r="B267" s="13">
        <v>100</v>
      </c>
      <c r="C267" s="13">
        <v>0.17489239000000001</v>
      </c>
      <c r="D267" s="17" t="s">
        <v>85</v>
      </c>
      <c r="E267" s="13">
        <v>26</v>
      </c>
      <c r="F267" s="13">
        <v>10</v>
      </c>
      <c r="G267" s="13">
        <v>260</v>
      </c>
      <c r="H267" s="13" t="s">
        <v>25</v>
      </c>
      <c r="I267" s="13">
        <v>0.255</v>
      </c>
      <c r="J267" s="13">
        <v>0.34</v>
      </c>
      <c r="K267" s="16">
        <v>35.979999999999997</v>
      </c>
      <c r="L267" s="15">
        <v>2.5289999999999999</v>
      </c>
      <c r="M267" s="13">
        <v>1</v>
      </c>
      <c r="N267" s="13">
        <v>1</v>
      </c>
      <c r="O267" s="13"/>
      <c r="P267" s="13"/>
      <c r="Q267" s="13"/>
      <c r="R267" s="14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5">
      <c r="A268" s="13">
        <v>40</v>
      </c>
      <c r="B268" s="13">
        <v>101</v>
      </c>
      <c r="C268" s="13">
        <v>0.17517569999999999</v>
      </c>
      <c r="D268" s="17" t="s">
        <v>85</v>
      </c>
      <c r="E268" s="13">
        <v>27</v>
      </c>
      <c r="F268" s="13">
        <v>1</v>
      </c>
      <c r="G268" s="13">
        <v>261</v>
      </c>
      <c r="H268" s="13" t="s">
        <v>49</v>
      </c>
      <c r="I268" s="13">
        <v>0.29749999999999999</v>
      </c>
      <c r="J268" s="13">
        <v>0.06</v>
      </c>
      <c r="K268" s="16">
        <v>114.81</v>
      </c>
      <c r="L268" s="15">
        <v>0.79100000000000004</v>
      </c>
      <c r="M268" s="13">
        <v>1</v>
      </c>
      <c r="N268" s="13">
        <v>0</v>
      </c>
      <c r="O268" s="13"/>
      <c r="P268" s="13"/>
      <c r="Q268" s="13"/>
      <c r="R268" s="13" t="s">
        <v>76</v>
      </c>
      <c r="S268" s="13"/>
      <c r="T268" s="13"/>
      <c r="U268" s="13"/>
      <c r="V268" s="13"/>
      <c r="W268" s="13"/>
      <c r="X268" s="13"/>
      <c r="Y268" s="13"/>
      <c r="Z268" s="13"/>
    </row>
    <row r="269" spans="1:26" x14ac:dyDescent="0.25">
      <c r="A269" s="13">
        <v>40</v>
      </c>
      <c r="B269" s="13">
        <v>102</v>
      </c>
      <c r="C269" s="13">
        <v>0.17174801000000001</v>
      </c>
      <c r="D269" s="17" t="s">
        <v>84</v>
      </c>
      <c r="E269" s="13">
        <v>27</v>
      </c>
      <c r="F269" s="13">
        <v>2</v>
      </c>
      <c r="G269" s="13">
        <v>262</v>
      </c>
      <c r="H269" s="13" t="s">
        <v>25</v>
      </c>
      <c r="I269" s="13">
        <v>0.29749999999999999</v>
      </c>
      <c r="J269" s="13">
        <v>7.0000000000000007E-2</v>
      </c>
      <c r="K269" s="16">
        <v>35.979999999999997</v>
      </c>
      <c r="L269" s="15">
        <v>2.5750000000000002</v>
      </c>
      <c r="M269" s="13">
        <v>-1</v>
      </c>
      <c r="N269" s="13">
        <v>1</v>
      </c>
      <c r="O269" s="13"/>
      <c r="P269" s="13"/>
      <c r="Q269" s="13"/>
      <c r="R269" s="14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5">
      <c r="A270" s="13">
        <v>40</v>
      </c>
      <c r="B270" s="13">
        <v>103</v>
      </c>
      <c r="C270" s="13">
        <v>0.17523718999999999</v>
      </c>
      <c r="D270" s="17" t="s">
        <v>85</v>
      </c>
      <c r="E270" s="13">
        <v>27</v>
      </c>
      <c r="F270" s="13">
        <v>3</v>
      </c>
      <c r="G270" s="13">
        <v>263</v>
      </c>
      <c r="H270" s="13" t="s">
        <v>49</v>
      </c>
      <c r="I270" s="13">
        <v>0.29749999999999999</v>
      </c>
      <c r="J270" s="13">
        <v>0.09</v>
      </c>
      <c r="K270" s="16">
        <v>114.81</v>
      </c>
      <c r="L270" s="15">
        <v>0.79100000000000004</v>
      </c>
      <c r="M270" s="13">
        <v>1</v>
      </c>
      <c r="N270" s="13">
        <v>1</v>
      </c>
      <c r="O270" s="13"/>
      <c r="P270" s="13"/>
      <c r="Q270" s="13"/>
      <c r="R270" s="14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5">
      <c r="A271" s="13">
        <v>40</v>
      </c>
      <c r="B271" s="13">
        <v>104</v>
      </c>
      <c r="C271" s="13">
        <v>0.17219561999999999</v>
      </c>
      <c r="D271" s="17" t="s">
        <v>84</v>
      </c>
      <c r="E271" s="13">
        <v>27</v>
      </c>
      <c r="F271" s="13">
        <v>4</v>
      </c>
      <c r="G271" s="13">
        <v>264</v>
      </c>
      <c r="H271" s="13" t="s">
        <v>25</v>
      </c>
      <c r="I271" s="13">
        <v>0.29749999999999999</v>
      </c>
      <c r="J271" s="13">
        <v>0.1</v>
      </c>
      <c r="K271" s="16">
        <v>35.979999999999997</v>
      </c>
      <c r="L271" s="15">
        <v>2.569</v>
      </c>
      <c r="M271" s="13">
        <v>-1</v>
      </c>
      <c r="N271" s="13">
        <v>1</v>
      </c>
      <c r="O271" s="13"/>
      <c r="P271" s="13"/>
      <c r="Q271" s="13"/>
      <c r="R271" s="14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5">
      <c r="A272" s="13">
        <v>40</v>
      </c>
      <c r="B272" s="13">
        <v>105</v>
      </c>
      <c r="C272" s="13">
        <v>0.17742733999999999</v>
      </c>
      <c r="D272" s="17" t="s">
        <v>89</v>
      </c>
      <c r="E272" s="13">
        <v>27</v>
      </c>
      <c r="F272" s="13">
        <v>5</v>
      </c>
      <c r="G272" s="13">
        <v>265</v>
      </c>
      <c r="H272" s="13" t="s">
        <v>49</v>
      </c>
      <c r="I272" s="13">
        <v>0.29749999999999999</v>
      </c>
      <c r="J272" s="13">
        <v>0.12</v>
      </c>
      <c r="K272" s="16">
        <v>114.81</v>
      </c>
      <c r="L272" s="15">
        <v>0.78100000000000003</v>
      </c>
      <c r="M272" s="13">
        <v>1</v>
      </c>
      <c r="N272" s="13">
        <v>1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5">
      <c r="A273" s="13">
        <v>40</v>
      </c>
      <c r="B273" s="13">
        <v>106</v>
      </c>
      <c r="C273" s="13">
        <v>0.17768875000000001</v>
      </c>
      <c r="D273" s="17" t="s">
        <v>91</v>
      </c>
      <c r="E273" s="13">
        <v>27</v>
      </c>
      <c r="F273" s="13">
        <v>6</v>
      </c>
      <c r="G273" s="13">
        <v>266</v>
      </c>
      <c r="H273" s="13" t="s">
        <v>25</v>
      </c>
      <c r="I273" s="13">
        <v>0.29749999999999999</v>
      </c>
      <c r="J273" s="13">
        <v>0.13</v>
      </c>
      <c r="K273" s="16">
        <v>35.979999999999997</v>
      </c>
      <c r="L273" s="15">
        <v>2.4889999999999999</v>
      </c>
      <c r="M273" s="13">
        <v>1</v>
      </c>
      <c r="N273" s="13">
        <v>1</v>
      </c>
      <c r="O273" s="13"/>
      <c r="P273" s="13"/>
      <c r="Q273" s="13"/>
      <c r="R273" s="14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5">
      <c r="A274" s="13">
        <v>40</v>
      </c>
      <c r="B274" s="13">
        <v>107</v>
      </c>
      <c r="C274" s="13">
        <v>0.17394457999999999</v>
      </c>
      <c r="D274" s="17" t="s">
        <v>87</v>
      </c>
      <c r="E274" s="13">
        <v>27</v>
      </c>
      <c r="F274" s="13">
        <v>7</v>
      </c>
      <c r="G274" s="13">
        <v>267</v>
      </c>
      <c r="H274" s="13" t="s">
        <v>49</v>
      </c>
      <c r="I274" s="13">
        <v>0.29749999999999999</v>
      </c>
      <c r="J274" s="13">
        <v>0.15</v>
      </c>
      <c r="K274" s="16">
        <v>114.81</v>
      </c>
      <c r="L274" s="15">
        <v>0.79700000000000004</v>
      </c>
      <c r="M274" s="13">
        <v>1</v>
      </c>
      <c r="N274" s="13">
        <v>1</v>
      </c>
      <c r="O274" s="13"/>
      <c r="P274" s="13"/>
      <c r="Q274" s="13"/>
      <c r="R274" s="14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5">
      <c r="A275" s="13">
        <v>40</v>
      </c>
      <c r="B275" s="13">
        <v>108</v>
      </c>
      <c r="C275" s="13">
        <v>0.17600209999999999</v>
      </c>
      <c r="D275" s="17" t="s">
        <v>89</v>
      </c>
      <c r="E275" s="13">
        <v>27</v>
      </c>
      <c r="F275" s="13">
        <v>8</v>
      </c>
      <c r="G275" s="13">
        <v>268</v>
      </c>
      <c r="H275" s="13" t="s">
        <v>25</v>
      </c>
      <c r="I275" s="13">
        <v>0.29749999999999999</v>
      </c>
      <c r="J275" s="13">
        <v>0.16</v>
      </c>
      <c r="K275" s="16">
        <v>35.979999999999997</v>
      </c>
      <c r="L275" s="15">
        <v>2.5129999999999999</v>
      </c>
      <c r="M275" s="13">
        <v>1</v>
      </c>
      <c r="N275" s="13">
        <v>0</v>
      </c>
      <c r="O275" s="13"/>
      <c r="P275" s="13"/>
      <c r="Q275" s="13"/>
      <c r="R275" s="13" t="s">
        <v>77</v>
      </c>
      <c r="S275" s="13"/>
      <c r="T275" s="13"/>
      <c r="U275" s="13"/>
      <c r="V275" s="13"/>
      <c r="W275" s="13"/>
      <c r="X275" s="13"/>
      <c r="Y275" s="13"/>
      <c r="Z275" s="13"/>
    </row>
    <row r="276" spans="1:26" x14ac:dyDescent="0.25">
      <c r="A276" s="13">
        <v>40</v>
      </c>
      <c r="B276" s="13">
        <v>109</v>
      </c>
      <c r="C276" s="13">
        <v>0.17253355000000001</v>
      </c>
      <c r="D276" s="17" t="s">
        <v>84</v>
      </c>
      <c r="E276" s="13">
        <v>27</v>
      </c>
      <c r="F276" s="13">
        <v>9</v>
      </c>
      <c r="G276" s="13">
        <v>269</v>
      </c>
      <c r="H276" s="13" t="s">
        <v>49</v>
      </c>
      <c r="I276" s="13">
        <v>0.29749999999999999</v>
      </c>
      <c r="J276" s="13">
        <v>0.18</v>
      </c>
      <c r="K276" s="16">
        <v>114.81</v>
      </c>
      <c r="L276" s="15">
        <v>0.80300000000000005</v>
      </c>
      <c r="M276" s="13">
        <v>-1</v>
      </c>
      <c r="N276" s="13">
        <v>0</v>
      </c>
      <c r="O276" s="13"/>
      <c r="P276" s="13"/>
      <c r="Q276" s="13"/>
      <c r="R276" s="13" t="s">
        <v>74</v>
      </c>
      <c r="S276" s="13"/>
      <c r="T276" s="13"/>
      <c r="U276" s="13"/>
      <c r="V276" s="13"/>
      <c r="W276" s="13"/>
      <c r="X276" s="13"/>
      <c r="Y276" s="13"/>
      <c r="Z276" s="13"/>
    </row>
    <row r="277" spans="1:26" x14ac:dyDescent="0.25">
      <c r="A277" s="13">
        <v>40</v>
      </c>
      <c r="B277" s="13">
        <v>110</v>
      </c>
      <c r="C277" s="13">
        <v>0.17492113000000001</v>
      </c>
      <c r="D277" s="17" t="s">
        <v>85</v>
      </c>
      <c r="E277" s="13">
        <v>27</v>
      </c>
      <c r="F277" s="13">
        <v>10</v>
      </c>
      <c r="G277" s="13">
        <v>270</v>
      </c>
      <c r="H277" s="13" t="s">
        <v>25</v>
      </c>
      <c r="I277" s="13">
        <v>0.29749999999999999</v>
      </c>
      <c r="J277" s="13">
        <v>0.19</v>
      </c>
      <c r="K277" s="16">
        <v>35.979999999999997</v>
      </c>
      <c r="L277" s="15">
        <v>2.5289999999999999</v>
      </c>
      <c r="M277" s="13">
        <v>-1</v>
      </c>
      <c r="N277" s="13">
        <v>0</v>
      </c>
      <c r="O277" s="13"/>
      <c r="P277" s="13"/>
      <c r="Q277" s="13"/>
      <c r="R277" s="13" t="s">
        <v>76</v>
      </c>
      <c r="S277" s="13"/>
      <c r="T277" s="13"/>
      <c r="U277" s="13"/>
      <c r="V277" s="13"/>
      <c r="W277" s="13"/>
      <c r="X277" s="13"/>
      <c r="Y277" s="13"/>
      <c r="Z277" s="13"/>
    </row>
    <row r="278" spans="1:26" x14ac:dyDescent="0.25">
      <c r="A278" s="13">
        <v>40</v>
      </c>
      <c r="B278" s="13">
        <v>111</v>
      </c>
      <c r="C278" s="13">
        <v>0.17869035999999999</v>
      </c>
      <c r="D278" s="17" t="s">
        <v>91</v>
      </c>
      <c r="E278" s="13">
        <v>28</v>
      </c>
      <c r="F278" s="13">
        <v>1</v>
      </c>
      <c r="G278" s="13">
        <v>271</v>
      </c>
      <c r="H278" s="13" t="s">
        <v>49</v>
      </c>
      <c r="I278" s="13">
        <v>0.29749999999999999</v>
      </c>
      <c r="J278" s="13">
        <v>0.21</v>
      </c>
      <c r="K278" s="16">
        <v>114.81</v>
      </c>
      <c r="L278" s="15">
        <v>0.77600000000000002</v>
      </c>
      <c r="M278" s="13">
        <v>1</v>
      </c>
      <c r="N278" s="13">
        <v>0</v>
      </c>
      <c r="O278" s="13"/>
      <c r="P278" s="13"/>
      <c r="Q278" s="13"/>
      <c r="R278" s="13" t="s">
        <v>78</v>
      </c>
      <c r="S278" s="13"/>
      <c r="T278" s="13"/>
      <c r="U278" s="13"/>
      <c r="V278" s="13"/>
      <c r="W278" s="13"/>
      <c r="X278" s="13"/>
      <c r="Y278" s="13"/>
      <c r="Z278" s="13"/>
    </row>
    <row r="279" spans="1:26" x14ac:dyDescent="0.25">
      <c r="A279" s="13">
        <v>40</v>
      </c>
      <c r="B279" s="13">
        <v>112</v>
      </c>
      <c r="C279" s="13">
        <v>0.17703232999999999</v>
      </c>
      <c r="D279" s="17" t="s">
        <v>89</v>
      </c>
      <c r="E279" s="13">
        <v>28</v>
      </c>
      <c r="F279" s="13">
        <v>2</v>
      </c>
      <c r="G279" s="13">
        <v>272</v>
      </c>
      <c r="H279" s="13" t="s">
        <v>25</v>
      </c>
      <c r="I279" s="13">
        <v>0.29749999999999999</v>
      </c>
      <c r="J279" s="13">
        <v>0.22</v>
      </c>
      <c r="K279" s="16">
        <v>35.979999999999997</v>
      </c>
      <c r="L279" s="15">
        <v>2.4990000000000001</v>
      </c>
      <c r="M279" s="13">
        <v>1</v>
      </c>
      <c r="N279" s="13">
        <v>1</v>
      </c>
      <c r="O279" s="13"/>
      <c r="P279" s="13"/>
      <c r="Q279" s="13"/>
      <c r="R279" s="14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5">
      <c r="A280" s="13">
        <v>40</v>
      </c>
      <c r="B280" s="13">
        <v>113</v>
      </c>
      <c r="C280" s="13">
        <v>0.1709608</v>
      </c>
      <c r="D280" s="17" t="s">
        <v>53</v>
      </c>
      <c r="E280" s="13">
        <v>28</v>
      </c>
      <c r="F280" s="13">
        <v>3</v>
      </c>
      <c r="G280" s="13">
        <v>273</v>
      </c>
      <c r="H280" s="13" t="s">
        <v>49</v>
      </c>
      <c r="I280" s="13">
        <v>0.29749999999999999</v>
      </c>
      <c r="J280" s="13">
        <v>0.24</v>
      </c>
      <c r="K280" s="16">
        <v>114.81</v>
      </c>
      <c r="L280" s="15">
        <v>0.81100000000000005</v>
      </c>
      <c r="M280" s="13">
        <v>-1</v>
      </c>
      <c r="N280" s="13">
        <v>1</v>
      </c>
      <c r="O280" s="13"/>
      <c r="P280" s="13"/>
      <c r="Q280" s="13"/>
      <c r="R280" s="14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5">
      <c r="A281" s="13">
        <v>40</v>
      </c>
      <c r="B281" s="13">
        <v>114</v>
      </c>
      <c r="C281" s="13">
        <v>0.17117378</v>
      </c>
      <c r="D281" s="17" t="s">
        <v>84</v>
      </c>
      <c r="E281" s="13">
        <v>28</v>
      </c>
      <c r="F281" s="13">
        <v>4</v>
      </c>
      <c r="G281" s="13">
        <v>274</v>
      </c>
      <c r="H281" s="13" t="s">
        <v>25</v>
      </c>
      <c r="I281" s="13">
        <v>0.29749999999999999</v>
      </c>
      <c r="J281" s="13">
        <v>0.25</v>
      </c>
      <c r="K281" s="16">
        <v>35.979999999999997</v>
      </c>
      <c r="L281" s="15">
        <v>2.5840000000000001</v>
      </c>
      <c r="M281" s="13">
        <v>1</v>
      </c>
      <c r="N281" s="13">
        <v>0</v>
      </c>
      <c r="O281" s="13"/>
      <c r="P281" s="13"/>
      <c r="Q281" s="13"/>
      <c r="R281" s="13" t="s">
        <v>79</v>
      </c>
      <c r="S281" s="13"/>
      <c r="T281" s="13"/>
      <c r="U281" s="13"/>
      <c r="V281" s="13"/>
      <c r="W281" s="13"/>
      <c r="X281" s="13"/>
      <c r="Y281" s="13"/>
      <c r="Z281" s="13"/>
    </row>
    <row r="282" spans="1:26" x14ac:dyDescent="0.25">
      <c r="A282" s="13">
        <v>40</v>
      </c>
      <c r="B282" s="13">
        <v>115</v>
      </c>
      <c r="C282" s="13">
        <v>0.17132418999999999</v>
      </c>
      <c r="D282" s="17" t="s">
        <v>84</v>
      </c>
      <c r="E282" s="13">
        <v>28</v>
      </c>
      <c r="F282" s="13">
        <v>5</v>
      </c>
      <c r="G282" s="13">
        <v>275</v>
      </c>
      <c r="H282" s="13" t="s">
        <v>49</v>
      </c>
      <c r="I282" s="13">
        <v>0.29749999999999999</v>
      </c>
      <c r="J282" s="13">
        <v>0.27</v>
      </c>
      <c r="K282" s="16">
        <v>114.81</v>
      </c>
      <c r="L282" s="15">
        <v>0.80900000000000005</v>
      </c>
      <c r="M282" s="13">
        <v>1</v>
      </c>
      <c r="N282" s="13">
        <v>1</v>
      </c>
      <c r="O282" s="13"/>
      <c r="P282" s="13"/>
      <c r="Q282" s="13"/>
      <c r="R282" s="14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5">
      <c r="A283" s="13">
        <v>40</v>
      </c>
      <c r="B283" s="13">
        <v>116</v>
      </c>
      <c r="C283" s="13">
        <v>0.17604581</v>
      </c>
      <c r="D283" s="17" t="s">
        <v>89</v>
      </c>
      <c r="E283" s="13">
        <v>28</v>
      </c>
      <c r="F283" s="13">
        <v>6</v>
      </c>
      <c r="G283" s="13">
        <v>276</v>
      </c>
      <c r="H283" s="13" t="s">
        <v>25</v>
      </c>
      <c r="I283" s="13">
        <v>0.29749999999999999</v>
      </c>
      <c r="J283" s="13">
        <v>0.28000000000000003</v>
      </c>
      <c r="K283" s="16">
        <v>35.979999999999997</v>
      </c>
      <c r="L283" s="15">
        <v>2.5129999999999999</v>
      </c>
      <c r="M283" s="13">
        <v>-1</v>
      </c>
      <c r="N283" s="13">
        <v>1</v>
      </c>
      <c r="O283" s="13"/>
      <c r="P283" s="13"/>
      <c r="Q283" s="13"/>
      <c r="R283" s="14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5">
      <c r="A284" s="13">
        <v>40</v>
      </c>
      <c r="B284" s="13">
        <v>117</v>
      </c>
      <c r="C284" s="13">
        <v>0.1751453</v>
      </c>
      <c r="D284" s="17" t="s">
        <v>85</v>
      </c>
      <c r="E284" s="13">
        <v>28</v>
      </c>
      <c r="F284" s="13">
        <v>7</v>
      </c>
      <c r="G284" s="13">
        <v>277</v>
      </c>
      <c r="H284" s="13" t="s">
        <v>49</v>
      </c>
      <c r="I284" s="13">
        <v>0.29749999999999999</v>
      </c>
      <c r="J284" s="13">
        <v>0.3</v>
      </c>
      <c r="K284" s="16">
        <v>114.81</v>
      </c>
      <c r="L284" s="15">
        <v>0.79100000000000004</v>
      </c>
      <c r="M284" s="13">
        <v>-1</v>
      </c>
      <c r="N284" s="13">
        <v>1</v>
      </c>
      <c r="O284" s="13"/>
      <c r="P284" s="13"/>
      <c r="Q284" s="13"/>
      <c r="R284" s="14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5">
      <c r="A285" s="13">
        <v>40</v>
      </c>
      <c r="B285" s="13">
        <v>118</v>
      </c>
      <c r="C285" s="13">
        <v>0.17444170000000001</v>
      </c>
      <c r="D285" s="17" t="s">
        <v>85</v>
      </c>
      <c r="E285" s="13">
        <v>28</v>
      </c>
      <c r="F285" s="13">
        <v>8</v>
      </c>
      <c r="G285" s="13">
        <v>278</v>
      </c>
      <c r="H285" s="13" t="s">
        <v>25</v>
      </c>
      <c r="I285" s="13">
        <v>0.29749999999999999</v>
      </c>
      <c r="J285" s="13">
        <v>0.31</v>
      </c>
      <c r="K285" s="16">
        <v>35.979999999999997</v>
      </c>
      <c r="L285" s="15">
        <v>2.536</v>
      </c>
      <c r="M285" s="13">
        <v>-1</v>
      </c>
      <c r="N285" s="13">
        <v>1</v>
      </c>
      <c r="O285" s="13"/>
      <c r="P285" s="13"/>
      <c r="Q285" s="13"/>
      <c r="R285" s="14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5">
      <c r="A286" s="13">
        <v>40</v>
      </c>
      <c r="B286" s="13">
        <v>119</v>
      </c>
      <c r="C286" s="13">
        <v>0.17611489</v>
      </c>
      <c r="D286" s="17" t="s">
        <v>89</v>
      </c>
      <c r="E286" s="13">
        <v>28</v>
      </c>
      <c r="F286" s="13">
        <v>9</v>
      </c>
      <c r="G286" s="13">
        <v>279</v>
      </c>
      <c r="H286" s="13" t="s">
        <v>49</v>
      </c>
      <c r="I286" s="13">
        <v>0.29749999999999999</v>
      </c>
      <c r="J286" s="13">
        <v>0.33</v>
      </c>
      <c r="K286" s="16">
        <v>114.81</v>
      </c>
      <c r="L286" s="15">
        <v>0.78700000000000003</v>
      </c>
      <c r="M286" s="13">
        <v>-1</v>
      </c>
      <c r="N286" s="13">
        <v>1</v>
      </c>
      <c r="O286" s="13"/>
      <c r="P286" s="13"/>
      <c r="Q286" s="13"/>
      <c r="R286" s="14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5">
      <c r="A287" s="13">
        <v>40</v>
      </c>
      <c r="B287" s="13">
        <v>120</v>
      </c>
      <c r="C287" s="13">
        <v>0.1735681</v>
      </c>
      <c r="D287" s="17" t="s">
        <v>87</v>
      </c>
      <c r="E287" s="13">
        <v>28</v>
      </c>
      <c r="F287" s="13">
        <v>10</v>
      </c>
      <c r="G287" s="13">
        <v>280</v>
      </c>
      <c r="H287" s="13" t="s">
        <v>25</v>
      </c>
      <c r="I287" s="13">
        <v>0.29749999999999999</v>
      </c>
      <c r="J287" s="13">
        <v>0.34</v>
      </c>
      <c r="K287" s="16">
        <v>35.979999999999997</v>
      </c>
      <c r="L287" s="15">
        <v>2.548</v>
      </c>
      <c r="M287" s="13">
        <v>-1</v>
      </c>
      <c r="N287" s="13">
        <v>1</v>
      </c>
      <c r="O287" s="13"/>
      <c r="P287" s="13"/>
      <c r="Q287" s="13"/>
      <c r="R287" s="14"/>
      <c r="S287" s="13"/>
      <c r="T287" s="13"/>
      <c r="U287" s="13"/>
      <c r="V287" s="13"/>
      <c r="W287" s="13"/>
      <c r="X287" s="13"/>
      <c r="Y287" s="13"/>
      <c r="Z287" s="13"/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C30D-D43E-6A41-8F34-DE645177FDCE}">
  <dimension ref="A1:AC287"/>
  <sheetViews>
    <sheetView topLeftCell="A32" zoomScale="90" zoomScaleNormal="90" workbookViewId="0">
      <selection activeCell="N64" sqref="N64"/>
    </sheetView>
  </sheetViews>
  <sheetFormatPr baseColWidth="10" defaultColWidth="10.6640625" defaultRowHeight="17" x14ac:dyDescent="0.25"/>
  <cols>
    <col min="1" max="16384" width="10.6640625" style="12"/>
  </cols>
  <sheetData>
    <row r="1" spans="1:29" x14ac:dyDescent="0.25">
      <c r="A1" s="13" t="s">
        <v>29</v>
      </c>
      <c r="B1" s="13" t="s">
        <v>14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54</v>
      </c>
      <c r="S1" s="13" t="s">
        <v>45</v>
      </c>
      <c r="T1" s="13" t="s">
        <v>46</v>
      </c>
      <c r="U1" s="13" t="s">
        <v>34</v>
      </c>
      <c r="V1" s="13" t="s">
        <v>47</v>
      </c>
      <c r="W1" s="13" t="s">
        <v>48</v>
      </c>
      <c r="X1" s="13" t="s">
        <v>14</v>
      </c>
      <c r="Y1" s="13" t="s">
        <v>51</v>
      </c>
      <c r="Z1" s="13" t="s">
        <v>52</v>
      </c>
    </row>
    <row r="2" spans="1:29" x14ac:dyDescent="0.25">
      <c r="A2" s="13">
        <v>39</v>
      </c>
      <c r="B2" s="13">
        <v>1</v>
      </c>
      <c r="C2" s="13">
        <v>0.16563971999999999</v>
      </c>
      <c r="D2" s="17" t="s">
        <v>80</v>
      </c>
      <c r="E2" s="13">
        <v>3</v>
      </c>
      <c r="F2" s="13">
        <v>1</v>
      </c>
      <c r="G2" s="13">
        <v>21</v>
      </c>
      <c r="H2" s="13" t="s">
        <v>49</v>
      </c>
      <c r="I2" s="13">
        <v>-0.1275</v>
      </c>
      <c r="J2" s="13">
        <v>0.06</v>
      </c>
      <c r="K2" s="16">
        <v>114.81</v>
      </c>
      <c r="L2" s="15">
        <v>0.83699999999999997</v>
      </c>
      <c r="M2" s="13">
        <v>1</v>
      </c>
      <c r="N2" s="13">
        <v>0</v>
      </c>
      <c r="O2" s="13">
        <v>180</v>
      </c>
      <c r="P2" s="13">
        <v>180</v>
      </c>
      <c r="Q2" s="13">
        <v>181</v>
      </c>
      <c r="R2" s="13" t="s">
        <v>55</v>
      </c>
      <c r="S2" s="16">
        <v>114.81</v>
      </c>
      <c r="T2" s="16">
        <v>35.979999999999997</v>
      </c>
      <c r="U2" s="13">
        <v>1</v>
      </c>
      <c r="V2" s="13">
        <v>1</v>
      </c>
      <c r="W2" s="13"/>
      <c r="X2" s="13">
        <v>180</v>
      </c>
      <c r="Y2" s="13"/>
      <c r="Z2" s="13"/>
      <c r="AB2" s="13">
        <v>1</v>
      </c>
      <c r="AC2" s="12">
        <f t="shared" ref="AC2:AC21" si="0">$AB2*-1</f>
        <v>-1</v>
      </c>
    </row>
    <row r="3" spans="1:29" x14ac:dyDescent="0.25">
      <c r="A3" s="13">
        <v>39</v>
      </c>
      <c r="B3" s="13">
        <v>2</v>
      </c>
      <c r="C3" s="13">
        <v>0.16930972</v>
      </c>
      <c r="D3" s="17" t="s">
        <v>81</v>
      </c>
      <c r="E3" s="13">
        <v>3</v>
      </c>
      <c r="F3" s="13">
        <v>2</v>
      </c>
      <c r="G3" s="13">
        <v>22</v>
      </c>
      <c r="H3" s="13" t="s">
        <v>25</v>
      </c>
      <c r="I3" s="13">
        <v>-0.1275</v>
      </c>
      <c r="J3" s="13">
        <v>7.0000000000000007E-2</v>
      </c>
      <c r="K3" s="16">
        <v>35.979999999999997</v>
      </c>
      <c r="L3" s="15">
        <v>2.6120000000000001</v>
      </c>
      <c r="M3" s="13">
        <v>-1</v>
      </c>
      <c r="N3" s="13">
        <v>1</v>
      </c>
      <c r="O3" s="13">
        <v>181</v>
      </c>
      <c r="P3" s="13">
        <v>182</v>
      </c>
      <c r="Q3" s="13">
        <v>183</v>
      </c>
      <c r="R3" s="14"/>
      <c r="S3" s="13"/>
      <c r="T3" s="13"/>
      <c r="U3" s="13">
        <v>2</v>
      </c>
      <c r="V3" s="13"/>
      <c r="W3" s="13">
        <v>1</v>
      </c>
      <c r="X3" s="13">
        <v>181</v>
      </c>
      <c r="Y3" s="13"/>
      <c r="Z3" s="13"/>
      <c r="AB3" s="13">
        <v>0</v>
      </c>
      <c r="AC3" s="12">
        <f t="shared" si="0"/>
        <v>0</v>
      </c>
    </row>
    <row r="4" spans="1:29" x14ac:dyDescent="0.25">
      <c r="A4" s="13">
        <v>39</v>
      </c>
      <c r="B4" s="13">
        <v>3</v>
      </c>
      <c r="C4" s="13">
        <v>0.16608422</v>
      </c>
      <c r="D4" s="17" t="s">
        <v>80</v>
      </c>
      <c r="E4" s="13">
        <v>3</v>
      </c>
      <c r="F4" s="13">
        <v>3</v>
      </c>
      <c r="G4" s="13">
        <v>23</v>
      </c>
      <c r="H4" s="13" t="s">
        <v>49</v>
      </c>
      <c r="I4" s="13">
        <v>-0.1275</v>
      </c>
      <c r="J4" s="13">
        <v>0.09</v>
      </c>
      <c r="K4" s="16">
        <v>114.81</v>
      </c>
      <c r="L4" s="15">
        <v>0.83499999999999996</v>
      </c>
      <c r="M4" s="13">
        <v>1</v>
      </c>
      <c r="N4" s="13">
        <v>1</v>
      </c>
      <c r="O4" s="13">
        <v>182</v>
      </c>
      <c r="P4" s="13">
        <v>184</v>
      </c>
      <c r="Q4" s="13">
        <v>185</v>
      </c>
      <c r="R4" s="14"/>
      <c r="S4" s="13"/>
      <c r="T4" s="13"/>
      <c r="U4" s="13">
        <v>3</v>
      </c>
      <c r="V4" s="13">
        <v>2</v>
      </c>
      <c r="W4" s="13"/>
      <c r="X4" s="13">
        <v>182</v>
      </c>
      <c r="Y4" s="13"/>
      <c r="Z4" s="13"/>
      <c r="AB4" s="13">
        <v>1</v>
      </c>
      <c r="AC4" s="12">
        <f t="shared" si="0"/>
        <v>-1</v>
      </c>
    </row>
    <row r="5" spans="1:29" x14ac:dyDescent="0.25">
      <c r="A5" s="13">
        <v>39</v>
      </c>
      <c r="B5" s="13">
        <v>4</v>
      </c>
      <c r="C5" s="13">
        <v>0.16908277999999999</v>
      </c>
      <c r="D5" s="17" t="s">
        <v>81</v>
      </c>
      <c r="E5" s="13">
        <v>3</v>
      </c>
      <c r="F5" s="13">
        <v>4</v>
      </c>
      <c r="G5" s="13">
        <v>24</v>
      </c>
      <c r="H5" s="13" t="s">
        <v>25</v>
      </c>
      <c r="I5" s="13">
        <v>-0.1275</v>
      </c>
      <c r="J5" s="13">
        <v>0.1</v>
      </c>
      <c r="K5" s="16">
        <v>35.979999999999997</v>
      </c>
      <c r="L5" s="15">
        <v>2.6160000000000001</v>
      </c>
      <c r="M5" s="13">
        <v>1</v>
      </c>
      <c r="N5" s="13">
        <v>0</v>
      </c>
      <c r="O5" s="13">
        <v>183</v>
      </c>
      <c r="P5" s="13">
        <v>186</v>
      </c>
      <c r="Q5" s="13"/>
      <c r="R5" s="14"/>
      <c r="S5" s="13"/>
      <c r="T5" s="13"/>
      <c r="U5" s="13">
        <v>4</v>
      </c>
      <c r="V5" s="13"/>
      <c r="W5" s="13">
        <v>2</v>
      </c>
      <c r="X5" s="13">
        <v>183</v>
      </c>
      <c r="Y5" s="13"/>
      <c r="Z5" s="13"/>
      <c r="AB5" s="13">
        <v>1</v>
      </c>
      <c r="AC5" s="12">
        <f t="shared" si="0"/>
        <v>-1</v>
      </c>
    </row>
    <row r="6" spans="1:29" x14ac:dyDescent="0.25">
      <c r="A6" s="13">
        <v>39</v>
      </c>
      <c r="B6" s="13">
        <v>5</v>
      </c>
      <c r="C6" s="13">
        <v>0.16902587999999999</v>
      </c>
      <c r="D6" s="17" t="s">
        <v>81</v>
      </c>
      <c r="E6" s="13">
        <v>3</v>
      </c>
      <c r="F6" s="13">
        <v>5</v>
      </c>
      <c r="G6" s="13">
        <v>25</v>
      </c>
      <c r="H6" s="13" t="s">
        <v>49</v>
      </c>
      <c r="I6" s="13">
        <v>-0.1275</v>
      </c>
      <c r="J6" s="13">
        <v>0.12</v>
      </c>
      <c r="K6" s="16">
        <v>114.81</v>
      </c>
      <c r="L6" s="15">
        <v>0.82</v>
      </c>
      <c r="M6" s="13">
        <v>1</v>
      </c>
      <c r="N6" s="13">
        <v>1</v>
      </c>
      <c r="O6" s="13">
        <v>184</v>
      </c>
      <c r="P6" s="13">
        <v>187</v>
      </c>
      <c r="Q6" s="13"/>
      <c r="R6" s="14"/>
      <c r="S6" s="13"/>
      <c r="T6" s="13"/>
      <c r="U6" s="13">
        <v>5</v>
      </c>
      <c r="V6" s="13">
        <v>3</v>
      </c>
      <c r="W6" s="13"/>
      <c r="X6" s="13">
        <v>184</v>
      </c>
      <c r="Y6" s="13"/>
      <c r="Z6" s="13"/>
      <c r="AB6" s="13">
        <v>-1</v>
      </c>
      <c r="AC6" s="12">
        <f t="shared" si="0"/>
        <v>1</v>
      </c>
    </row>
    <row r="7" spans="1:29" x14ac:dyDescent="0.25">
      <c r="A7" s="13">
        <v>39</v>
      </c>
      <c r="B7" s="13">
        <v>6</v>
      </c>
      <c r="C7" s="13">
        <v>0.1657816</v>
      </c>
      <c r="D7" s="17" t="s">
        <v>80</v>
      </c>
      <c r="E7" s="13">
        <v>3</v>
      </c>
      <c r="F7" s="13">
        <v>6</v>
      </c>
      <c r="G7" s="13">
        <v>26</v>
      </c>
      <c r="H7" s="13" t="s">
        <v>25</v>
      </c>
      <c r="I7" s="13">
        <v>-0.1275</v>
      </c>
      <c r="J7" s="13">
        <v>0.13</v>
      </c>
      <c r="K7" s="16">
        <v>35.979999999999997</v>
      </c>
      <c r="L7" s="15">
        <v>2.6680000000000001</v>
      </c>
      <c r="M7" s="13">
        <v>1</v>
      </c>
      <c r="N7" s="13">
        <v>0</v>
      </c>
      <c r="O7" s="13">
        <v>185</v>
      </c>
      <c r="P7" s="13">
        <v>188</v>
      </c>
      <c r="Q7" s="13"/>
      <c r="R7" s="13" t="s">
        <v>56</v>
      </c>
      <c r="S7" s="13"/>
      <c r="T7" s="13"/>
      <c r="U7" s="13">
        <v>6</v>
      </c>
      <c r="V7" s="13"/>
      <c r="W7" s="13">
        <v>3</v>
      </c>
      <c r="X7" s="13">
        <v>185</v>
      </c>
      <c r="Y7" s="13"/>
      <c r="Z7" s="13"/>
      <c r="AB7" s="13">
        <v>-1</v>
      </c>
      <c r="AC7" s="12">
        <f t="shared" si="0"/>
        <v>1</v>
      </c>
    </row>
    <row r="8" spans="1:29" x14ac:dyDescent="0.25">
      <c r="A8" s="13">
        <v>39</v>
      </c>
      <c r="B8" s="13">
        <v>7</v>
      </c>
      <c r="C8" s="13">
        <v>0.16931752</v>
      </c>
      <c r="D8" s="17" t="s">
        <v>81</v>
      </c>
      <c r="E8" s="13">
        <v>3</v>
      </c>
      <c r="F8" s="13">
        <v>7</v>
      </c>
      <c r="G8" s="13">
        <v>27</v>
      </c>
      <c r="H8" s="13" t="s">
        <v>49</v>
      </c>
      <c r="I8" s="13">
        <v>-0.1275</v>
      </c>
      <c r="J8" s="13">
        <v>0.15</v>
      </c>
      <c r="K8" s="16">
        <v>114.81</v>
      </c>
      <c r="L8" s="15">
        <v>0.81899999999999995</v>
      </c>
      <c r="M8" s="13">
        <v>-1</v>
      </c>
      <c r="N8" s="13">
        <v>1</v>
      </c>
      <c r="O8" s="13">
        <v>186</v>
      </c>
      <c r="P8" s="13">
        <v>189</v>
      </c>
      <c r="Q8" s="13"/>
      <c r="R8" s="14"/>
      <c r="S8" s="13"/>
      <c r="T8" s="13"/>
      <c r="U8" s="13">
        <v>7</v>
      </c>
      <c r="V8" s="13">
        <v>4</v>
      </c>
      <c r="W8" s="13"/>
      <c r="X8" s="13">
        <v>186</v>
      </c>
      <c r="Y8" s="13"/>
      <c r="Z8" s="13"/>
      <c r="AB8" s="13">
        <v>-1</v>
      </c>
      <c r="AC8" s="12">
        <f t="shared" si="0"/>
        <v>1</v>
      </c>
    </row>
    <row r="9" spans="1:29" x14ac:dyDescent="0.25">
      <c r="A9" s="13">
        <v>39</v>
      </c>
      <c r="B9" s="13">
        <v>8</v>
      </c>
      <c r="C9" s="13">
        <v>0.16973882000000001</v>
      </c>
      <c r="D9" s="17" t="s">
        <v>53</v>
      </c>
      <c r="E9" s="13">
        <v>3</v>
      </c>
      <c r="F9" s="13">
        <v>8</v>
      </c>
      <c r="G9" s="13">
        <v>28</v>
      </c>
      <c r="H9" s="13" t="s">
        <v>25</v>
      </c>
      <c r="I9" s="13">
        <v>-0.1275</v>
      </c>
      <c r="J9" s="13">
        <v>0.16</v>
      </c>
      <c r="K9" s="16">
        <v>35.979999999999997</v>
      </c>
      <c r="L9" s="15">
        <v>2.6059999999999999</v>
      </c>
      <c r="M9" s="13">
        <v>1</v>
      </c>
      <c r="N9" s="13">
        <v>1</v>
      </c>
      <c r="O9" s="13"/>
      <c r="P9" s="13">
        <v>190</v>
      </c>
      <c r="Q9" s="13"/>
      <c r="R9" s="14"/>
      <c r="S9" s="13"/>
      <c r="T9" s="13"/>
      <c r="U9" s="13">
        <v>9</v>
      </c>
      <c r="V9" s="13">
        <v>5</v>
      </c>
      <c r="W9" s="13"/>
      <c r="X9" s="13">
        <v>187</v>
      </c>
      <c r="Y9" s="13"/>
      <c r="Z9" s="13"/>
      <c r="AB9" s="13">
        <v>-1</v>
      </c>
      <c r="AC9" s="12">
        <f t="shared" si="0"/>
        <v>1</v>
      </c>
    </row>
    <row r="10" spans="1:29" x14ac:dyDescent="0.25">
      <c r="A10" s="13">
        <v>39</v>
      </c>
      <c r="B10" s="13">
        <v>9</v>
      </c>
      <c r="C10" s="13">
        <v>0.16671438</v>
      </c>
      <c r="D10" s="17" t="s">
        <v>82</v>
      </c>
      <c r="E10" s="13">
        <v>3</v>
      </c>
      <c r="F10" s="13">
        <v>9</v>
      </c>
      <c r="G10" s="13">
        <v>29</v>
      </c>
      <c r="H10" s="13" t="s">
        <v>49</v>
      </c>
      <c r="I10" s="13">
        <v>-0.1275</v>
      </c>
      <c r="J10" s="13">
        <v>0.18</v>
      </c>
      <c r="K10" s="16">
        <v>114.81</v>
      </c>
      <c r="L10" s="15">
        <v>0.83099999999999996</v>
      </c>
      <c r="M10" s="13">
        <v>-1</v>
      </c>
      <c r="N10" s="13">
        <v>1</v>
      </c>
      <c r="O10" s="13">
        <v>187</v>
      </c>
      <c r="P10" s="13">
        <v>191</v>
      </c>
      <c r="Q10" s="13"/>
      <c r="R10" s="14"/>
      <c r="S10" s="13"/>
      <c r="T10" s="13"/>
      <c r="U10" s="13">
        <v>11</v>
      </c>
      <c r="V10" s="13">
        <v>6</v>
      </c>
      <c r="W10" s="13"/>
      <c r="X10" s="13">
        <v>188</v>
      </c>
      <c r="Y10" s="13"/>
      <c r="Z10" s="13"/>
      <c r="AB10" s="13">
        <v>0</v>
      </c>
      <c r="AC10" s="12">
        <f t="shared" si="0"/>
        <v>0</v>
      </c>
    </row>
    <row r="11" spans="1:29" x14ac:dyDescent="0.25">
      <c r="A11" s="13">
        <v>39</v>
      </c>
      <c r="B11" s="13">
        <v>10</v>
      </c>
      <c r="C11" s="13">
        <v>0.16868031</v>
      </c>
      <c r="D11" s="17" t="s">
        <v>81</v>
      </c>
      <c r="E11" s="13">
        <v>3</v>
      </c>
      <c r="F11" s="13">
        <v>10</v>
      </c>
      <c r="G11" s="13">
        <v>30</v>
      </c>
      <c r="H11" s="13" t="s">
        <v>25</v>
      </c>
      <c r="I11" s="13">
        <v>-0.1275</v>
      </c>
      <c r="J11" s="13">
        <v>0.19</v>
      </c>
      <c r="K11" s="16">
        <v>35.979999999999997</v>
      </c>
      <c r="L11" s="15">
        <v>2.6219999999999999</v>
      </c>
      <c r="M11" s="13">
        <v>1</v>
      </c>
      <c r="N11" s="13">
        <v>0</v>
      </c>
      <c r="O11" s="13"/>
      <c r="P11" s="13">
        <v>192</v>
      </c>
      <c r="Q11" s="13"/>
      <c r="R11" s="13" t="s">
        <v>56</v>
      </c>
      <c r="S11" s="13"/>
      <c r="T11" s="13"/>
      <c r="U11" s="13">
        <v>13</v>
      </c>
      <c r="V11" s="13">
        <v>7</v>
      </c>
      <c r="W11" s="13"/>
      <c r="X11" s="13">
        <v>189</v>
      </c>
      <c r="Y11" s="13"/>
      <c r="Z11" s="13"/>
      <c r="AB11" s="13">
        <v>1</v>
      </c>
      <c r="AC11" s="12">
        <f t="shared" si="0"/>
        <v>-1</v>
      </c>
    </row>
    <row r="12" spans="1:29" x14ac:dyDescent="0.25">
      <c r="A12" s="13">
        <v>39</v>
      </c>
      <c r="B12" s="13">
        <v>11</v>
      </c>
      <c r="C12" s="13">
        <v>0.12399594</v>
      </c>
      <c r="D12" s="17" t="s">
        <v>83</v>
      </c>
      <c r="E12" s="13">
        <v>4</v>
      </c>
      <c r="F12" s="13">
        <v>1</v>
      </c>
      <c r="G12" s="13">
        <v>31</v>
      </c>
      <c r="H12" s="13" t="s">
        <v>49</v>
      </c>
      <c r="I12" s="13">
        <v>-0.1275</v>
      </c>
      <c r="J12" s="13">
        <v>0.21</v>
      </c>
      <c r="K12" s="16">
        <v>114.81</v>
      </c>
      <c r="L12" s="15">
        <v>1.1180000000000001</v>
      </c>
      <c r="M12" s="13">
        <v>0</v>
      </c>
      <c r="N12" s="13">
        <v>0</v>
      </c>
      <c r="O12" s="13">
        <v>188</v>
      </c>
      <c r="P12" s="13">
        <v>1</v>
      </c>
      <c r="Q12" s="13">
        <v>2</v>
      </c>
      <c r="R12" s="13" t="s">
        <v>56</v>
      </c>
      <c r="S12" s="13"/>
      <c r="T12" s="13"/>
      <c r="U12" s="13">
        <v>15</v>
      </c>
      <c r="V12" s="13">
        <v>8</v>
      </c>
      <c r="W12" s="13"/>
      <c r="X12" s="13">
        <v>190</v>
      </c>
      <c r="Y12" s="13"/>
      <c r="Z12" s="13"/>
      <c r="AB12" s="13">
        <v>0</v>
      </c>
      <c r="AC12" s="12">
        <f t="shared" si="0"/>
        <v>0</v>
      </c>
    </row>
    <row r="13" spans="1:29" x14ac:dyDescent="0.25">
      <c r="A13" s="13">
        <v>39</v>
      </c>
      <c r="B13" s="13">
        <v>12</v>
      </c>
      <c r="C13" s="13">
        <v>0.16761690000000001</v>
      </c>
      <c r="D13" s="17" t="s">
        <v>82</v>
      </c>
      <c r="E13" s="13">
        <v>4</v>
      </c>
      <c r="F13" s="13">
        <v>2</v>
      </c>
      <c r="G13" s="13">
        <v>32</v>
      </c>
      <c r="H13" s="13" t="s">
        <v>25</v>
      </c>
      <c r="I13" s="13">
        <v>-0.1275</v>
      </c>
      <c r="J13" s="13">
        <v>0.22</v>
      </c>
      <c r="K13" s="16">
        <v>35.979999999999997</v>
      </c>
      <c r="L13" s="15">
        <v>2.6389999999999998</v>
      </c>
      <c r="M13" s="13">
        <v>-1</v>
      </c>
      <c r="N13" s="13">
        <v>1</v>
      </c>
      <c r="O13" s="13"/>
      <c r="P13" s="13">
        <v>3</v>
      </c>
      <c r="Q13" s="13">
        <v>4</v>
      </c>
      <c r="R13" s="14"/>
      <c r="S13" s="13"/>
      <c r="T13" s="13"/>
      <c r="U13" s="13">
        <v>17</v>
      </c>
      <c r="V13" s="13">
        <v>9</v>
      </c>
      <c r="W13" s="13"/>
      <c r="X13" s="13">
        <v>191</v>
      </c>
      <c r="Y13" s="13"/>
      <c r="Z13" s="13"/>
      <c r="AB13" s="13">
        <v>-1</v>
      </c>
      <c r="AC13" s="12">
        <f t="shared" si="0"/>
        <v>1</v>
      </c>
    </row>
    <row r="14" spans="1:29" x14ac:dyDescent="0.25">
      <c r="A14" s="13">
        <v>39</v>
      </c>
      <c r="B14" s="13">
        <v>13</v>
      </c>
      <c r="C14" s="13">
        <v>0.16626850000000001</v>
      </c>
      <c r="D14" s="17" t="s">
        <v>80</v>
      </c>
      <c r="E14" s="13">
        <v>4</v>
      </c>
      <c r="F14" s="13">
        <v>3</v>
      </c>
      <c r="G14" s="13">
        <v>33</v>
      </c>
      <c r="H14" s="13" t="s">
        <v>49</v>
      </c>
      <c r="I14" s="13">
        <v>-0.1275</v>
      </c>
      <c r="J14" s="13">
        <v>0.24</v>
      </c>
      <c r="K14" s="16">
        <v>114.81</v>
      </c>
      <c r="L14" s="15">
        <v>0.83399999999999996</v>
      </c>
      <c r="M14" s="13">
        <v>1</v>
      </c>
      <c r="N14" s="13">
        <v>1</v>
      </c>
      <c r="O14" s="13">
        <v>189</v>
      </c>
      <c r="P14" s="13">
        <v>5</v>
      </c>
      <c r="Q14" s="13">
        <v>6</v>
      </c>
      <c r="R14" s="14"/>
      <c r="S14" s="13"/>
      <c r="T14" s="13"/>
      <c r="U14" s="13">
        <v>19</v>
      </c>
      <c r="V14" s="13">
        <v>10</v>
      </c>
      <c r="W14" s="13"/>
      <c r="X14" s="13">
        <v>192</v>
      </c>
      <c r="Y14" s="13"/>
      <c r="Z14" s="13"/>
      <c r="AB14" s="13">
        <v>1</v>
      </c>
      <c r="AC14" s="12">
        <f t="shared" si="0"/>
        <v>-1</v>
      </c>
    </row>
    <row r="15" spans="1:29" x14ac:dyDescent="0.25">
      <c r="A15" s="13">
        <v>39</v>
      </c>
      <c r="B15" s="13">
        <v>14</v>
      </c>
      <c r="C15" s="13">
        <v>0.17006545000000001</v>
      </c>
      <c r="D15" s="17" t="s">
        <v>53</v>
      </c>
      <c r="E15" s="13">
        <v>4</v>
      </c>
      <c r="F15" s="13">
        <v>4</v>
      </c>
      <c r="G15" s="13">
        <v>34</v>
      </c>
      <c r="H15" s="13" t="s">
        <v>25</v>
      </c>
      <c r="I15" s="13">
        <v>-0.1275</v>
      </c>
      <c r="J15" s="13">
        <v>0.25</v>
      </c>
      <c r="K15" s="16">
        <v>35.979999999999997</v>
      </c>
      <c r="L15" s="15">
        <v>2.601</v>
      </c>
      <c r="M15" s="13">
        <v>-1</v>
      </c>
      <c r="N15" s="13">
        <v>1</v>
      </c>
      <c r="O15" s="13"/>
      <c r="P15" s="13">
        <v>7</v>
      </c>
      <c r="Q15" s="13">
        <v>8</v>
      </c>
      <c r="R15" s="13" t="s">
        <v>58</v>
      </c>
      <c r="S15" s="13"/>
      <c r="T15" s="13"/>
      <c r="U15" s="13">
        <v>21</v>
      </c>
      <c r="V15" s="13">
        <v>11</v>
      </c>
      <c r="W15" s="13"/>
      <c r="X15" s="13">
        <v>1</v>
      </c>
      <c r="Y15" s="13"/>
      <c r="Z15" s="13"/>
      <c r="AB15" s="13">
        <v>1</v>
      </c>
      <c r="AC15" s="12">
        <f t="shared" si="0"/>
        <v>-1</v>
      </c>
    </row>
    <row r="16" spans="1:29" x14ac:dyDescent="0.25">
      <c r="A16" s="13">
        <v>39</v>
      </c>
      <c r="B16" s="13">
        <v>15</v>
      </c>
      <c r="C16" s="13">
        <v>0.16624702</v>
      </c>
      <c r="D16" s="17" t="s">
        <v>80</v>
      </c>
      <c r="E16" s="13">
        <v>4</v>
      </c>
      <c r="F16" s="13">
        <v>5</v>
      </c>
      <c r="G16" s="13">
        <v>35</v>
      </c>
      <c r="H16" s="13" t="s">
        <v>49</v>
      </c>
      <c r="I16" s="13">
        <v>-0.1275</v>
      </c>
      <c r="J16" s="13">
        <v>0.27</v>
      </c>
      <c r="K16" s="16">
        <v>114.81</v>
      </c>
      <c r="L16" s="15">
        <v>0.83399999999999996</v>
      </c>
      <c r="M16" s="13">
        <v>1</v>
      </c>
      <c r="N16" s="13">
        <v>1</v>
      </c>
      <c r="O16" s="13">
        <v>190</v>
      </c>
      <c r="P16" s="13">
        <v>9</v>
      </c>
      <c r="Q16" s="13">
        <v>10</v>
      </c>
      <c r="R16" s="14"/>
      <c r="S16" s="13"/>
      <c r="T16" s="13"/>
      <c r="U16" s="13">
        <v>22</v>
      </c>
      <c r="V16" s="13"/>
      <c r="W16" s="13">
        <v>11</v>
      </c>
      <c r="X16" s="13">
        <v>2</v>
      </c>
      <c r="Y16" s="13"/>
      <c r="Z16" s="13"/>
      <c r="AB16" s="13">
        <v>-1</v>
      </c>
      <c r="AC16" s="12">
        <f t="shared" si="0"/>
        <v>1</v>
      </c>
    </row>
    <row r="17" spans="1:29" x14ac:dyDescent="0.25">
      <c r="A17" s="13">
        <v>39</v>
      </c>
      <c r="B17" s="13">
        <v>16</v>
      </c>
      <c r="C17" s="13">
        <v>0.16981167999999999</v>
      </c>
      <c r="D17" s="17" t="s">
        <v>53</v>
      </c>
      <c r="E17" s="13">
        <v>4</v>
      </c>
      <c r="F17" s="13">
        <v>6</v>
      </c>
      <c r="G17" s="13">
        <v>36</v>
      </c>
      <c r="H17" s="13" t="s">
        <v>25</v>
      </c>
      <c r="I17" s="13">
        <v>-0.1275</v>
      </c>
      <c r="J17" s="13">
        <v>0.28000000000000003</v>
      </c>
      <c r="K17" s="16">
        <v>35.979999999999997</v>
      </c>
      <c r="L17" s="15">
        <v>2.605</v>
      </c>
      <c r="M17" s="13">
        <v>-1</v>
      </c>
      <c r="N17" s="13">
        <v>1</v>
      </c>
      <c r="O17" s="13"/>
      <c r="P17" s="13">
        <v>11</v>
      </c>
      <c r="Q17" s="13">
        <v>12</v>
      </c>
      <c r="R17" s="14"/>
      <c r="S17" s="13"/>
      <c r="T17" s="13"/>
      <c r="U17" s="13">
        <v>23</v>
      </c>
      <c r="V17" s="13">
        <v>12</v>
      </c>
      <c r="W17" s="13"/>
      <c r="X17" s="13">
        <v>3</v>
      </c>
      <c r="Y17" s="13"/>
      <c r="Z17" s="13"/>
      <c r="AB17" s="13">
        <v>1</v>
      </c>
      <c r="AC17" s="12">
        <f t="shared" si="0"/>
        <v>-1</v>
      </c>
    </row>
    <row r="18" spans="1:29" x14ac:dyDescent="0.25">
      <c r="A18" s="13">
        <v>39</v>
      </c>
      <c r="B18" s="13">
        <v>17</v>
      </c>
      <c r="C18" s="13">
        <v>0.16776526</v>
      </c>
      <c r="D18" s="17" t="s">
        <v>82</v>
      </c>
      <c r="E18" s="13">
        <v>4</v>
      </c>
      <c r="F18" s="13">
        <v>7</v>
      </c>
      <c r="G18" s="13">
        <v>37</v>
      </c>
      <c r="H18" s="13" t="s">
        <v>49</v>
      </c>
      <c r="I18" s="13">
        <v>-0.1275</v>
      </c>
      <c r="J18" s="13">
        <v>0.3</v>
      </c>
      <c r="K18" s="16">
        <v>114.81</v>
      </c>
      <c r="L18" s="15">
        <v>0.82599999999999996</v>
      </c>
      <c r="M18" s="13">
        <v>-1</v>
      </c>
      <c r="N18" s="13">
        <v>0</v>
      </c>
      <c r="O18" s="13">
        <v>191</v>
      </c>
      <c r="P18" s="13">
        <v>13</v>
      </c>
      <c r="Q18" s="13">
        <v>14</v>
      </c>
      <c r="R18" s="14"/>
      <c r="S18" s="13"/>
      <c r="T18" s="13"/>
      <c r="U18" s="13">
        <v>24</v>
      </c>
      <c r="V18" s="13"/>
      <c r="W18" s="13">
        <v>12</v>
      </c>
      <c r="X18" s="13">
        <v>4</v>
      </c>
      <c r="Y18" s="13"/>
      <c r="Z18" s="13"/>
      <c r="AB18" s="13">
        <v>-1</v>
      </c>
      <c r="AC18" s="12">
        <f t="shared" si="0"/>
        <v>1</v>
      </c>
    </row>
    <row r="19" spans="1:29" x14ac:dyDescent="0.25">
      <c r="A19" s="13">
        <v>39</v>
      </c>
      <c r="B19" s="13">
        <v>18</v>
      </c>
      <c r="C19" s="13">
        <v>0.16783840999999999</v>
      </c>
      <c r="D19" s="17" t="s">
        <v>82</v>
      </c>
      <c r="E19" s="13">
        <v>4</v>
      </c>
      <c r="F19" s="13">
        <v>8</v>
      </c>
      <c r="G19" s="13">
        <v>38</v>
      </c>
      <c r="H19" s="13" t="s">
        <v>25</v>
      </c>
      <c r="I19" s="13">
        <v>-0.1275</v>
      </c>
      <c r="J19" s="13">
        <v>0.31</v>
      </c>
      <c r="K19" s="16">
        <v>35.979999999999997</v>
      </c>
      <c r="L19" s="15">
        <v>2.6349999999999998</v>
      </c>
      <c r="M19" s="13">
        <v>1</v>
      </c>
      <c r="N19" s="13">
        <v>1</v>
      </c>
      <c r="O19" s="13"/>
      <c r="P19" s="13">
        <v>15</v>
      </c>
      <c r="Q19" s="13">
        <v>16</v>
      </c>
      <c r="R19" s="14"/>
      <c r="S19" s="13"/>
      <c r="T19" s="13"/>
      <c r="U19" s="13">
        <v>25</v>
      </c>
      <c r="V19" s="13">
        <v>13</v>
      </c>
      <c r="W19" s="13"/>
      <c r="X19" s="13">
        <v>5</v>
      </c>
      <c r="Y19" s="13"/>
      <c r="Z19" s="13"/>
      <c r="AB19" s="13">
        <v>1</v>
      </c>
      <c r="AC19" s="12">
        <f t="shared" si="0"/>
        <v>-1</v>
      </c>
    </row>
    <row r="20" spans="1:29" x14ac:dyDescent="0.25">
      <c r="A20" s="13">
        <v>39</v>
      </c>
      <c r="B20" s="13">
        <v>19</v>
      </c>
      <c r="C20" s="13">
        <v>0.16839153000000001</v>
      </c>
      <c r="D20" s="17" t="s">
        <v>81</v>
      </c>
      <c r="E20" s="13">
        <v>4</v>
      </c>
      <c r="F20" s="13">
        <v>9</v>
      </c>
      <c r="G20" s="13">
        <v>39</v>
      </c>
      <c r="H20" s="13" t="s">
        <v>49</v>
      </c>
      <c r="I20" s="13">
        <v>-0.1275</v>
      </c>
      <c r="J20" s="13">
        <v>0.33</v>
      </c>
      <c r="K20" s="16">
        <v>114.81</v>
      </c>
      <c r="L20" s="15">
        <v>0.82299999999999995</v>
      </c>
      <c r="M20" s="13">
        <v>-1</v>
      </c>
      <c r="N20" s="13">
        <v>1</v>
      </c>
      <c r="O20" s="13">
        <v>192</v>
      </c>
      <c r="P20" s="13">
        <v>17</v>
      </c>
      <c r="Q20" s="13">
        <v>18</v>
      </c>
      <c r="R20" s="14"/>
      <c r="S20" s="13"/>
      <c r="T20" s="13"/>
      <c r="U20" s="13">
        <v>26</v>
      </c>
      <c r="V20" s="13"/>
      <c r="W20" s="13">
        <v>13</v>
      </c>
      <c r="X20" s="13">
        <v>6</v>
      </c>
      <c r="Y20" s="13"/>
      <c r="Z20" s="13"/>
      <c r="AB20" s="13">
        <v>1</v>
      </c>
      <c r="AC20" s="12">
        <f t="shared" si="0"/>
        <v>-1</v>
      </c>
    </row>
    <row r="21" spans="1:29" x14ac:dyDescent="0.25">
      <c r="A21" s="13">
        <v>39</v>
      </c>
      <c r="B21" s="13">
        <v>20</v>
      </c>
      <c r="C21" s="13">
        <v>0.17005635999999999</v>
      </c>
      <c r="D21" s="17" t="s">
        <v>53</v>
      </c>
      <c r="E21" s="13">
        <v>4</v>
      </c>
      <c r="F21" s="13">
        <v>10</v>
      </c>
      <c r="G21" s="13">
        <v>40</v>
      </c>
      <c r="H21" s="13" t="s">
        <v>25</v>
      </c>
      <c r="I21" s="13">
        <v>-0.1275</v>
      </c>
      <c r="J21" s="13">
        <v>0.34</v>
      </c>
      <c r="K21" s="16">
        <v>35.979999999999997</v>
      </c>
      <c r="L21" s="15">
        <v>2.601</v>
      </c>
      <c r="M21" s="13">
        <v>-1</v>
      </c>
      <c r="N21" s="13">
        <v>1</v>
      </c>
      <c r="O21" s="13"/>
      <c r="P21" s="13">
        <v>19</v>
      </c>
      <c r="Q21" s="13">
        <v>20</v>
      </c>
      <c r="R21" s="14"/>
      <c r="S21" s="13"/>
      <c r="T21" s="13"/>
      <c r="U21" s="13">
        <v>27</v>
      </c>
      <c r="V21" s="13">
        <v>14</v>
      </c>
      <c r="W21" s="13"/>
      <c r="X21" s="13">
        <v>7</v>
      </c>
      <c r="Y21" s="13"/>
      <c r="Z21" s="13"/>
      <c r="AB21" s="13">
        <v>1</v>
      </c>
      <c r="AC21" s="12">
        <f t="shared" si="0"/>
        <v>-1</v>
      </c>
    </row>
    <row r="22" spans="1:29" x14ac:dyDescent="0.25">
      <c r="A22" s="13">
        <v>39</v>
      </c>
      <c r="B22" s="13">
        <v>21</v>
      </c>
      <c r="C22" s="13">
        <v>0.17243401999999999</v>
      </c>
      <c r="D22" s="17" t="s">
        <v>84</v>
      </c>
      <c r="E22" s="13">
        <v>5</v>
      </c>
      <c r="F22" s="13">
        <v>1</v>
      </c>
      <c r="G22" s="13">
        <v>41</v>
      </c>
      <c r="H22" s="13" t="s">
        <v>49</v>
      </c>
      <c r="I22" s="13">
        <v>-8.5000000000000006E-2</v>
      </c>
      <c r="J22" s="13">
        <v>0.06</v>
      </c>
      <c r="K22" s="16">
        <v>114.81</v>
      </c>
      <c r="L22" s="15">
        <v>0.80400000000000005</v>
      </c>
      <c r="M22" s="13">
        <v>-1</v>
      </c>
      <c r="N22" s="13">
        <v>1</v>
      </c>
      <c r="O22" s="13">
        <v>0</v>
      </c>
      <c r="P22" s="13">
        <v>21</v>
      </c>
      <c r="Q22" s="13"/>
      <c r="R22" s="14"/>
      <c r="S22" s="13"/>
      <c r="T22" s="13"/>
      <c r="U22" s="13">
        <v>28</v>
      </c>
      <c r="V22" s="13"/>
      <c r="W22" s="13">
        <v>14</v>
      </c>
      <c r="X22" s="13">
        <v>8</v>
      </c>
      <c r="Y22" s="13"/>
      <c r="Z22" s="13"/>
    </row>
    <row r="23" spans="1:29" x14ac:dyDescent="0.25">
      <c r="A23" s="13">
        <v>39</v>
      </c>
      <c r="B23" s="13">
        <v>22</v>
      </c>
      <c r="C23" s="13">
        <v>0.17163228999999999</v>
      </c>
      <c r="D23" s="17" t="s">
        <v>84</v>
      </c>
      <c r="E23" s="13">
        <v>5</v>
      </c>
      <c r="F23" s="13">
        <v>3</v>
      </c>
      <c r="G23" s="13">
        <v>43</v>
      </c>
      <c r="H23" s="13" t="s">
        <v>49</v>
      </c>
      <c r="I23" s="13">
        <v>-8.5000000000000006E-2</v>
      </c>
      <c r="J23" s="13">
        <v>0.09</v>
      </c>
      <c r="K23" s="16">
        <v>114.81</v>
      </c>
      <c r="L23" s="15">
        <v>0.80800000000000005</v>
      </c>
      <c r="M23" s="13">
        <v>0</v>
      </c>
      <c r="N23" s="13">
        <v>0</v>
      </c>
      <c r="O23" s="13">
        <v>2</v>
      </c>
      <c r="P23" s="13">
        <v>22</v>
      </c>
      <c r="Q23" s="13">
        <v>23</v>
      </c>
      <c r="R23" s="13" t="s">
        <v>59</v>
      </c>
      <c r="S23" s="13"/>
      <c r="T23" s="13"/>
      <c r="U23" s="13">
        <v>29</v>
      </c>
      <c r="V23" s="13">
        <v>15</v>
      </c>
      <c r="W23" s="13"/>
      <c r="X23" s="13">
        <v>9</v>
      </c>
      <c r="Y23" s="13"/>
      <c r="Z23" s="13"/>
    </row>
    <row r="24" spans="1:29" x14ac:dyDescent="0.25">
      <c r="A24" s="13">
        <v>39</v>
      </c>
      <c r="B24" s="13">
        <v>23</v>
      </c>
      <c r="C24" s="13">
        <v>0.17522239000000001</v>
      </c>
      <c r="D24" s="17" t="s">
        <v>85</v>
      </c>
      <c r="E24" s="13">
        <v>5</v>
      </c>
      <c r="F24" s="13">
        <v>4</v>
      </c>
      <c r="G24" s="13">
        <v>44</v>
      </c>
      <c r="H24" s="13" t="s">
        <v>25</v>
      </c>
      <c r="I24" s="13">
        <v>-8.5000000000000006E-2</v>
      </c>
      <c r="J24" s="13">
        <v>0.1</v>
      </c>
      <c r="K24" s="16">
        <v>35.979999999999997</v>
      </c>
      <c r="L24" s="15">
        <v>2.524</v>
      </c>
      <c r="M24" s="13">
        <v>-1</v>
      </c>
      <c r="N24" s="13">
        <v>1</v>
      </c>
      <c r="O24" s="13">
        <v>3</v>
      </c>
      <c r="P24" s="13">
        <v>24</v>
      </c>
      <c r="Q24" s="13">
        <v>25</v>
      </c>
      <c r="R24" s="14"/>
      <c r="S24" s="13"/>
      <c r="T24" s="13"/>
      <c r="U24" s="13">
        <v>30</v>
      </c>
      <c r="V24" s="13"/>
      <c r="W24" s="13">
        <v>15</v>
      </c>
      <c r="X24" s="13">
        <v>10</v>
      </c>
      <c r="Y24" s="13"/>
      <c r="Z24" s="13"/>
    </row>
    <row r="25" spans="1:29" x14ac:dyDescent="0.25">
      <c r="A25" s="13">
        <v>39</v>
      </c>
      <c r="B25" s="13">
        <v>24</v>
      </c>
      <c r="C25" s="13">
        <v>0.17182897</v>
      </c>
      <c r="D25" s="17" t="s">
        <v>84</v>
      </c>
      <c r="E25" s="13">
        <v>5</v>
      </c>
      <c r="F25" s="13">
        <v>5</v>
      </c>
      <c r="G25" s="13">
        <v>45</v>
      </c>
      <c r="H25" s="13" t="s">
        <v>49</v>
      </c>
      <c r="I25" s="13">
        <v>-8.5000000000000006E-2</v>
      </c>
      <c r="J25" s="13">
        <v>0.12</v>
      </c>
      <c r="K25" s="16">
        <v>114.81</v>
      </c>
      <c r="L25" s="15">
        <v>0.80700000000000005</v>
      </c>
      <c r="M25" s="13">
        <v>-1</v>
      </c>
      <c r="N25" s="13">
        <v>1</v>
      </c>
      <c r="O25" s="13">
        <v>4</v>
      </c>
      <c r="P25" s="13">
        <v>26</v>
      </c>
      <c r="Q25" s="13">
        <v>27</v>
      </c>
      <c r="R25" s="14"/>
      <c r="S25" s="13"/>
      <c r="T25" s="13"/>
      <c r="U25" s="13">
        <v>31</v>
      </c>
      <c r="V25" s="13">
        <v>16</v>
      </c>
      <c r="W25" s="13"/>
      <c r="X25" s="13">
        <v>11</v>
      </c>
      <c r="Y25" s="13"/>
      <c r="Z25" s="13"/>
    </row>
    <row r="26" spans="1:29" x14ac:dyDescent="0.25">
      <c r="A26" s="13">
        <v>39</v>
      </c>
      <c r="B26" s="13">
        <v>25</v>
      </c>
      <c r="C26" s="13">
        <v>0.16859603000000001</v>
      </c>
      <c r="D26" s="17" t="s">
        <v>81</v>
      </c>
      <c r="E26" s="13">
        <v>5</v>
      </c>
      <c r="F26" s="13">
        <v>6</v>
      </c>
      <c r="G26" s="13">
        <v>46</v>
      </c>
      <c r="H26" s="13" t="s">
        <v>25</v>
      </c>
      <c r="I26" s="13">
        <v>-8.5000000000000006E-2</v>
      </c>
      <c r="J26" s="13">
        <v>0.13</v>
      </c>
      <c r="K26" s="16">
        <v>35.979999999999997</v>
      </c>
      <c r="L26" s="15">
        <v>2.6240000000000001</v>
      </c>
      <c r="M26" s="13">
        <v>1</v>
      </c>
      <c r="N26" s="13">
        <v>1</v>
      </c>
      <c r="O26" s="13">
        <v>5</v>
      </c>
      <c r="P26" s="13">
        <v>28</v>
      </c>
      <c r="Q26" s="13">
        <v>30</v>
      </c>
      <c r="R26" s="14"/>
      <c r="S26" s="13"/>
      <c r="T26" s="13"/>
      <c r="U26" s="13">
        <v>32</v>
      </c>
      <c r="V26" s="13"/>
      <c r="W26" s="13">
        <v>16</v>
      </c>
      <c r="X26" s="13">
        <v>12</v>
      </c>
      <c r="Y26" s="13"/>
      <c r="Z26" s="13"/>
    </row>
    <row r="27" spans="1:29" x14ac:dyDescent="0.25">
      <c r="A27" s="13">
        <v>39</v>
      </c>
      <c r="B27" s="13">
        <v>26</v>
      </c>
      <c r="C27" s="13">
        <v>0.17138993999999999</v>
      </c>
      <c r="D27" s="17" t="s">
        <v>84</v>
      </c>
      <c r="E27" s="13">
        <v>5</v>
      </c>
      <c r="F27" s="13">
        <v>7</v>
      </c>
      <c r="G27" s="13">
        <v>47</v>
      </c>
      <c r="H27" s="13" t="s">
        <v>49</v>
      </c>
      <c r="I27" s="13">
        <v>-8.5000000000000006E-2</v>
      </c>
      <c r="J27" s="13">
        <v>0.15</v>
      </c>
      <c r="K27" s="16">
        <v>114.81</v>
      </c>
      <c r="L27" s="15">
        <v>0.80900000000000005</v>
      </c>
      <c r="M27" s="13">
        <v>1</v>
      </c>
      <c r="N27" s="13">
        <v>1</v>
      </c>
      <c r="O27" s="13">
        <v>6</v>
      </c>
      <c r="P27" s="13">
        <v>31</v>
      </c>
      <c r="Q27" s="13">
        <v>32</v>
      </c>
      <c r="R27" s="14"/>
      <c r="S27" s="13"/>
      <c r="T27" s="13"/>
      <c r="U27" s="13">
        <v>33</v>
      </c>
      <c r="V27" s="13">
        <v>17</v>
      </c>
      <c r="W27" s="13"/>
      <c r="X27" s="13">
        <v>13</v>
      </c>
      <c r="Y27" s="13"/>
      <c r="Z27" s="13"/>
    </row>
    <row r="28" spans="1:29" x14ac:dyDescent="0.25">
      <c r="A28" s="13">
        <v>39</v>
      </c>
      <c r="B28" s="13">
        <v>27</v>
      </c>
      <c r="C28" s="13">
        <v>0.16893531000000001</v>
      </c>
      <c r="D28" s="17" t="s">
        <v>81</v>
      </c>
      <c r="E28" s="13">
        <v>5</v>
      </c>
      <c r="F28" s="13">
        <v>8</v>
      </c>
      <c r="G28" s="13">
        <v>48</v>
      </c>
      <c r="H28" s="13" t="s">
        <v>25</v>
      </c>
      <c r="I28" s="13">
        <v>-8.5000000000000006E-2</v>
      </c>
      <c r="J28" s="13">
        <v>0.16</v>
      </c>
      <c r="K28" s="16">
        <v>35.979999999999997</v>
      </c>
      <c r="L28" s="15">
        <v>2.6179999999999999</v>
      </c>
      <c r="M28" s="13">
        <v>1</v>
      </c>
      <c r="N28" s="13">
        <v>1</v>
      </c>
      <c r="O28" s="13">
        <v>7</v>
      </c>
      <c r="P28" s="13">
        <v>33</v>
      </c>
      <c r="Q28" s="13">
        <v>34</v>
      </c>
      <c r="R28" s="13" t="s">
        <v>60</v>
      </c>
      <c r="S28" s="13"/>
      <c r="T28" s="13"/>
      <c r="U28" s="13">
        <v>34</v>
      </c>
      <c r="V28" s="13"/>
      <c r="W28" s="13">
        <v>17</v>
      </c>
      <c r="X28" s="13">
        <v>14</v>
      </c>
      <c r="Y28" s="13"/>
      <c r="Z28" s="13"/>
    </row>
    <row r="29" spans="1:29" x14ac:dyDescent="0.25">
      <c r="A29" s="13">
        <v>39</v>
      </c>
      <c r="B29" s="13">
        <v>28</v>
      </c>
      <c r="C29" s="13">
        <v>0.16891149</v>
      </c>
      <c r="D29" s="17" t="s">
        <v>81</v>
      </c>
      <c r="E29" s="13">
        <v>5</v>
      </c>
      <c r="F29" s="13">
        <v>9</v>
      </c>
      <c r="G29" s="13">
        <v>49</v>
      </c>
      <c r="H29" s="13" t="s">
        <v>49</v>
      </c>
      <c r="I29" s="13">
        <v>-8.5000000000000006E-2</v>
      </c>
      <c r="J29" s="13">
        <v>0.18</v>
      </c>
      <c r="K29" s="16">
        <v>114.81</v>
      </c>
      <c r="L29" s="15">
        <v>0.82099999999999995</v>
      </c>
      <c r="M29" s="13">
        <v>1</v>
      </c>
      <c r="N29" s="13">
        <v>1</v>
      </c>
      <c r="O29" s="13">
        <v>8</v>
      </c>
      <c r="P29" s="13">
        <v>35</v>
      </c>
      <c r="Q29" s="13">
        <v>36</v>
      </c>
      <c r="R29" s="14"/>
      <c r="S29" s="13"/>
      <c r="T29" s="13"/>
      <c r="U29" s="13">
        <v>35</v>
      </c>
      <c r="V29" s="13">
        <v>18</v>
      </c>
      <c r="W29" s="13"/>
      <c r="X29" s="13">
        <v>15</v>
      </c>
      <c r="Y29" s="13"/>
      <c r="Z29" s="13"/>
    </row>
    <row r="30" spans="1:29" x14ac:dyDescent="0.25">
      <c r="A30" s="13">
        <v>39</v>
      </c>
      <c r="B30" s="13">
        <v>29</v>
      </c>
      <c r="C30" s="13"/>
      <c r="D30" s="17"/>
      <c r="E30" s="13">
        <v>5</v>
      </c>
      <c r="F30" s="13">
        <v>2</v>
      </c>
      <c r="G30" s="13">
        <v>42</v>
      </c>
      <c r="H30" s="13" t="s">
        <v>25</v>
      </c>
      <c r="I30" s="13">
        <v>-8.5000000000000006E-2</v>
      </c>
      <c r="J30" s="13">
        <v>7.0000000000000007E-2</v>
      </c>
      <c r="K30" s="13">
        <v>0</v>
      </c>
      <c r="L30" s="13">
        <v>0</v>
      </c>
      <c r="M30" s="13">
        <v>0</v>
      </c>
      <c r="N30" s="13">
        <v>0</v>
      </c>
      <c r="O30" s="13">
        <v>9</v>
      </c>
      <c r="P30" s="13">
        <v>37</v>
      </c>
      <c r="Q30" s="13">
        <v>38</v>
      </c>
      <c r="R30" s="14" t="s">
        <v>61</v>
      </c>
      <c r="S30" s="13"/>
      <c r="T30" s="13"/>
      <c r="U30" s="13">
        <v>36</v>
      </c>
      <c r="V30" s="13"/>
      <c r="W30" s="13">
        <v>18</v>
      </c>
      <c r="X30" s="13">
        <v>16</v>
      </c>
      <c r="Y30" s="13"/>
      <c r="Z30" s="13"/>
    </row>
    <row r="31" spans="1:29" x14ac:dyDescent="0.25">
      <c r="A31" s="13">
        <v>39</v>
      </c>
      <c r="B31" s="13">
        <v>30</v>
      </c>
      <c r="C31" s="13">
        <v>0.16690257999999999</v>
      </c>
      <c r="D31" s="17" t="s">
        <v>82</v>
      </c>
      <c r="E31" s="13">
        <v>5</v>
      </c>
      <c r="F31" s="13">
        <v>10</v>
      </c>
      <c r="G31" s="13">
        <v>50</v>
      </c>
      <c r="H31" s="13" t="s">
        <v>25</v>
      </c>
      <c r="I31" s="13">
        <v>-8.5000000000000006E-2</v>
      </c>
      <c r="J31" s="13">
        <v>0.19</v>
      </c>
      <c r="K31" s="16">
        <v>35.979999999999997</v>
      </c>
      <c r="L31" s="15">
        <v>2.65</v>
      </c>
      <c r="M31" s="13">
        <v>-1</v>
      </c>
      <c r="N31" s="13">
        <v>1</v>
      </c>
      <c r="O31" s="13">
        <v>10</v>
      </c>
      <c r="P31" s="13">
        <v>39</v>
      </c>
      <c r="Q31" s="13">
        <v>40</v>
      </c>
      <c r="R31" s="14"/>
      <c r="S31" s="13"/>
      <c r="T31" s="13"/>
      <c r="U31" s="13">
        <v>37</v>
      </c>
      <c r="V31" s="13">
        <v>19</v>
      </c>
      <c r="W31" s="13"/>
      <c r="X31" s="13">
        <v>17</v>
      </c>
      <c r="Y31" s="13"/>
      <c r="Z31" s="13"/>
    </row>
    <row r="32" spans="1:29" x14ac:dyDescent="0.25">
      <c r="A32" s="13">
        <v>39</v>
      </c>
      <c r="B32" s="13">
        <v>31</v>
      </c>
      <c r="C32" s="13">
        <v>0.16912188</v>
      </c>
      <c r="D32" s="17" t="s">
        <v>81</v>
      </c>
      <c r="E32" s="13">
        <v>6</v>
      </c>
      <c r="F32" s="13">
        <v>1</v>
      </c>
      <c r="G32" s="13">
        <v>51</v>
      </c>
      <c r="H32" s="13" t="s">
        <v>49</v>
      </c>
      <c r="I32" s="13">
        <v>-8.5000000000000006E-2</v>
      </c>
      <c r="J32" s="13">
        <v>0.21</v>
      </c>
      <c r="K32" s="16">
        <v>114.81</v>
      </c>
      <c r="L32" s="15">
        <v>0.82</v>
      </c>
      <c r="M32" s="13">
        <v>0</v>
      </c>
      <c r="N32" s="13">
        <v>0</v>
      </c>
      <c r="O32" s="13">
        <v>11</v>
      </c>
      <c r="P32" s="13">
        <v>41</v>
      </c>
      <c r="Q32" s="13">
        <v>42</v>
      </c>
      <c r="R32" s="13" t="s">
        <v>62</v>
      </c>
      <c r="S32" s="13"/>
      <c r="T32" s="13"/>
      <c r="U32" s="13">
        <v>38</v>
      </c>
      <c r="V32" s="13"/>
      <c r="W32" s="13">
        <v>19</v>
      </c>
      <c r="X32" s="13">
        <v>18</v>
      </c>
      <c r="Y32" s="13"/>
      <c r="Z32" s="13"/>
    </row>
    <row r="33" spans="1:26" x14ac:dyDescent="0.25">
      <c r="A33" s="13">
        <v>39</v>
      </c>
      <c r="B33" s="13">
        <v>32</v>
      </c>
      <c r="C33" s="13">
        <v>0.16788797</v>
      </c>
      <c r="D33" s="17" t="s">
        <v>82</v>
      </c>
      <c r="E33" s="13">
        <v>6</v>
      </c>
      <c r="F33" s="13">
        <v>2</v>
      </c>
      <c r="G33" s="13">
        <v>52</v>
      </c>
      <c r="H33" s="13" t="s">
        <v>25</v>
      </c>
      <c r="I33" s="13">
        <v>-8.5000000000000006E-2</v>
      </c>
      <c r="J33" s="13">
        <v>0.22</v>
      </c>
      <c r="K33" s="16">
        <v>35.979999999999997</v>
      </c>
      <c r="L33" s="15">
        <v>2.6349999999999998</v>
      </c>
      <c r="M33" s="13">
        <v>1</v>
      </c>
      <c r="N33" s="13">
        <v>1</v>
      </c>
      <c r="O33" s="13">
        <v>12</v>
      </c>
      <c r="P33" s="13">
        <v>43</v>
      </c>
      <c r="Q33" s="13">
        <v>44</v>
      </c>
      <c r="R33" s="14"/>
      <c r="S33" s="13"/>
      <c r="T33" s="13"/>
      <c r="U33" s="13">
        <v>39</v>
      </c>
      <c r="V33" s="13">
        <v>20</v>
      </c>
      <c r="W33" s="13"/>
      <c r="X33" s="13">
        <v>19</v>
      </c>
      <c r="Y33" s="13"/>
      <c r="Z33" s="13"/>
    </row>
    <row r="34" spans="1:26" x14ac:dyDescent="0.25">
      <c r="A34" s="13">
        <v>39</v>
      </c>
      <c r="B34" s="13">
        <v>33</v>
      </c>
      <c r="C34" s="13">
        <v>0.16933228</v>
      </c>
      <c r="D34" s="17" t="s">
        <v>81</v>
      </c>
      <c r="E34" s="13">
        <v>6</v>
      </c>
      <c r="F34" s="13">
        <v>3</v>
      </c>
      <c r="G34" s="13">
        <v>53</v>
      </c>
      <c r="H34" s="13" t="s">
        <v>49</v>
      </c>
      <c r="I34" s="13">
        <v>-8.5000000000000006E-2</v>
      </c>
      <c r="J34" s="13">
        <v>0.24</v>
      </c>
      <c r="K34" s="16">
        <v>114.81</v>
      </c>
      <c r="L34" s="15">
        <v>0.81899999999999995</v>
      </c>
      <c r="M34" s="13">
        <v>-1</v>
      </c>
      <c r="N34" s="13">
        <v>0</v>
      </c>
      <c r="O34" s="13">
        <v>13</v>
      </c>
      <c r="P34" s="13">
        <v>45</v>
      </c>
      <c r="Q34" s="13">
        <v>46</v>
      </c>
      <c r="R34" s="13" t="s">
        <v>56</v>
      </c>
      <c r="S34" s="13"/>
      <c r="T34" s="13"/>
      <c r="U34" s="13">
        <v>40</v>
      </c>
      <c r="V34" s="13"/>
      <c r="W34" s="13">
        <v>20</v>
      </c>
      <c r="X34" s="13">
        <v>20</v>
      </c>
      <c r="Y34" s="13"/>
      <c r="Z34" s="13"/>
    </row>
    <row r="35" spans="1:26" x14ac:dyDescent="0.25">
      <c r="A35" s="13">
        <v>39</v>
      </c>
      <c r="B35" s="13">
        <v>34</v>
      </c>
      <c r="C35" s="13">
        <v>0.16888017999999999</v>
      </c>
      <c r="D35" s="17" t="s">
        <v>81</v>
      </c>
      <c r="E35" s="13">
        <v>6</v>
      </c>
      <c r="F35" s="13">
        <v>4</v>
      </c>
      <c r="G35" s="13">
        <v>54</v>
      </c>
      <c r="H35" s="13" t="s">
        <v>25</v>
      </c>
      <c r="I35" s="13">
        <v>-8.5000000000000006E-2</v>
      </c>
      <c r="J35" s="13">
        <v>0.25</v>
      </c>
      <c r="K35" s="16">
        <v>35.979999999999997</v>
      </c>
      <c r="L35" s="15">
        <v>2.6190000000000002</v>
      </c>
      <c r="M35" s="13">
        <v>-1</v>
      </c>
      <c r="N35" s="13">
        <v>0</v>
      </c>
      <c r="O35" s="13">
        <v>14</v>
      </c>
      <c r="P35" s="13">
        <v>47</v>
      </c>
      <c r="Q35" s="13">
        <v>48</v>
      </c>
      <c r="R35" s="13" t="s">
        <v>63</v>
      </c>
      <c r="S35" s="13"/>
      <c r="T35" s="13"/>
      <c r="U35" s="13">
        <v>41</v>
      </c>
      <c r="V35" s="13">
        <v>21</v>
      </c>
      <c r="W35" s="13"/>
      <c r="X35" s="13">
        <v>21</v>
      </c>
      <c r="Y35" s="13"/>
      <c r="Z35" s="13"/>
    </row>
    <row r="36" spans="1:26" x14ac:dyDescent="0.25">
      <c r="A36" s="13">
        <v>39</v>
      </c>
      <c r="B36" s="13">
        <v>35</v>
      </c>
      <c r="C36" s="13">
        <v>0.16980894999999999</v>
      </c>
      <c r="D36" s="17" t="s">
        <v>53</v>
      </c>
      <c r="E36" s="13">
        <v>6</v>
      </c>
      <c r="F36" s="13">
        <v>5</v>
      </c>
      <c r="G36" s="13">
        <v>55</v>
      </c>
      <c r="H36" s="13" t="s">
        <v>49</v>
      </c>
      <c r="I36" s="13">
        <v>-8.5000000000000006E-2</v>
      </c>
      <c r="J36" s="13">
        <v>0.27</v>
      </c>
      <c r="K36" s="16">
        <v>114.81</v>
      </c>
      <c r="L36" s="15">
        <v>0.81599999999999995</v>
      </c>
      <c r="M36" s="13">
        <v>1</v>
      </c>
      <c r="N36" s="13">
        <v>0</v>
      </c>
      <c r="O36" s="13">
        <v>15</v>
      </c>
      <c r="P36" s="13">
        <v>49</v>
      </c>
      <c r="Q36" s="13">
        <v>50</v>
      </c>
      <c r="R36" s="14"/>
      <c r="S36" s="13"/>
      <c r="T36" s="13"/>
      <c r="U36" s="13">
        <v>43</v>
      </c>
      <c r="V36" s="13">
        <v>22</v>
      </c>
      <c r="W36" s="13"/>
      <c r="X36" s="13">
        <v>22</v>
      </c>
      <c r="Y36" s="13"/>
      <c r="Z36" s="13"/>
    </row>
    <row r="37" spans="1:26" x14ac:dyDescent="0.25">
      <c r="A37" s="13">
        <v>39</v>
      </c>
      <c r="B37" s="13">
        <v>36</v>
      </c>
      <c r="C37" s="13">
        <v>0.17052433</v>
      </c>
      <c r="D37" s="17" t="s">
        <v>53</v>
      </c>
      <c r="E37" s="13">
        <v>6</v>
      </c>
      <c r="F37" s="13">
        <v>6</v>
      </c>
      <c r="G37" s="13">
        <v>56</v>
      </c>
      <c r="H37" s="13" t="s">
        <v>25</v>
      </c>
      <c r="I37" s="13">
        <v>-8.5000000000000006E-2</v>
      </c>
      <c r="J37" s="13">
        <v>0.28000000000000003</v>
      </c>
      <c r="K37" s="16">
        <v>35.979999999999997</v>
      </c>
      <c r="L37" s="15">
        <v>2.5939999999999999</v>
      </c>
      <c r="M37" s="13">
        <v>-1</v>
      </c>
      <c r="N37" s="13">
        <v>1</v>
      </c>
      <c r="O37" s="13">
        <v>16</v>
      </c>
      <c r="P37" s="13">
        <v>51</v>
      </c>
      <c r="Q37" s="13">
        <v>52</v>
      </c>
      <c r="R37" s="14"/>
      <c r="S37" s="13"/>
      <c r="T37" s="13"/>
      <c r="U37" s="13">
        <v>44</v>
      </c>
      <c r="V37" s="13"/>
      <c r="W37" s="13">
        <v>22</v>
      </c>
      <c r="X37" s="13">
        <v>23</v>
      </c>
      <c r="Y37" s="13"/>
      <c r="Z37" s="13"/>
    </row>
    <row r="38" spans="1:26" x14ac:dyDescent="0.25">
      <c r="A38" s="13">
        <v>39</v>
      </c>
      <c r="B38" s="13">
        <v>37</v>
      </c>
      <c r="C38" s="13">
        <v>0.17028562</v>
      </c>
      <c r="D38" s="17" t="s">
        <v>53</v>
      </c>
      <c r="E38" s="13">
        <v>6</v>
      </c>
      <c r="F38" s="13">
        <v>7</v>
      </c>
      <c r="G38" s="13">
        <v>57</v>
      </c>
      <c r="H38" s="13" t="s">
        <v>49</v>
      </c>
      <c r="I38" s="13">
        <v>-8.5000000000000006E-2</v>
      </c>
      <c r="J38" s="13">
        <v>0.3</v>
      </c>
      <c r="K38" s="16">
        <v>114.81</v>
      </c>
      <c r="L38" s="15">
        <v>0.81399999999999995</v>
      </c>
      <c r="M38" s="13">
        <v>1</v>
      </c>
      <c r="N38" s="13">
        <v>0</v>
      </c>
      <c r="O38" s="13">
        <v>17</v>
      </c>
      <c r="P38" s="13">
        <v>53</v>
      </c>
      <c r="Q38" s="13">
        <v>54</v>
      </c>
      <c r="R38" s="14"/>
      <c r="S38" s="13"/>
      <c r="T38" s="13"/>
      <c r="U38" s="13">
        <v>45</v>
      </c>
      <c r="V38" s="13">
        <v>23</v>
      </c>
      <c r="W38" s="13"/>
      <c r="X38" s="13">
        <v>24</v>
      </c>
      <c r="Y38" s="13"/>
      <c r="Z38" s="13"/>
    </row>
    <row r="39" spans="1:26" x14ac:dyDescent="0.25">
      <c r="A39" s="13">
        <v>39</v>
      </c>
      <c r="B39" s="13">
        <v>38</v>
      </c>
      <c r="C39" s="13">
        <v>0.16816911000000001</v>
      </c>
      <c r="D39" s="17" t="s">
        <v>81</v>
      </c>
      <c r="E39" s="13">
        <v>6</v>
      </c>
      <c r="F39" s="13">
        <v>8</v>
      </c>
      <c r="G39" s="13">
        <v>58</v>
      </c>
      <c r="H39" s="13" t="s">
        <v>25</v>
      </c>
      <c r="I39" s="13">
        <v>-8.5000000000000006E-2</v>
      </c>
      <c r="J39" s="13">
        <v>0.31</v>
      </c>
      <c r="K39" s="16">
        <v>35.979999999999997</v>
      </c>
      <c r="L39" s="15">
        <v>2.63</v>
      </c>
      <c r="M39" s="13">
        <v>-1</v>
      </c>
      <c r="N39" s="13">
        <v>1</v>
      </c>
      <c r="O39" s="13">
        <v>18</v>
      </c>
      <c r="P39" s="13">
        <v>55</v>
      </c>
      <c r="Q39" s="13">
        <v>56</v>
      </c>
      <c r="R39" s="14"/>
      <c r="S39" s="13"/>
      <c r="T39" s="13"/>
      <c r="U39" s="13">
        <v>46</v>
      </c>
      <c r="V39" s="13"/>
      <c r="W39" s="13">
        <v>23</v>
      </c>
      <c r="X39" s="13">
        <v>25</v>
      </c>
      <c r="Y39" s="13"/>
      <c r="Z39" s="13"/>
    </row>
    <row r="40" spans="1:26" x14ac:dyDescent="0.25">
      <c r="A40" s="13">
        <v>39</v>
      </c>
      <c r="B40" s="13">
        <v>39</v>
      </c>
      <c r="C40" s="13">
        <v>0.16829744999999999</v>
      </c>
      <c r="D40" s="17" t="s">
        <v>81</v>
      </c>
      <c r="E40" s="13">
        <v>6</v>
      </c>
      <c r="F40" s="13">
        <v>9</v>
      </c>
      <c r="G40" s="13">
        <v>59</v>
      </c>
      <c r="H40" s="13" t="s">
        <v>49</v>
      </c>
      <c r="I40" s="13">
        <v>-8.5000000000000006E-2</v>
      </c>
      <c r="J40" s="13">
        <v>0.33</v>
      </c>
      <c r="K40" s="16">
        <v>114.81</v>
      </c>
      <c r="L40" s="15">
        <v>0.82399999999999995</v>
      </c>
      <c r="M40" s="13">
        <v>-1</v>
      </c>
      <c r="N40" s="13">
        <v>1</v>
      </c>
      <c r="O40" s="13">
        <v>19</v>
      </c>
      <c r="P40" s="13">
        <v>57</v>
      </c>
      <c r="Q40" s="13">
        <v>58</v>
      </c>
      <c r="R40" s="14"/>
      <c r="S40" s="13"/>
      <c r="T40" s="13"/>
      <c r="U40" s="13">
        <v>47</v>
      </c>
      <c r="V40" s="13">
        <v>24</v>
      </c>
      <c r="W40" s="13"/>
      <c r="X40" s="13">
        <v>26</v>
      </c>
      <c r="Y40" s="13"/>
      <c r="Z40" s="13"/>
    </row>
    <row r="41" spans="1:26" x14ac:dyDescent="0.25">
      <c r="A41" s="13">
        <v>39</v>
      </c>
      <c r="B41" s="13">
        <v>40</v>
      </c>
      <c r="C41" s="13">
        <v>0.12650317</v>
      </c>
      <c r="D41" s="17" t="s">
        <v>86</v>
      </c>
      <c r="E41" s="13">
        <v>6</v>
      </c>
      <c r="F41" s="13">
        <v>10</v>
      </c>
      <c r="G41" s="13">
        <v>60</v>
      </c>
      <c r="H41" s="13" t="s">
        <v>25</v>
      </c>
      <c r="I41" s="13">
        <v>-8.5000000000000006E-2</v>
      </c>
      <c r="J41" s="13">
        <v>0.34</v>
      </c>
      <c r="K41" s="16">
        <v>35.979999999999997</v>
      </c>
      <c r="L41" s="15">
        <v>3.4969999999999999</v>
      </c>
      <c r="M41" s="13">
        <v>-1</v>
      </c>
      <c r="N41" s="13">
        <v>0</v>
      </c>
      <c r="O41" s="13">
        <v>20</v>
      </c>
      <c r="P41" s="13">
        <v>59</v>
      </c>
      <c r="Q41" s="13">
        <v>60</v>
      </c>
      <c r="R41" s="13" t="s">
        <v>56</v>
      </c>
      <c r="S41" s="13"/>
      <c r="T41" s="13"/>
      <c r="U41" s="13">
        <v>48</v>
      </c>
      <c r="V41" s="13"/>
      <c r="W41" s="13">
        <v>24</v>
      </c>
      <c r="X41" s="13">
        <v>27</v>
      </c>
      <c r="Y41" s="13"/>
      <c r="Z41" s="13"/>
    </row>
    <row r="42" spans="1:26" x14ac:dyDescent="0.25">
      <c r="A42" s="13">
        <v>39</v>
      </c>
      <c r="B42" s="13">
        <v>41</v>
      </c>
      <c r="C42" s="13">
        <v>0.16647690000000001</v>
      </c>
      <c r="D42" s="17" t="s">
        <v>82</v>
      </c>
      <c r="E42" s="13">
        <v>7</v>
      </c>
      <c r="F42" s="13">
        <v>1</v>
      </c>
      <c r="G42" s="13">
        <v>61</v>
      </c>
      <c r="H42" s="13" t="s">
        <v>49</v>
      </c>
      <c r="I42" s="13">
        <v>-3.15E-2</v>
      </c>
      <c r="J42" s="13">
        <v>0.06</v>
      </c>
      <c r="K42" s="16">
        <v>114.81</v>
      </c>
      <c r="L42" s="15">
        <v>0.83299999999999996</v>
      </c>
      <c r="M42" s="13">
        <v>-1</v>
      </c>
      <c r="N42" s="13">
        <v>0</v>
      </c>
      <c r="O42" s="13">
        <v>21</v>
      </c>
      <c r="P42" s="13">
        <v>61</v>
      </c>
      <c r="Q42" s="13">
        <v>62</v>
      </c>
      <c r="R42" s="13" t="s">
        <v>63</v>
      </c>
      <c r="S42" s="13"/>
      <c r="T42" s="13"/>
      <c r="U42" s="13">
        <v>49</v>
      </c>
      <c r="V42" s="13">
        <v>25</v>
      </c>
      <c r="W42" s="13"/>
      <c r="X42" s="13">
        <v>28</v>
      </c>
      <c r="Y42" s="13"/>
      <c r="Z42" s="13"/>
    </row>
    <row r="43" spans="1:26" x14ac:dyDescent="0.25">
      <c r="A43" s="13">
        <v>39</v>
      </c>
      <c r="B43" s="13">
        <v>42</v>
      </c>
      <c r="C43" s="13">
        <v>0.16964884999999999</v>
      </c>
      <c r="D43" s="17" t="s">
        <v>53</v>
      </c>
      <c r="E43" s="13">
        <v>7</v>
      </c>
      <c r="F43" s="13">
        <v>2</v>
      </c>
      <c r="G43" s="13">
        <v>62</v>
      </c>
      <c r="H43" s="13" t="s">
        <v>25</v>
      </c>
      <c r="I43" s="13">
        <v>-3.15E-2</v>
      </c>
      <c r="J43" s="13">
        <v>7.0000000000000007E-2</v>
      </c>
      <c r="K43" s="16">
        <v>35.979999999999997</v>
      </c>
      <c r="L43" s="15">
        <v>2.6070000000000002</v>
      </c>
      <c r="M43" s="13">
        <v>1</v>
      </c>
      <c r="N43" s="13">
        <v>1</v>
      </c>
      <c r="O43" s="13"/>
      <c r="P43" s="13">
        <v>63</v>
      </c>
      <c r="Q43" s="13">
        <v>64</v>
      </c>
      <c r="R43" s="14"/>
      <c r="S43" s="13"/>
      <c r="T43" s="13"/>
      <c r="U43" s="13">
        <v>50</v>
      </c>
      <c r="V43" s="13"/>
      <c r="W43" s="13">
        <v>25</v>
      </c>
      <c r="X43" s="13">
        <v>30</v>
      </c>
      <c r="Y43" s="13"/>
      <c r="Z43" s="13"/>
    </row>
    <row r="44" spans="1:26" x14ac:dyDescent="0.25">
      <c r="A44" s="13">
        <v>39</v>
      </c>
      <c r="B44" s="13">
        <v>43</v>
      </c>
      <c r="C44" s="13">
        <v>0.16689374000000001</v>
      </c>
      <c r="D44" s="17" t="s">
        <v>82</v>
      </c>
      <c r="E44" s="13">
        <v>7</v>
      </c>
      <c r="F44" s="13">
        <v>3</v>
      </c>
      <c r="G44" s="13">
        <v>63</v>
      </c>
      <c r="H44" s="13" t="s">
        <v>49</v>
      </c>
      <c r="I44" s="13">
        <v>-3.15E-2</v>
      </c>
      <c r="J44" s="13">
        <v>0.09</v>
      </c>
      <c r="K44" s="16">
        <v>114.81</v>
      </c>
      <c r="L44" s="15">
        <v>0.83099999999999996</v>
      </c>
      <c r="M44" s="13">
        <v>1</v>
      </c>
      <c r="N44" s="13">
        <v>1</v>
      </c>
      <c r="O44" s="13">
        <v>22</v>
      </c>
      <c r="P44" s="13">
        <v>65</v>
      </c>
      <c r="Q44" s="13">
        <v>66</v>
      </c>
      <c r="R44" s="14"/>
      <c r="S44" s="13"/>
      <c r="T44" s="13"/>
      <c r="U44" s="13">
        <v>51</v>
      </c>
      <c r="V44" s="13">
        <v>26</v>
      </c>
      <c r="W44" s="13"/>
      <c r="X44" s="13">
        <v>31</v>
      </c>
      <c r="Y44" s="13"/>
      <c r="Z44" s="13"/>
    </row>
    <row r="45" spans="1:26" x14ac:dyDescent="0.25">
      <c r="A45" s="13">
        <v>39</v>
      </c>
      <c r="B45" s="13">
        <v>44</v>
      </c>
      <c r="C45" s="13">
        <v>0.16958782</v>
      </c>
      <c r="D45" s="17" t="s">
        <v>53</v>
      </c>
      <c r="E45" s="13">
        <v>7</v>
      </c>
      <c r="F45" s="13">
        <v>4</v>
      </c>
      <c r="G45" s="13">
        <v>64</v>
      </c>
      <c r="H45" s="13" t="s">
        <v>25</v>
      </c>
      <c r="I45" s="13">
        <v>-3.15E-2</v>
      </c>
      <c r="J45" s="13">
        <v>0.1</v>
      </c>
      <c r="K45" s="16">
        <v>35.979999999999997</v>
      </c>
      <c r="L45" s="15">
        <v>2.6080000000000001</v>
      </c>
      <c r="M45" s="13">
        <v>-1</v>
      </c>
      <c r="N45" s="13">
        <v>1</v>
      </c>
      <c r="O45" s="13">
        <v>23</v>
      </c>
      <c r="P45" s="13">
        <v>67</v>
      </c>
      <c r="Q45" s="13">
        <v>68</v>
      </c>
      <c r="R45" s="14"/>
      <c r="S45" s="13"/>
      <c r="T45" s="13"/>
      <c r="U45" s="13">
        <v>52</v>
      </c>
      <c r="V45" s="13"/>
      <c r="W45" s="13">
        <v>26</v>
      </c>
      <c r="X45" s="13">
        <v>32</v>
      </c>
      <c r="Y45" s="13"/>
      <c r="Z45" s="13"/>
    </row>
    <row r="46" spans="1:26" x14ac:dyDescent="0.25">
      <c r="A46" s="13">
        <v>39</v>
      </c>
      <c r="B46" s="13">
        <v>45</v>
      </c>
      <c r="C46" s="13">
        <v>0.16716897</v>
      </c>
      <c r="D46" s="17" t="s">
        <v>82</v>
      </c>
      <c r="E46" s="13">
        <v>7</v>
      </c>
      <c r="F46" s="13">
        <v>5</v>
      </c>
      <c r="G46" s="13">
        <v>65</v>
      </c>
      <c r="H46" s="13" t="s">
        <v>49</v>
      </c>
      <c r="I46" s="13">
        <v>-3.15E-2</v>
      </c>
      <c r="J46" s="13">
        <v>0.12</v>
      </c>
      <c r="K46" s="16">
        <v>114.81</v>
      </c>
      <c r="L46" s="15">
        <v>0.82899999999999996</v>
      </c>
      <c r="M46" s="13">
        <v>-1</v>
      </c>
      <c r="N46" s="13">
        <v>0</v>
      </c>
      <c r="O46" s="13">
        <v>24</v>
      </c>
      <c r="P46" s="13">
        <v>69</v>
      </c>
      <c r="Q46" s="13">
        <v>70</v>
      </c>
      <c r="R46" s="13" t="s">
        <v>63</v>
      </c>
      <c r="S46" s="13"/>
      <c r="T46" s="13"/>
      <c r="U46" s="13">
        <v>53</v>
      </c>
      <c r="V46" s="13">
        <v>27</v>
      </c>
      <c r="W46" s="13"/>
      <c r="X46" s="13">
        <v>33</v>
      </c>
      <c r="Y46" s="13"/>
      <c r="Z46" s="13"/>
    </row>
    <row r="47" spans="1:26" x14ac:dyDescent="0.25">
      <c r="A47" s="13">
        <v>39</v>
      </c>
      <c r="B47" s="13">
        <v>46</v>
      </c>
      <c r="C47" s="13">
        <v>0.16951717999999999</v>
      </c>
      <c r="D47" s="17" t="s">
        <v>53</v>
      </c>
      <c r="E47" s="13">
        <v>7</v>
      </c>
      <c r="F47" s="13">
        <v>6</v>
      </c>
      <c r="G47" s="13">
        <v>66</v>
      </c>
      <c r="H47" s="13" t="s">
        <v>25</v>
      </c>
      <c r="I47" s="13">
        <v>-3.15E-2</v>
      </c>
      <c r="J47" s="13">
        <v>0.13</v>
      </c>
      <c r="K47" s="16">
        <v>35.979999999999997</v>
      </c>
      <c r="L47" s="15">
        <v>2.609</v>
      </c>
      <c r="M47" s="13">
        <v>1</v>
      </c>
      <c r="N47" s="13">
        <v>1</v>
      </c>
      <c r="O47" s="13">
        <v>25</v>
      </c>
      <c r="P47" s="13">
        <v>71</v>
      </c>
      <c r="Q47" s="13">
        <v>72</v>
      </c>
      <c r="R47" s="14"/>
      <c r="S47" s="13"/>
      <c r="T47" s="13"/>
      <c r="U47" s="13">
        <v>54</v>
      </c>
      <c r="V47" s="13"/>
      <c r="W47" s="13">
        <v>27</v>
      </c>
      <c r="X47" s="13">
        <v>34</v>
      </c>
      <c r="Y47" s="13"/>
      <c r="Z47" s="13"/>
    </row>
    <row r="48" spans="1:26" x14ac:dyDescent="0.25">
      <c r="A48" s="13">
        <v>39</v>
      </c>
      <c r="B48" s="13">
        <v>47</v>
      </c>
      <c r="C48" s="13">
        <v>0.16824507</v>
      </c>
      <c r="D48" s="17" t="s">
        <v>81</v>
      </c>
      <c r="E48" s="13">
        <v>7</v>
      </c>
      <c r="F48" s="13">
        <v>7</v>
      </c>
      <c r="G48" s="13">
        <v>67</v>
      </c>
      <c r="H48" s="13" t="s">
        <v>49</v>
      </c>
      <c r="I48" s="13">
        <v>-3.15E-2</v>
      </c>
      <c r="J48" s="13">
        <v>0.15</v>
      </c>
      <c r="K48" s="16">
        <v>114.81</v>
      </c>
      <c r="L48" s="15">
        <v>0.82399999999999995</v>
      </c>
      <c r="M48" s="13">
        <v>1</v>
      </c>
      <c r="N48" s="13">
        <v>1</v>
      </c>
      <c r="O48" s="13">
        <v>26</v>
      </c>
      <c r="P48" s="13">
        <v>73</v>
      </c>
      <c r="Q48" s="13">
        <v>74</v>
      </c>
      <c r="R48" s="14"/>
      <c r="S48" s="13"/>
      <c r="T48" s="13"/>
      <c r="U48" s="13">
        <v>55</v>
      </c>
      <c r="V48" s="13">
        <v>28</v>
      </c>
      <c r="W48" s="13"/>
      <c r="X48" s="13">
        <v>35</v>
      </c>
      <c r="Y48" s="13"/>
      <c r="Z48" s="13"/>
    </row>
    <row r="49" spans="1:26" x14ac:dyDescent="0.25">
      <c r="A49" s="13">
        <v>39</v>
      </c>
      <c r="B49" s="13">
        <v>48</v>
      </c>
      <c r="C49" s="13">
        <v>0.16710504000000001</v>
      </c>
      <c r="D49" s="17" t="s">
        <v>82</v>
      </c>
      <c r="E49" s="13">
        <v>7</v>
      </c>
      <c r="F49" s="13">
        <v>8</v>
      </c>
      <c r="G49" s="13">
        <v>68</v>
      </c>
      <c r="H49" s="13" t="s">
        <v>25</v>
      </c>
      <c r="I49" s="13">
        <v>-3.15E-2</v>
      </c>
      <c r="J49" s="13">
        <v>0.16</v>
      </c>
      <c r="K49" s="16">
        <v>35.979999999999997</v>
      </c>
      <c r="L49" s="15">
        <v>2.6469999999999998</v>
      </c>
      <c r="M49" s="13">
        <v>-1</v>
      </c>
      <c r="N49" s="13">
        <v>1</v>
      </c>
      <c r="O49" s="13">
        <v>27</v>
      </c>
      <c r="P49" s="13">
        <v>75</v>
      </c>
      <c r="Q49" s="13">
        <v>76</v>
      </c>
      <c r="R49" s="14"/>
      <c r="S49" s="13"/>
      <c r="T49" s="13"/>
      <c r="U49" s="13">
        <v>56</v>
      </c>
      <c r="V49" s="13"/>
      <c r="W49" s="13">
        <v>28</v>
      </c>
      <c r="X49" s="13">
        <v>36</v>
      </c>
      <c r="Y49" s="13"/>
      <c r="Z49" s="13"/>
    </row>
    <row r="50" spans="1:26" x14ac:dyDescent="0.25">
      <c r="A50" s="13">
        <v>39</v>
      </c>
      <c r="B50" s="13">
        <v>49</v>
      </c>
      <c r="C50" s="13">
        <v>0.16778836</v>
      </c>
      <c r="D50" s="17" t="s">
        <v>82</v>
      </c>
      <c r="E50" s="13">
        <v>7</v>
      </c>
      <c r="F50" s="13">
        <v>9</v>
      </c>
      <c r="G50" s="13">
        <v>69</v>
      </c>
      <c r="H50" s="13" t="s">
        <v>49</v>
      </c>
      <c r="I50" s="13">
        <v>-3.15E-2</v>
      </c>
      <c r="J50" s="13">
        <v>0.18</v>
      </c>
      <c r="K50" s="16">
        <v>114.81</v>
      </c>
      <c r="L50" s="15">
        <v>0.82599999999999996</v>
      </c>
      <c r="M50" s="13">
        <v>-1</v>
      </c>
      <c r="N50" s="13">
        <v>0</v>
      </c>
      <c r="O50" s="13">
        <v>28</v>
      </c>
      <c r="P50" s="13">
        <v>79</v>
      </c>
      <c r="Q50" s="13">
        <v>80</v>
      </c>
      <c r="R50" s="13" t="s">
        <v>64</v>
      </c>
      <c r="S50" s="13"/>
      <c r="T50" s="13"/>
      <c r="U50" s="13">
        <v>57</v>
      </c>
      <c r="V50" s="13">
        <v>29</v>
      </c>
      <c r="W50" s="13"/>
      <c r="X50" s="13">
        <v>37</v>
      </c>
      <c r="Y50" s="13"/>
      <c r="Z50" s="13"/>
    </row>
    <row r="51" spans="1:26" x14ac:dyDescent="0.25">
      <c r="A51" s="13">
        <v>39</v>
      </c>
      <c r="B51" s="13">
        <v>50</v>
      </c>
      <c r="C51" s="13">
        <v>0.16917766000000001</v>
      </c>
      <c r="D51" s="17" t="s">
        <v>81</v>
      </c>
      <c r="E51" s="13">
        <v>7</v>
      </c>
      <c r="F51" s="13">
        <v>10</v>
      </c>
      <c r="G51" s="13">
        <v>70</v>
      </c>
      <c r="H51" s="13" t="s">
        <v>25</v>
      </c>
      <c r="I51" s="13">
        <v>-3.15E-2</v>
      </c>
      <c r="J51" s="13">
        <v>0.19</v>
      </c>
      <c r="K51" s="16">
        <v>35.979999999999997</v>
      </c>
      <c r="L51" s="15">
        <v>2.6150000000000002</v>
      </c>
      <c r="M51" s="13">
        <v>1</v>
      </c>
      <c r="N51" s="13">
        <v>1</v>
      </c>
      <c r="O51" s="13">
        <v>30</v>
      </c>
      <c r="P51" s="13">
        <v>81</v>
      </c>
      <c r="Q51" s="13">
        <v>82</v>
      </c>
      <c r="R51" s="14"/>
      <c r="S51" s="13"/>
      <c r="T51" s="13"/>
      <c r="U51" s="13">
        <v>58</v>
      </c>
      <c r="V51" s="13"/>
      <c r="W51" s="13">
        <v>29</v>
      </c>
      <c r="X51" s="13">
        <v>38</v>
      </c>
      <c r="Y51" s="13"/>
      <c r="Z51" s="13"/>
    </row>
    <row r="52" spans="1:26" x14ac:dyDescent="0.25">
      <c r="A52" s="13">
        <v>39</v>
      </c>
      <c r="B52" s="13">
        <v>51</v>
      </c>
      <c r="C52" s="13">
        <v>0.16957052</v>
      </c>
      <c r="D52" s="17" t="s">
        <v>53</v>
      </c>
      <c r="E52" s="13">
        <v>8</v>
      </c>
      <c r="F52" s="13">
        <v>1</v>
      </c>
      <c r="G52" s="13">
        <v>71</v>
      </c>
      <c r="H52" s="13" t="s">
        <v>49</v>
      </c>
      <c r="I52" s="13">
        <v>-3.15E-2</v>
      </c>
      <c r="J52" s="13">
        <v>0.21</v>
      </c>
      <c r="K52" s="16">
        <v>114.81</v>
      </c>
      <c r="L52" s="15">
        <v>0.81699999999999995</v>
      </c>
      <c r="M52" s="13">
        <v>1</v>
      </c>
      <c r="N52" s="13">
        <v>1</v>
      </c>
      <c r="O52" s="13">
        <v>31</v>
      </c>
      <c r="P52" s="13">
        <v>83</v>
      </c>
      <c r="Q52" s="13">
        <v>84</v>
      </c>
      <c r="R52" s="13" t="s">
        <v>56</v>
      </c>
      <c r="S52" s="13"/>
      <c r="T52" s="13"/>
      <c r="U52" s="13">
        <v>59</v>
      </c>
      <c r="V52" s="13">
        <v>30</v>
      </c>
      <c r="W52" s="13"/>
      <c r="X52" s="13">
        <v>39</v>
      </c>
      <c r="Y52" s="13"/>
      <c r="Z52" s="13"/>
    </row>
    <row r="53" spans="1:26" x14ac:dyDescent="0.25">
      <c r="A53" s="13">
        <v>39</v>
      </c>
      <c r="B53" s="13">
        <v>52</v>
      </c>
      <c r="C53" s="13">
        <v>0.16913781</v>
      </c>
      <c r="D53" s="17" t="s">
        <v>81</v>
      </c>
      <c r="E53" s="13">
        <v>8</v>
      </c>
      <c r="F53" s="13">
        <v>2</v>
      </c>
      <c r="G53" s="13">
        <v>72</v>
      </c>
      <c r="H53" s="13" t="s">
        <v>25</v>
      </c>
      <c r="I53" s="13">
        <v>-3.15E-2</v>
      </c>
      <c r="J53" s="13">
        <v>0.22</v>
      </c>
      <c r="K53" s="16">
        <v>35.979999999999997</v>
      </c>
      <c r="L53" s="15">
        <v>2.6150000000000002</v>
      </c>
      <c r="M53" s="13">
        <v>-1</v>
      </c>
      <c r="N53" s="13">
        <v>1</v>
      </c>
      <c r="O53" s="13">
        <v>32</v>
      </c>
      <c r="P53" s="13">
        <v>85</v>
      </c>
      <c r="Q53" s="13">
        <v>86</v>
      </c>
      <c r="R53" s="14"/>
      <c r="S53" s="13"/>
      <c r="T53" s="13"/>
      <c r="U53" s="13">
        <v>60</v>
      </c>
      <c r="V53" s="13"/>
      <c r="W53" s="13">
        <v>30</v>
      </c>
      <c r="X53" s="13">
        <v>40</v>
      </c>
      <c r="Y53" s="13"/>
      <c r="Z53" s="13"/>
    </row>
    <row r="54" spans="1:26" x14ac:dyDescent="0.25">
      <c r="A54" s="13">
        <v>39</v>
      </c>
      <c r="B54" s="13">
        <v>53</v>
      </c>
      <c r="C54" s="13">
        <v>0.16914022000000001</v>
      </c>
      <c r="D54" s="17" t="s">
        <v>81</v>
      </c>
      <c r="E54" s="13">
        <v>8</v>
      </c>
      <c r="F54" s="13">
        <v>3</v>
      </c>
      <c r="G54" s="13">
        <v>73</v>
      </c>
      <c r="H54" s="13" t="s">
        <v>49</v>
      </c>
      <c r="I54" s="13">
        <v>-3.15E-2</v>
      </c>
      <c r="J54" s="13">
        <v>0.24</v>
      </c>
      <c r="K54" s="16">
        <v>114.81</v>
      </c>
      <c r="L54" s="15">
        <v>0.82</v>
      </c>
      <c r="M54" s="13">
        <v>-1</v>
      </c>
      <c r="N54" s="13">
        <v>1</v>
      </c>
      <c r="O54" s="13">
        <v>33</v>
      </c>
      <c r="P54" s="13">
        <v>87</v>
      </c>
      <c r="Q54" s="13">
        <v>88</v>
      </c>
      <c r="R54" s="14"/>
      <c r="S54" s="13"/>
      <c r="T54" s="13"/>
      <c r="U54" s="13">
        <v>61</v>
      </c>
      <c r="V54" s="13">
        <v>31</v>
      </c>
      <c r="W54" s="13"/>
      <c r="X54" s="13">
        <v>41</v>
      </c>
      <c r="Y54" s="13"/>
      <c r="Z54" s="13"/>
    </row>
    <row r="55" spans="1:26" x14ac:dyDescent="0.25">
      <c r="A55" s="13">
        <v>39</v>
      </c>
      <c r="B55" s="13">
        <v>54</v>
      </c>
      <c r="C55" s="13">
        <v>0.16716022999999999</v>
      </c>
      <c r="D55" s="17" t="s">
        <v>82</v>
      </c>
      <c r="E55" s="13">
        <v>8</v>
      </c>
      <c r="F55" s="13">
        <v>4</v>
      </c>
      <c r="G55" s="13">
        <v>74</v>
      </c>
      <c r="H55" s="13" t="s">
        <v>25</v>
      </c>
      <c r="I55" s="13">
        <v>-3.15E-2</v>
      </c>
      <c r="J55" s="13">
        <v>0.25</v>
      </c>
      <c r="K55" s="16">
        <v>35.979999999999997</v>
      </c>
      <c r="L55" s="15">
        <v>2.6459999999999999</v>
      </c>
      <c r="M55" s="13">
        <v>-1</v>
      </c>
      <c r="N55" s="13">
        <v>0</v>
      </c>
      <c r="O55" s="13">
        <v>34</v>
      </c>
      <c r="P55" s="13">
        <v>89</v>
      </c>
      <c r="Q55" s="13">
        <v>90</v>
      </c>
      <c r="R55" s="13" t="s">
        <v>64</v>
      </c>
      <c r="S55" s="13"/>
      <c r="T55" s="13"/>
      <c r="U55" s="13">
        <v>62</v>
      </c>
      <c r="V55" s="13"/>
      <c r="W55" s="13">
        <v>31</v>
      </c>
      <c r="X55" s="13">
        <v>42</v>
      </c>
      <c r="Y55" s="13"/>
      <c r="Z55" s="13"/>
    </row>
    <row r="56" spans="1:26" x14ac:dyDescent="0.25">
      <c r="A56" s="13">
        <v>39</v>
      </c>
      <c r="B56" s="13">
        <v>55</v>
      </c>
      <c r="C56" s="13">
        <v>0.17203446999999999</v>
      </c>
      <c r="D56" s="17" t="s">
        <v>84</v>
      </c>
      <c r="E56" s="13">
        <v>8</v>
      </c>
      <c r="F56" s="13">
        <v>5</v>
      </c>
      <c r="G56" s="13">
        <v>75</v>
      </c>
      <c r="H56" s="13" t="s">
        <v>49</v>
      </c>
      <c r="I56" s="13">
        <v>-3.15E-2</v>
      </c>
      <c r="J56" s="13">
        <v>0.27</v>
      </c>
      <c r="K56" s="16">
        <v>114.81</v>
      </c>
      <c r="L56" s="15">
        <v>0.80600000000000005</v>
      </c>
      <c r="M56" s="13">
        <v>1</v>
      </c>
      <c r="N56" s="13">
        <v>1</v>
      </c>
      <c r="O56" s="13">
        <v>35</v>
      </c>
      <c r="P56" s="13">
        <v>91</v>
      </c>
      <c r="Q56" s="13">
        <v>92</v>
      </c>
      <c r="R56" s="14"/>
      <c r="S56" s="13"/>
      <c r="T56" s="13"/>
      <c r="U56" s="13">
        <v>63</v>
      </c>
      <c r="V56" s="13">
        <v>32</v>
      </c>
      <c r="W56" s="13"/>
      <c r="X56" s="13">
        <v>43</v>
      </c>
      <c r="Y56" s="13"/>
      <c r="Z56" s="13"/>
    </row>
    <row r="57" spans="1:26" x14ac:dyDescent="0.25">
      <c r="A57" s="13">
        <v>39</v>
      </c>
      <c r="B57" s="13">
        <v>56</v>
      </c>
      <c r="C57" s="13">
        <v>0.17028657999999999</v>
      </c>
      <c r="D57" s="17" t="s">
        <v>53</v>
      </c>
      <c r="E57" s="13">
        <v>8</v>
      </c>
      <c r="F57" s="13">
        <v>6</v>
      </c>
      <c r="G57" s="13">
        <v>76</v>
      </c>
      <c r="H57" s="13" t="s">
        <v>25</v>
      </c>
      <c r="I57" s="13">
        <v>-3.15E-2</v>
      </c>
      <c r="J57" s="13">
        <v>0.28000000000000003</v>
      </c>
      <c r="K57" s="16">
        <v>35.979999999999997</v>
      </c>
      <c r="L57" s="15">
        <v>2.5979999999999999</v>
      </c>
      <c r="M57" s="13">
        <v>-1</v>
      </c>
      <c r="N57" s="13">
        <v>1</v>
      </c>
      <c r="O57" s="13">
        <v>36</v>
      </c>
      <c r="P57" s="13">
        <v>93</v>
      </c>
      <c r="Q57" s="13">
        <v>94</v>
      </c>
      <c r="R57" s="14"/>
      <c r="S57" s="13"/>
      <c r="T57" s="13"/>
      <c r="U57" s="13">
        <v>64</v>
      </c>
      <c r="V57" s="13"/>
      <c r="W57" s="13">
        <v>32</v>
      </c>
      <c r="X57" s="13">
        <v>44</v>
      </c>
      <c r="Y57" s="13"/>
      <c r="Z57" s="13"/>
    </row>
    <row r="58" spans="1:26" x14ac:dyDescent="0.25">
      <c r="A58" s="13">
        <v>39</v>
      </c>
      <c r="B58" s="13">
        <v>57</v>
      </c>
      <c r="C58" s="13">
        <v>0.17145235</v>
      </c>
      <c r="D58" s="17" t="s">
        <v>84</v>
      </c>
      <c r="E58" s="13">
        <v>8</v>
      </c>
      <c r="F58" s="13">
        <v>7</v>
      </c>
      <c r="G58" s="13">
        <v>77</v>
      </c>
      <c r="H58" s="13" t="s">
        <v>49</v>
      </c>
      <c r="I58" s="13">
        <v>-3.15E-2</v>
      </c>
      <c r="J58" s="13">
        <v>0.3</v>
      </c>
      <c r="K58" s="16">
        <v>114.81</v>
      </c>
      <c r="L58" s="15">
        <v>0.80900000000000005</v>
      </c>
      <c r="M58" s="13">
        <v>1</v>
      </c>
      <c r="N58" s="13">
        <v>0</v>
      </c>
      <c r="O58" s="13">
        <v>37</v>
      </c>
      <c r="P58" s="13">
        <v>95</v>
      </c>
      <c r="Q58" s="13">
        <v>96</v>
      </c>
      <c r="R58" s="13" t="s">
        <v>63</v>
      </c>
      <c r="S58" s="13"/>
      <c r="T58" s="13"/>
      <c r="U58" s="13">
        <v>65</v>
      </c>
      <c r="V58" s="13">
        <v>33</v>
      </c>
      <c r="W58" s="13"/>
      <c r="X58" s="13">
        <v>45</v>
      </c>
      <c r="Y58" s="13"/>
      <c r="Z58" s="13"/>
    </row>
    <row r="59" spans="1:26" x14ac:dyDescent="0.25">
      <c r="A59" s="13">
        <v>39</v>
      </c>
      <c r="B59" s="13">
        <v>58</v>
      </c>
      <c r="C59" s="13">
        <v>0.16801500999999999</v>
      </c>
      <c r="D59" s="17" t="s">
        <v>81</v>
      </c>
      <c r="E59" s="13">
        <v>8</v>
      </c>
      <c r="F59" s="13">
        <v>8</v>
      </c>
      <c r="G59" s="13">
        <v>78</v>
      </c>
      <c r="H59" s="13" t="s">
        <v>25</v>
      </c>
      <c r="I59" s="13">
        <v>-3.15E-2</v>
      </c>
      <c r="J59" s="13">
        <v>0.31</v>
      </c>
      <c r="K59" s="16">
        <v>35.979999999999997</v>
      </c>
      <c r="L59" s="15">
        <v>2.633</v>
      </c>
      <c r="M59" s="13">
        <v>-1</v>
      </c>
      <c r="N59" s="13">
        <v>1</v>
      </c>
      <c r="O59" s="13">
        <v>38</v>
      </c>
      <c r="P59" s="13">
        <v>97</v>
      </c>
      <c r="Q59" s="13">
        <v>98</v>
      </c>
      <c r="R59" s="14"/>
      <c r="S59" s="13"/>
      <c r="T59" s="13"/>
      <c r="U59" s="13">
        <v>66</v>
      </c>
      <c r="V59" s="13"/>
      <c r="W59" s="13">
        <v>33</v>
      </c>
      <c r="X59" s="13">
        <v>46</v>
      </c>
      <c r="Y59" s="13"/>
      <c r="Z59" s="13"/>
    </row>
    <row r="60" spans="1:26" x14ac:dyDescent="0.25">
      <c r="A60" s="13">
        <v>39</v>
      </c>
      <c r="B60" s="13">
        <v>59</v>
      </c>
      <c r="C60" s="13">
        <v>0.17087023000000001</v>
      </c>
      <c r="D60" s="17" t="s">
        <v>53</v>
      </c>
      <c r="E60" s="13">
        <v>8</v>
      </c>
      <c r="F60" s="13">
        <v>9</v>
      </c>
      <c r="G60" s="13">
        <v>79</v>
      </c>
      <c r="H60" s="13" t="s">
        <v>49</v>
      </c>
      <c r="I60" s="13">
        <v>-3.15E-2</v>
      </c>
      <c r="J60" s="13">
        <v>0.33</v>
      </c>
      <c r="K60" s="16">
        <v>114.81</v>
      </c>
      <c r="L60" s="15">
        <v>0.81100000000000005</v>
      </c>
      <c r="M60" s="13">
        <v>-1</v>
      </c>
      <c r="N60" s="13">
        <v>1</v>
      </c>
      <c r="O60" s="13">
        <v>39</v>
      </c>
      <c r="P60" s="13">
        <v>99</v>
      </c>
      <c r="Q60" s="13">
        <v>100</v>
      </c>
      <c r="R60" s="14"/>
      <c r="S60" s="13"/>
      <c r="T60" s="13"/>
      <c r="U60" s="13">
        <v>67</v>
      </c>
      <c r="V60" s="13">
        <v>34</v>
      </c>
      <c r="W60" s="13"/>
      <c r="X60" s="13">
        <v>47</v>
      </c>
      <c r="Y60" s="13"/>
      <c r="Z60" s="13"/>
    </row>
    <row r="61" spans="1:26" x14ac:dyDescent="0.25">
      <c r="A61" s="13">
        <v>39</v>
      </c>
      <c r="B61" s="13">
        <v>60</v>
      </c>
      <c r="C61" s="13">
        <v>0.16840062</v>
      </c>
      <c r="D61" s="17" t="s">
        <v>81</v>
      </c>
      <c r="E61" s="13">
        <v>8</v>
      </c>
      <c r="F61" s="13">
        <v>10</v>
      </c>
      <c r="G61" s="13">
        <v>80</v>
      </c>
      <c r="H61" s="13" t="s">
        <v>25</v>
      </c>
      <c r="I61" s="13">
        <v>-3.15E-2</v>
      </c>
      <c r="J61" s="13">
        <v>0.34</v>
      </c>
      <c r="K61" s="16">
        <v>35.979999999999997</v>
      </c>
      <c r="L61" s="15">
        <v>2.6269999999999998</v>
      </c>
      <c r="M61" s="13">
        <v>-1</v>
      </c>
      <c r="N61" s="13">
        <v>1</v>
      </c>
      <c r="O61" s="13">
        <v>40</v>
      </c>
      <c r="P61" s="13">
        <v>101</v>
      </c>
      <c r="Q61" s="13">
        <v>102</v>
      </c>
      <c r="R61" s="14"/>
      <c r="S61" s="13"/>
      <c r="T61" s="13"/>
      <c r="U61" s="13">
        <v>68</v>
      </c>
      <c r="V61" s="13"/>
      <c r="W61" s="13">
        <v>34</v>
      </c>
      <c r="X61" s="13">
        <v>48</v>
      </c>
      <c r="Y61" s="13"/>
      <c r="Z61" s="13"/>
    </row>
    <row r="62" spans="1:26" x14ac:dyDescent="0.25">
      <c r="A62" s="13">
        <v>39</v>
      </c>
      <c r="B62" s="13">
        <v>61</v>
      </c>
      <c r="C62" s="13">
        <v>0.16849465</v>
      </c>
      <c r="D62" s="17" t="s">
        <v>81</v>
      </c>
      <c r="E62" s="13">
        <v>9</v>
      </c>
      <c r="F62" s="13">
        <v>1</v>
      </c>
      <c r="G62" s="13">
        <v>81</v>
      </c>
      <c r="H62" s="13" t="s">
        <v>49</v>
      </c>
      <c r="I62" s="13">
        <v>-1.0500000000000001E-2</v>
      </c>
      <c r="J62" s="13">
        <v>0.06</v>
      </c>
      <c r="K62" s="16">
        <v>114.81</v>
      </c>
      <c r="L62" s="15">
        <v>0.82299999999999995</v>
      </c>
      <c r="M62" s="13">
        <v>-1</v>
      </c>
      <c r="N62" s="13">
        <v>1</v>
      </c>
      <c r="O62" s="13">
        <v>41</v>
      </c>
      <c r="P62" s="13">
        <v>103</v>
      </c>
      <c r="Q62" s="13">
        <v>104</v>
      </c>
      <c r="R62" s="14"/>
      <c r="S62" s="13"/>
      <c r="T62" s="13"/>
      <c r="U62" s="13">
        <v>69</v>
      </c>
      <c r="V62" s="13">
        <v>35</v>
      </c>
      <c r="W62" s="13"/>
      <c r="X62" s="13">
        <v>49</v>
      </c>
      <c r="Y62" s="13"/>
      <c r="Z62" s="13"/>
    </row>
    <row r="63" spans="1:26" x14ac:dyDescent="0.25">
      <c r="A63" s="13">
        <v>39</v>
      </c>
      <c r="B63" s="13">
        <v>62</v>
      </c>
      <c r="C63" s="13">
        <v>0.16836205000000001</v>
      </c>
      <c r="D63" s="17" t="s">
        <v>81</v>
      </c>
      <c r="E63" s="13">
        <v>9</v>
      </c>
      <c r="F63" s="13">
        <v>2</v>
      </c>
      <c r="G63" s="13">
        <v>82</v>
      </c>
      <c r="H63" s="13" t="s">
        <v>25</v>
      </c>
      <c r="I63" s="13">
        <v>-1.0500000000000001E-2</v>
      </c>
      <c r="J63" s="13">
        <v>7.0000000000000007E-2</v>
      </c>
      <c r="K63" s="16">
        <v>35.979999999999997</v>
      </c>
      <c r="L63" s="15">
        <v>2.6269999999999998</v>
      </c>
      <c r="M63" s="13">
        <v>-1</v>
      </c>
      <c r="N63" s="13">
        <v>0</v>
      </c>
      <c r="O63" s="13">
        <v>42</v>
      </c>
      <c r="P63" s="13">
        <v>105</v>
      </c>
      <c r="Q63" s="13">
        <v>106</v>
      </c>
      <c r="R63" s="13" t="s">
        <v>64</v>
      </c>
      <c r="S63" s="13"/>
      <c r="T63" s="13"/>
      <c r="U63" s="13">
        <v>70</v>
      </c>
      <c r="V63" s="13"/>
      <c r="W63" s="13">
        <v>35</v>
      </c>
      <c r="X63" s="13">
        <v>50</v>
      </c>
      <c r="Y63" s="13"/>
      <c r="Z63" s="13"/>
    </row>
    <row r="64" spans="1:26" x14ac:dyDescent="0.25">
      <c r="A64" s="13">
        <v>39</v>
      </c>
      <c r="B64" s="13">
        <v>63</v>
      </c>
      <c r="C64" s="13">
        <v>0.16695283999999999</v>
      </c>
      <c r="D64" s="17" t="s">
        <v>82</v>
      </c>
      <c r="E64" s="13">
        <v>9</v>
      </c>
      <c r="F64" s="13">
        <v>3</v>
      </c>
      <c r="G64" s="13">
        <v>83</v>
      </c>
      <c r="H64" s="13" t="s">
        <v>49</v>
      </c>
      <c r="I64" s="13">
        <v>-1.0500000000000001E-2</v>
      </c>
      <c r="J64" s="13">
        <v>0.09</v>
      </c>
      <c r="K64" s="16">
        <v>114.81</v>
      </c>
      <c r="L64" s="15">
        <v>0.83</v>
      </c>
      <c r="M64" s="13">
        <v>-1</v>
      </c>
      <c r="N64" s="13">
        <v>0</v>
      </c>
      <c r="O64" s="13">
        <v>43</v>
      </c>
      <c r="P64" s="13">
        <v>107</v>
      </c>
      <c r="Q64" s="13">
        <v>108</v>
      </c>
      <c r="R64" s="13" t="s">
        <v>64</v>
      </c>
      <c r="S64" s="13"/>
      <c r="T64" s="13"/>
      <c r="U64" s="13">
        <v>71</v>
      </c>
      <c r="V64" s="13">
        <v>36</v>
      </c>
      <c r="W64" s="13"/>
      <c r="X64" s="13">
        <v>51</v>
      </c>
      <c r="Y64" s="13"/>
      <c r="Z64" s="13"/>
    </row>
    <row r="65" spans="1:26" x14ac:dyDescent="0.25">
      <c r="A65" s="13">
        <v>39</v>
      </c>
      <c r="B65" s="13">
        <v>64</v>
      </c>
      <c r="C65" s="13">
        <v>0.16839899999999999</v>
      </c>
      <c r="D65" s="17" t="s">
        <v>81</v>
      </c>
      <c r="E65" s="13">
        <v>9</v>
      </c>
      <c r="F65" s="13">
        <v>4</v>
      </c>
      <c r="G65" s="13">
        <v>84</v>
      </c>
      <c r="H65" s="13" t="s">
        <v>25</v>
      </c>
      <c r="I65" s="13">
        <v>-1.0500000000000001E-2</v>
      </c>
      <c r="J65" s="13">
        <v>0.1</v>
      </c>
      <c r="K65" s="16">
        <v>35.979999999999997</v>
      </c>
      <c r="L65" s="15">
        <v>2.6269999999999998</v>
      </c>
      <c r="M65" s="13">
        <v>1</v>
      </c>
      <c r="N65" s="13">
        <v>0</v>
      </c>
      <c r="O65" s="13">
        <v>44</v>
      </c>
      <c r="P65" s="13">
        <v>109</v>
      </c>
      <c r="Q65" s="13">
        <v>110</v>
      </c>
      <c r="R65" s="13" t="s">
        <v>64</v>
      </c>
      <c r="S65" s="13"/>
      <c r="T65" s="13"/>
      <c r="U65" s="13">
        <v>72</v>
      </c>
      <c r="V65" s="13"/>
      <c r="W65" s="13">
        <v>36</v>
      </c>
      <c r="X65" s="13">
        <v>52</v>
      </c>
      <c r="Y65" s="13"/>
      <c r="Z65" s="13"/>
    </row>
    <row r="66" spans="1:26" x14ac:dyDescent="0.25">
      <c r="A66" s="13">
        <v>39</v>
      </c>
      <c r="B66" s="13">
        <v>65</v>
      </c>
      <c r="C66" s="13">
        <v>0.16553404999999999</v>
      </c>
      <c r="D66" s="17" t="s">
        <v>80</v>
      </c>
      <c r="E66" s="13">
        <v>9</v>
      </c>
      <c r="F66" s="13">
        <v>5</v>
      </c>
      <c r="G66" s="13">
        <v>85</v>
      </c>
      <c r="H66" s="13" t="s">
        <v>49</v>
      </c>
      <c r="I66" s="13">
        <v>-1.0500000000000001E-2</v>
      </c>
      <c r="J66" s="13">
        <v>0.12</v>
      </c>
      <c r="K66" s="16">
        <v>114.81</v>
      </c>
      <c r="L66" s="15">
        <v>0.83699999999999997</v>
      </c>
      <c r="M66" s="13">
        <v>1</v>
      </c>
      <c r="N66" s="13">
        <v>1</v>
      </c>
      <c r="O66" s="13">
        <v>45</v>
      </c>
      <c r="P66" s="13">
        <v>111</v>
      </c>
      <c r="Q66" s="13">
        <v>112</v>
      </c>
      <c r="R66" s="14"/>
      <c r="S66" s="13"/>
      <c r="T66" s="13"/>
      <c r="U66" s="13">
        <v>73</v>
      </c>
      <c r="V66" s="13">
        <v>37</v>
      </c>
      <c r="W66" s="13"/>
      <c r="X66" s="13">
        <v>53</v>
      </c>
      <c r="Y66" s="13"/>
      <c r="Z66" s="13"/>
    </row>
    <row r="67" spans="1:26" x14ac:dyDescent="0.25">
      <c r="A67" s="13">
        <v>39</v>
      </c>
      <c r="B67" s="13">
        <v>66</v>
      </c>
      <c r="C67" s="13">
        <v>0.16710095999999999</v>
      </c>
      <c r="D67" s="17" t="s">
        <v>82</v>
      </c>
      <c r="E67" s="13">
        <v>9</v>
      </c>
      <c r="F67" s="13">
        <v>6</v>
      </c>
      <c r="G67" s="13">
        <v>86</v>
      </c>
      <c r="H67" s="13" t="s">
        <v>25</v>
      </c>
      <c r="I67" s="13">
        <v>-1.0500000000000001E-2</v>
      </c>
      <c r="J67" s="13">
        <v>0.13</v>
      </c>
      <c r="K67" s="16">
        <v>35.979999999999997</v>
      </c>
      <c r="L67" s="15">
        <v>2.6469999999999998</v>
      </c>
      <c r="M67" s="13">
        <v>-1</v>
      </c>
      <c r="N67" s="13">
        <v>1</v>
      </c>
      <c r="O67" s="13">
        <v>46</v>
      </c>
      <c r="P67" s="13">
        <v>113</v>
      </c>
      <c r="Q67" s="13">
        <v>114</v>
      </c>
      <c r="R67" s="14"/>
      <c r="S67" s="13"/>
      <c r="T67" s="13"/>
      <c r="U67" s="13">
        <v>74</v>
      </c>
      <c r="V67" s="13"/>
      <c r="W67" s="13">
        <v>37</v>
      </c>
      <c r="X67" s="13">
        <v>54</v>
      </c>
      <c r="Y67" s="13"/>
      <c r="Z67" s="13"/>
    </row>
    <row r="68" spans="1:26" x14ac:dyDescent="0.25">
      <c r="A68" s="13">
        <v>39</v>
      </c>
      <c r="B68" s="13">
        <v>67</v>
      </c>
      <c r="C68" s="13">
        <v>0.17012383</v>
      </c>
      <c r="D68" s="17" t="s">
        <v>53</v>
      </c>
      <c r="E68" s="13">
        <v>9</v>
      </c>
      <c r="F68" s="13">
        <v>7</v>
      </c>
      <c r="G68" s="13">
        <v>87</v>
      </c>
      <c r="H68" s="13" t="s">
        <v>49</v>
      </c>
      <c r="I68" s="13">
        <v>-1.0500000000000001E-2</v>
      </c>
      <c r="J68" s="13">
        <v>0.15</v>
      </c>
      <c r="K68" s="16">
        <v>114.81</v>
      </c>
      <c r="L68" s="15">
        <v>0.81499999999999995</v>
      </c>
      <c r="M68" s="13">
        <v>1</v>
      </c>
      <c r="N68" s="13">
        <v>0</v>
      </c>
      <c r="O68" s="13">
        <v>47</v>
      </c>
      <c r="P68" s="13">
        <v>116</v>
      </c>
      <c r="Q68" s="13">
        <v>118</v>
      </c>
      <c r="R68" s="14"/>
      <c r="S68" s="13"/>
      <c r="T68" s="13"/>
      <c r="U68" s="13">
        <v>75</v>
      </c>
      <c r="V68" s="13">
        <v>38</v>
      </c>
      <c r="W68" s="13"/>
      <c r="X68" s="13">
        <v>55</v>
      </c>
      <c r="Y68" s="13"/>
      <c r="Z68" s="13"/>
    </row>
    <row r="69" spans="1:26" x14ac:dyDescent="0.25">
      <c r="A69" s="13">
        <v>39</v>
      </c>
      <c r="B69" s="13">
        <v>68</v>
      </c>
      <c r="C69" s="13">
        <v>0.16870362</v>
      </c>
      <c r="D69" s="17" t="s">
        <v>81</v>
      </c>
      <c r="E69" s="13">
        <v>9</v>
      </c>
      <c r="F69" s="13">
        <v>8</v>
      </c>
      <c r="G69" s="13">
        <v>88</v>
      </c>
      <c r="H69" s="13" t="s">
        <v>25</v>
      </c>
      <c r="I69" s="13">
        <v>-1.0500000000000001E-2</v>
      </c>
      <c r="J69" s="13">
        <v>0.16</v>
      </c>
      <c r="K69" s="16">
        <v>35.979999999999997</v>
      </c>
      <c r="L69" s="15">
        <v>2.6219999999999999</v>
      </c>
      <c r="M69" s="13">
        <v>1</v>
      </c>
      <c r="N69" s="13">
        <v>1</v>
      </c>
      <c r="O69" s="13">
        <v>48</v>
      </c>
      <c r="P69" s="13">
        <v>120</v>
      </c>
      <c r="Q69" s="13">
        <v>121</v>
      </c>
      <c r="R69" s="14"/>
      <c r="S69" s="13"/>
      <c r="T69" s="13"/>
      <c r="U69" s="13">
        <v>76</v>
      </c>
      <c r="V69" s="13"/>
      <c r="W69" s="13">
        <v>38</v>
      </c>
      <c r="X69" s="13">
        <v>56</v>
      </c>
      <c r="Y69" s="13"/>
      <c r="Z69" s="13"/>
    </row>
    <row r="70" spans="1:26" x14ac:dyDescent="0.25">
      <c r="A70" s="13">
        <v>39</v>
      </c>
      <c r="B70" s="13">
        <v>69</v>
      </c>
      <c r="C70" s="13">
        <v>0.16676473</v>
      </c>
      <c r="D70" s="17" t="s">
        <v>82</v>
      </c>
      <c r="E70" s="13">
        <v>9</v>
      </c>
      <c r="F70" s="13">
        <v>9</v>
      </c>
      <c r="G70" s="13">
        <v>89</v>
      </c>
      <c r="H70" s="13" t="s">
        <v>49</v>
      </c>
      <c r="I70" s="13">
        <v>-1.0500000000000001E-2</v>
      </c>
      <c r="J70" s="13">
        <v>0.18</v>
      </c>
      <c r="K70" s="16">
        <v>114.81</v>
      </c>
      <c r="L70" s="15">
        <v>0.83099999999999996</v>
      </c>
      <c r="M70" s="13">
        <v>-1</v>
      </c>
      <c r="N70" s="13">
        <v>1</v>
      </c>
      <c r="O70" s="13">
        <v>49</v>
      </c>
      <c r="P70" s="13">
        <v>122</v>
      </c>
      <c r="Q70" s="13">
        <v>123</v>
      </c>
      <c r="R70" s="14"/>
      <c r="S70" s="13"/>
      <c r="T70" s="13"/>
      <c r="U70" s="13">
        <v>77</v>
      </c>
      <c r="V70" s="13">
        <v>39</v>
      </c>
      <c r="W70" s="13"/>
      <c r="X70" s="13">
        <v>57</v>
      </c>
      <c r="Y70" s="13"/>
      <c r="Z70" s="13"/>
    </row>
    <row r="71" spans="1:26" x14ac:dyDescent="0.25">
      <c r="A71" s="13">
        <v>39</v>
      </c>
      <c r="B71" s="13">
        <v>70</v>
      </c>
      <c r="C71" s="13">
        <v>0.16939982000000001</v>
      </c>
      <c r="D71" s="17" t="s">
        <v>81</v>
      </c>
      <c r="E71" s="13">
        <v>9</v>
      </c>
      <c r="F71" s="13">
        <v>10</v>
      </c>
      <c r="G71" s="13">
        <v>90</v>
      </c>
      <c r="H71" s="13" t="s">
        <v>25</v>
      </c>
      <c r="I71" s="13">
        <v>-1.0500000000000001E-2</v>
      </c>
      <c r="J71" s="13">
        <v>0.19</v>
      </c>
      <c r="K71" s="16">
        <v>35.979999999999997</v>
      </c>
      <c r="L71" s="15">
        <v>2.6110000000000002</v>
      </c>
      <c r="M71" s="13">
        <v>1</v>
      </c>
      <c r="N71" s="13">
        <v>1</v>
      </c>
      <c r="O71" s="13">
        <v>50</v>
      </c>
      <c r="P71" s="13">
        <v>124</v>
      </c>
      <c r="Q71" s="13">
        <v>125</v>
      </c>
      <c r="R71" s="14"/>
      <c r="S71" s="13"/>
      <c r="T71" s="13"/>
      <c r="U71" s="13">
        <v>78</v>
      </c>
      <c r="V71" s="13"/>
      <c r="W71" s="13">
        <v>39</v>
      </c>
      <c r="X71" s="13">
        <v>58</v>
      </c>
      <c r="Y71" s="13"/>
      <c r="Z71" s="13"/>
    </row>
    <row r="72" spans="1:26" x14ac:dyDescent="0.25">
      <c r="A72" s="13">
        <v>39</v>
      </c>
      <c r="B72" s="13">
        <v>71</v>
      </c>
      <c r="C72" s="13">
        <v>0.16738042</v>
      </c>
      <c r="D72" s="17" t="s">
        <v>82</v>
      </c>
      <c r="E72" s="13">
        <v>10</v>
      </c>
      <c r="F72" s="13">
        <v>1</v>
      </c>
      <c r="G72" s="13">
        <v>91</v>
      </c>
      <c r="H72" s="13" t="s">
        <v>49</v>
      </c>
      <c r="I72" s="13">
        <v>-1.0500000000000001E-2</v>
      </c>
      <c r="J72" s="13">
        <v>0.21</v>
      </c>
      <c r="K72" s="16">
        <v>114.81</v>
      </c>
      <c r="L72" s="15">
        <v>0.82799999999999996</v>
      </c>
      <c r="M72" s="13">
        <v>-1</v>
      </c>
      <c r="N72" s="13">
        <v>1</v>
      </c>
      <c r="O72" s="13">
        <v>51</v>
      </c>
      <c r="P72" s="13">
        <v>127</v>
      </c>
      <c r="Q72" s="13">
        <v>128</v>
      </c>
      <c r="R72" s="14"/>
      <c r="S72" s="13"/>
      <c r="T72" s="13"/>
      <c r="U72" s="13">
        <v>79</v>
      </c>
      <c r="V72" s="13">
        <v>40</v>
      </c>
      <c r="W72" s="13"/>
      <c r="X72" s="13">
        <v>59</v>
      </c>
      <c r="Y72" s="13"/>
      <c r="Z72" s="13"/>
    </row>
    <row r="73" spans="1:26" x14ac:dyDescent="0.25">
      <c r="A73" s="13">
        <v>39</v>
      </c>
      <c r="B73" s="13">
        <v>72</v>
      </c>
      <c r="C73" s="13">
        <v>0.16908446999999999</v>
      </c>
      <c r="D73" s="17" t="s">
        <v>81</v>
      </c>
      <c r="E73" s="13">
        <v>10</v>
      </c>
      <c r="F73" s="13">
        <v>2</v>
      </c>
      <c r="G73" s="13">
        <v>92</v>
      </c>
      <c r="H73" s="13" t="s">
        <v>25</v>
      </c>
      <c r="I73" s="13">
        <v>-1.0500000000000001E-2</v>
      </c>
      <c r="J73" s="13">
        <v>0.22</v>
      </c>
      <c r="K73" s="16">
        <v>35.979999999999997</v>
      </c>
      <c r="L73" s="15">
        <v>2.6160000000000001</v>
      </c>
      <c r="M73" s="13">
        <v>-1</v>
      </c>
      <c r="N73" s="13">
        <v>1</v>
      </c>
      <c r="O73" s="13">
        <v>52</v>
      </c>
      <c r="P73" s="13">
        <v>129</v>
      </c>
      <c r="Q73" s="13">
        <v>130</v>
      </c>
      <c r="R73" s="14"/>
      <c r="S73" s="13"/>
      <c r="T73" s="13"/>
      <c r="U73" s="13">
        <v>80</v>
      </c>
      <c r="V73" s="13"/>
      <c r="W73" s="13">
        <v>40</v>
      </c>
      <c r="X73" s="13">
        <v>60</v>
      </c>
      <c r="Y73" s="13"/>
      <c r="Z73" s="13"/>
    </row>
    <row r="74" spans="1:26" x14ac:dyDescent="0.25">
      <c r="A74" s="13">
        <v>39</v>
      </c>
      <c r="B74" s="13">
        <v>73</v>
      </c>
      <c r="C74" s="13">
        <v>0.16891038</v>
      </c>
      <c r="D74" s="17" t="s">
        <v>81</v>
      </c>
      <c r="E74" s="13">
        <v>10</v>
      </c>
      <c r="F74" s="13">
        <v>3</v>
      </c>
      <c r="G74" s="13">
        <v>93</v>
      </c>
      <c r="H74" s="13" t="s">
        <v>49</v>
      </c>
      <c r="I74" s="13">
        <v>-1.0500000000000001E-2</v>
      </c>
      <c r="J74" s="13">
        <v>0.24</v>
      </c>
      <c r="K74" s="16">
        <v>114.81</v>
      </c>
      <c r="L74" s="15">
        <v>0.82099999999999995</v>
      </c>
      <c r="M74" s="13">
        <v>-1</v>
      </c>
      <c r="N74" s="13">
        <v>1</v>
      </c>
      <c r="O74" s="13">
        <v>53</v>
      </c>
      <c r="P74" s="13">
        <v>131</v>
      </c>
      <c r="Q74" s="13">
        <v>132</v>
      </c>
      <c r="R74" s="14"/>
      <c r="S74" s="13"/>
      <c r="T74" s="13"/>
      <c r="U74" s="13">
        <v>81</v>
      </c>
      <c r="V74" s="13">
        <v>41</v>
      </c>
      <c r="W74" s="13"/>
      <c r="X74" s="13">
        <v>61</v>
      </c>
      <c r="Y74" s="13"/>
      <c r="Z74" s="13"/>
    </row>
    <row r="75" spans="1:26" x14ac:dyDescent="0.25">
      <c r="A75" s="13">
        <v>39</v>
      </c>
      <c r="B75" s="13">
        <v>74</v>
      </c>
      <c r="C75" s="13">
        <v>0.17052042000000001</v>
      </c>
      <c r="D75" s="17" t="s">
        <v>53</v>
      </c>
      <c r="E75" s="13">
        <v>10</v>
      </c>
      <c r="F75" s="13">
        <v>4</v>
      </c>
      <c r="G75" s="13">
        <v>94</v>
      </c>
      <c r="H75" s="13" t="s">
        <v>25</v>
      </c>
      <c r="I75" s="13">
        <v>-1.0500000000000001E-2</v>
      </c>
      <c r="J75" s="13">
        <v>0.25</v>
      </c>
      <c r="K75" s="16">
        <v>35.979999999999997</v>
      </c>
      <c r="L75" s="15">
        <v>2.5939999999999999</v>
      </c>
      <c r="M75" s="13">
        <v>1</v>
      </c>
      <c r="N75" s="13">
        <v>1</v>
      </c>
      <c r="O75" s="13">
        <v>54</v>
      </c>
      <c r="P75" s="13">
        <v>133</v>
      </c>
      <c r="Q75" s="13">
        <v>134</v>
      </c>
      <c r="R75" s="14"/>
      <c r="S75" s="13"/>
      <c r="T75" s="13"/>
      <c r="U75" s="13">
        <v>82</v>
      </c>
      <c r="V75" s="13"/>
      <c r="W75" s="13">
        <v>41</v>
      </c>
      <c r="X75" s="13">
        <v>62</v>
      </c>
      <c r="Y75" s="13"/>
      <c r="Z75" s="13"/>
    </row>
    <row r="76" spans="1:26" x14ac:dyDescent="0.25">
      <c r="A76" s="13">
        <v>39</v>
      </c>
      <c r="B76" s="13">
        <v>75</v>
      </c>
      <c r="C76" s="13">
        <v>0.17094955000000001</v>
      </c>
      <c r="D76" s="17" t="s">
        <v>53</v>
      </c>
      <c r="E76" s="13">
        <v>10</v>
      </c>
      <c r="F76" s="13">
        <v>5</v>
      </c>
      <c r="G76" s="13">
        <v>95</v>
      </c>
      <c r="H76" s="13" t="s">
        <v>49</v>
      </c>
      <c r="I76" s="13">
        <v>-1.0500000000000001E-2</v>
      </c>
      <c r="J76" s="13">
        <v>0.27</v>
      </c>
      <c r="K76" s="16">
        <v>114.81</v>
      </c>
      <c r="L76" s="15">
        <v>0.81100000000000005</v>
      </c>
      <c r="M76" s="13">
        <v>1</v>
      </c>
      <c r="N76" s="13">
        <v>1</v>
      </c>
      <c r="O76" s="13">
        <v>55</v>
      </c>
      <c r="P76" s="13">
        <v>135</v>
      </c>
      <c r="Q76" s="13">
        <v>136</v>
      </c>
      <c r="R76" s="14"/>
      <c r="S76" s="13"/>
      <c r="T76" s="13"/>
      <c r="U76" s="13">
        <v>83</v>
      </c>
      <c r="V76" s="13">
        <v>42</v>
      </c>
      <c r="W76" s="13"/>
      <c r="X76" s="13">
        <v>63</v>
      </c>
      <c r="Y76" s="13"/>
      <c r="Z76" s="13"/>
    </row>
    <row r="77" spans="1:26" x14ac:dyDescent="0.25">
      <c r="A77" s="13">
        <v>39</v>
      </c>
      <c r="B77" s="13">
        <v>76</v>
      </c>
      <c r="C77" s="13">
        <v>0.17005026000000001</v>
      </c>
      <c r="D77" s="17" t="s">
        <v>53</v>
      </c>
      <c r="E77" s="13">
        <v>10</v>
      </c>
      <c r="F77" s="13">
        <v>6</v>
      </c>
      <c r="G77" s="13">
        <v>96</v>
      </c>
      <c r="H77" s="13" t="s">
        <v>25</v>
      </c>
      <c r="I77" s="13">
        <v>-1.0500000000000001E-2</v>
      </c>
      <c r="J77" s="13">
        <v>0.28000000000000003</v>
      </c>
      <c r="K77" s="16">
        <v>35.979999999999997</v>
      </c>
      <c r="L77" s="15">
        <v>2.601</v>
      </c>
      <c r="M77" s="13">
        <v>-1</v>
      </c>
      <c r="N77" s="13">
        <v>1</v>
      </c>
      <c r="O77" s="13">
        <v>56</v>
      </c>
      <c r="P77" s="13">
        <v>137</v>
      </c>
      <c r="Q77" s="13">
        <v>138</v>
      </c>
      <c r="R77" s="14"/>
      <c r="S77" s="13"/>
      <c r="T77" s="13"/>
      <c r="U77" s="13">
        <v>84</v>
      </c>
      <c r="V77" s="13"/>
      <c r="W77" s="13">
        <v>42</v>
      </c>
      <c r="X77" s="13">
        <v>64</v>
      </c>
      <c r="Y77" s="13"/>
      <c r="Z77" s="13"/>
    </row>
    <row r="78" spans="1:26" x14ac:dyDescent="0.25">
      <c r="A78" s="13"/>
      <c r="B78" s="13">
        <v>77</v>
      </c>
      <c r="C78" s="13"/>
      <c r="D78" s="17"/>
      <c r="E78" s="13"/>
      <c r="F78" s="13"/>
      <c r="G78" s="13"/>
      <c r="H78" s="13"/>
      <c r="I78" s="13"/>
      <c r="J78" s="13"/>
      <c r="K78" s="13"/>
      <c r="L78" s="13">
        <v>0</v>
      </c>
      <c r="M78" s="13">
        <v>0</v>
      </c>
      <c r="N78" s="13">
        <v>0</v>
      </c>
      <c r="O78" s="13">
        <v>57</v>
      </c>
      <c r="P78" s="13">
        <v>139</v>
      </c>
      <c r="Q78" s="13">
        <v>140</v>
      </c>
      <c r="R78" s="14"/>
      <c r="S78" s="13"/>
      <c r="T78" s="13"/>
      <c r="U78" s="13">
        <v>85</v>
      </c>
      <c r="V78" s="13">
        <v>43</v>
      </c>
      <c r="W78" s="13"/>
      <c r="X78" s="13">
        <v>65</v>
      </c>
      <c r="Y78" s="13"/>
      <c r="Z78" s="13"/>
    </row>
    <row r="79" spans="1:26" x14ac:dyDescent="0.25">
      <c r="A79" s="13"/>
      <c r="B79" s="13">
        <v>78</v>
      </c>
      <c r="C79" s="13"/>
      <c r="D79" s="17"/>
      <c r="E79" s="13"/>
      <c r="F79" s="13"/>
      <c r="G79" s="13"/>
      <c r="H79" s="13"/>
      <c r="I79" s="13"/>
      <c r="J79" s="13"/>
      <c r="K79" s="13"/>
      <c r="L79" s="13">
        <v>0</v>
      </c>
      <c r="M79" s="13">
        <v>0</v>
      </c>
      <c r="N79" s="13">
        <v>0</v>
      </c>
      <c r="O79" s="13">
        <v>58</v>
      </c>
      <c r="P79" s="13">
        <v>141</v>
      </c>
      <c r="Q79" s="13">
        <v>142</v>
      </c>
      <c r="R79" s="14"/>
      <c r="S79" s="13"/>
      <c r="T79" s="13"/>
      <c r="U79" s="13">
        <v>86</v>
      </c>
      <c r="V79" s="13"/>
      <c r="W79" s="13">
        <v>43</v>
      </c>
      <c r="X79" s="13">
        <v>66</v>
      </c>
      <c r="Y79" s="13"/>
      <c r="Z79" s="13"/>
    </row>
    <row r="80" spans="1:26" x14ac:dyDescent="0.25">
      <c r="A80" s="13">
        <v>39</v>
      </c>
      <c r="B80" s="13">
        <v>79</v>
      </c>
      <c r="C80" s="13">
        <v>0.16723557999999999</v>
      </c>
      <c r="D80" s="17" t="s">
        <v>82</v>
      </c>
      <c r="E80" s="13">
        <v>10</v>
      </c>
      <c r="F80" s="13">
        <v>7</v>
      </c>
      <c r="G80" s="13">
        <v>97</v>
      </c>
      <c r="H80" s="13" t="s">
        <v>49</v>
      </c>
      <c r="I80" s="13">
        <v>-1.0500000000000001E-2</v>
      </c>
      <c r="J80" s="13">
        <v>0.3</v>
      </c>
      <c r="K80" s="16">
        <v>114.81</v>
      </c>
      <c r="L80" s="15">
        <v>0.82899999999999996</v>
      </c>
      <c r="M80" s="13">
        <v>-1</v>
      </c>
      <c r="N80" s="13">
        <v>1</v>
      </c>
      <c r="O80" s="13">
        <v>59</v>
      </c>
      <c r="P80" s="13">
        <v>143</v>
      </c>
      <c r="Q80" s="13">
        <v>144</v>
      </c>
      <c r="R80" s="14"/>
      <c r="S80" s="13"/>
      <c r="T80" s="13"/>
      <c r="U80" s="13">
        <v>87</v>
      </c>
      <c r="V80" s="13">
        <v>44</v>
      </c>
      <c r="W80" s="13"/>
      <c r="X80" s="13">
        <v>67</v>
      </c>
      <c r="Y80" s="13"/>
      <c r="Z80" s="13"/>
    </row>
    <row r="81" spans="1:26" x14ac:dyDescent="0.25">
      <c r="A81" s="13">
        <v>39</v>
      </c>
      <c r="B81" s="13">
        <v>80</v>
      </c>
      <c r="C81" s="13">
        <v>0.1709196</v>
      </c>
      <c r="D81" s="17" t="s">
        <v>53</v>
      </c>
      <c r="E81" s="13">
        <v>10</v>
      </c>
      <c r="F81" s="13">
        <v>8</v>
      </c>
      <c r="G81" s="13">
        <v>98</v>
      </c>
      <c r="H81" s="13" t="s">
        <v>25</v>
      </c>
      <c r="I81" s="13">
        <v>-1.0500000000000001E-2</v>
      </c>
      <c r="J81" s="13">
        <v>0.31</v>
      </c>
      <c r="K81" s="16">
        <v>35.979999999999997</v>
      </c>
      <c r="L81" s="15">
        <v>2.5880000000000001</v>
      </c>
      <c r="M81" s="13">
        <v>-1</v>
      </c>
      <c r="N81" s="13">
        <v>1</v>
      </c>
      <c r="O81" s="13">
        <v>60</v>
      </c>
      <c r="P81" s="13">
        <v>145</v>
      </c>
      <c r="Q81" s="13">
        <v>146</v>
      </c>
      <c r="R81" s="14" t="s">
        <v>56</v>
      </c>
      <c r="S81" s="14"/>
      <c r="T81" s="13"/>
      <c r="U81" s="13">
        <v>88</v>
      </c>
      <c r="V81" s="13"/>
      <c r="W81" s="13">
        <v>44</v>
      </c>
      <c r="X81" s="13">
        <v>68</v>
      </c>
      <c r="Y81" s="13"/>
      <c r="Z81" s="13"/>
    </row>
    <row r="82" spans="1:26" x14ac:dyDescent="0.25">
      <c r="A82" s="13">
        <v>39</v>
      </c>
      <c r="B82" s="13">
        <v>81</v>
      </c>
      <c r="C82" s="13">
        <v>0.16791956</v>
      </c>
      <c r="D82" s="17" t="s">
        <v>81</v>
      </c>
      <c r="E82" s="13">
        <v>10</v>
      </c>
      <c r="F82" s="13">
        <v>9</v>
      </c>
      <c r="G82" s="13">
        <v>99</v>
      </c>
      <c r="H82" s="13" t="s">
        <v>49</v>
      </c>
      <c r="I82" s="13">
        <v>-1.0500000000000001E-2</v>
      </c>
      <c r="J82" s="13">
        <v>0.33</v>
      </c>
      <c r="K82" s="16">
        <v>114.81</v>
      </c>
      <c r="L82" s="15">
        <v>0.82599999999999996</v>
      </c>
      <c r="M82" s="13">
        <v>1</v>
      </c>
      <c r="N82" s="13">
        <v>0</v>
      </c>
      <c r="O82" s="13">
        <v>61</v>
      </c>
      <c r="P82" s="13">
        <v>147</v>
      </c>
      <c r="Q82" s="13">
        <v>148</v>
      </c>
      <c r="R82" s="14"/>
      <c r="S82" s="13"/>
      <c r="T82" s="13"/>
      <c r="U82" s="13">
        <v>89</v>
      </c>
      <c r="V82" s="13">
        <v>45</v>
      </c>
      <c r="W82" s="13"/>
      <c r="X82" s="13">
        <v>69</v>
      </c>
      <c r="Y82" s="13"/>
      <c r="Z82" s="13"/>
    </row>
    <row r="83" spans="1:26" x14ac:dyDescent="0.25">
      <c r="A83" s="13">
        <v>39</v>
      </c>
      <c r="B83" s="13">
        <v>82</v>
      </c>
      <c r="C83" s="13">
        <v>0.16703894999999999</v>
      </c>
      <c r="D83" s="17" t="s">
        <v>82</v>
      </c>
      <c r="E83" s="13">
        <v>10</v>
      </c>
      <c r="F83" s="13">
        <v>10</v>
      </c>
      <c r="G83" s="13">
        <v>100</v>
      </c>
      <c r="H83" s="13" t="s">
        <v>25</v>
      </c>
      <c r="I83" s="13">
        <v>-1.0500000000000001E-2</v>
      </c>
      <c r="J83" s="13">
        <v>0.34</v>
      </c>
      <c r="K83" s="16">
        <v>35.979999999999997</v>
      </c>
      <c r="L83" s="15">
        <v>2.6480000000000001</v>
      </c>
      <c r="M83" s="13">
        <v>1</v>
      </c>
      <c r="N83" s="13">
        <v>1</v>
      </c>
      <c r="O83" s="13">
        <v>62</v>
      </c>
      <c r="P83" s="13">
        <v>149</v>
      </c>
      <c r="Q83" s="13">
        <v>150</v>
      </c>
      <c r="R83" s="14"/>
      <c r="S83" s="13"/>
      <c r="T83" s="13"/>
      <c r="U83" s="13">
        <v>90</v>
      </c>
      <c r="V83" s="13"/>
      <c r="W83" s="13">
        <v>45</v>
      </c>
      <c r="X83" s="13">
        <v>70</v>
      </c>
      <c r="Y83" s="13"/>
      <c r="Z83" s="13"/>
    </row>
    <row r="84" spans="1:26" x14ac:dyDescent="0.25">
      <c r="A84" s="13">
        <v>39</v>
      </c>
      <c r="B84" s="13">
        <v>83</v>
      </c>
      <c r="C84" s="13">
        <v>0.16715857000000001</v>
      </c>
      <c r="D84" s="17" t="s">
        <v>82</v>
      </c>
      <c r="E84" s="13">
        <v>11</v>
      </c>
      <c r="F84" s="13">
        <v>1</v>
      </c>
      <c r="G84" s="13">
        <v>101</v>
      </c>
      <c r="H84" s="13" t="s">
        <v>49</v>
      </c>
      <c r="I84" s="13">
        <v>1.0500000000000001E-2</v>
      </c>
      <c r="J84" s="13">
        <v>0.06</v>
      </c>
      <c r="K84" s="16">
        <v>114.81</v>
      </c>
      <c r="L84" s="15">
        <v>0.82899999999999996</v>
      </c>
      <c r="M84" s="13">
        <v>1</v>
      </c>
      <c r="N84" s="13">
        <v>1</v>
      </c>
      <c r="O84" s="13">
        <v>63</v>
      </c>
      <c r="P84" s="13">
        <v>151</v>
      </c>
      <c r="Q84" s="13">
        <v>152</v>
      </c>
      <c r="R84" s="14"/>
      <c r="S84" s="13"/>
      <c r="T84" s="13"/>
      <c r="U84" s="13">
        <v>91</v>
      </c>
      <c r="V84" s="13">
        <v>46</v>
      </c>
      <c r="W84" s="13"/>
      <c r="X84" s="13">
        <v>71</v>
      </c>
      <c r="Y84" s="13"/>
      <c r="Z84" s="13"/>
    </row>
    <row r="85" spans="1:26" x14ac:dyDescent="0.25">
      <c r="A85" s="13">
        <v>39</v>
      </c>
      <c r="B85" s="13">
        <v>84</v>
      </c>
      <c r="C85" s="13">
        <v>0.17041445999999999</v>
      </c>
      <c r="D85" s="17" t="s">
        <v>53</v>
      </c>
      <c r="E85" s="13">
        <v>11</v>
      </c>
      <c r="F85" s="13">
        <v>2</v>
      </c>
      <c r="G85" s="13">
        <v>102</v>
      </c>
      <c r="H85" s="13" t="s">
        <v>25</v>
      </c>
      <c r="I85" s="13">
        <v>1.0500000000000001E-2</v>
      </c>
      <c r="J85" s="13">
        <v>7.0000000000000007E-2</v>
      </c>
      <c r="K85" s="16">
        <v>35.979999999999997</v>
      </c>
      <c r="L85" s="15">
        <v>2.5960000000000001</v>
      </c>
      <c r="M85" s="13">
        <v>-1</v>
      </c>
      <c r="N85" s="13">
        <v>1</v>
      </c>
      <c r="O85" s="13">
        <v>64</v>
      </c>
      <c r="P85" s="13">
        <v>153</v>
      </c>
      <c r="Q85" s="13">
        <v>154</v>
      </c>
      <c r="R85" s="14"/>
      <c r="S85" s="13"/>
      <c r="T85" s="13"/>
      <c r="U85" s="13">
        <v>92</v>
      </c>
      <c r="V85" s="13"/>
      <c r="W85" s="13">
        <v>46</v>
      </c>
      <c r="X85" s="13">
        <v>72</v>
      </c>
      <c r="Y85" s="13"/>
      <c r="Z85" s="13"/>
    </row>
    <row r="86" spans="1:26" x14ac:dyDescent="0.25">
      <c r="A86" s="13">
        <v>39</v>
      </c>
      <c r="B86" s="13">
        <v>85</v>
      </c>
      <c r="C86" s="13">
        <v>0.17093053999999999</v>
      </c>
      <c r="D86" s="17" t="s">
        <v>53</v>
      </c>
      <c r="E86" s="13">
        <v>11</v>
      </c>
      <c r="F86" s="13">
        <v>3</v>
      </c>
      <c r="G86" s="13">
        <v>103</v>
      </c>
      <c r="H86" s="13" t="s">
        <v>49</v>
      </c>
      <c r="I86" s="13">
        <v>1.0500000000000001E-2</v>
      </c>
      <c r="J86" s="13">
        <v>0.09</v>
      </c>
      <c r="K86" s="16">
        <v>114.81</v>
      </c>
      <c r="L86" s="15">
        <v>0.81100000000000005</v>
      </c>
      <c r="M86" s="13">
        <v>-1</v>
      </c>
      <c r="N86" s="13">
        <v>1</v>
      </c>
      <c r="O86" s="13">
        <v>65</v>
      </c>
      <c r="P86" s="13">
        <v>155</v>
      </c>
      <c r="Q86" s="13">
        <v>156</v>
      </c>
      <c r="R86" s="14"/>
      <c r="S86" s="13"/>
      <c r="T86" s="13"/>
      <c r="U86" s="13">
        <v>93</v>
      </c>
      <c r="V86" s="13">
        <v>47</v>
      </c>
      <c r="W86" s="13"/>
      <c r="X86" s="13">
        <v>73</v>
      </c>
      <c r="Y86" s="13"/>
      <c r="Z86" s="13"/>
    </row>
    <row r="87" spans="1:26" x14ac:dyDescent="0.25">
      <c r="A87" s="13">
        <v>39</v>
      </c>
      <c r="B87" s="13">
        <v>86</v>
      </c>
      <c r="C87" s="13">
        <v>0.16769202999999999</v>
      </c>
      <c r="D87" s="17" t="s">
        <v>82</v>
      </c>
      <c r="E87" s="13">
        <v>11</v>
      </c>
      <c r="F87" s="13">
        <v>4</v>
      </c>
      <c r="G87" s="13">
        <v>104</v>
      </c>
      <c r="H87" s="13" t="s">
        <v>25</v>
      </c>
      <c r="I87" s="13">
        <v>1.0500000000000001E-2</v>
      </c>
      <c r="J87" s="13">
        <v>0.1</v>
      </c>
      <c r="K87" s="16">
        <v>35.979999999999997</v>
      </c>
      <c r="L87" s="15">
        <v>2.6379999999999999</v>
      </c>
      <c r="M87" s="13">
        <v>-1</v>
      </c>
      <c r="N87" s="13">
        <v>1</v>
      </c>
      <c r="O87" s="13">
        <v>66</v>
      </c>
      <c r="P87" s="13">
        <v>157</v>
      </c>
      <c r="Q87" s="13">
        <v>158</v>
      </c>
      <c r="R87" s="14"/>
      <c r="S87" s="13"/>
      <c r="T87" s="13"/>
      <c r="U87" s="13">
        <v>94</v>
      </c>
      <c r="V87" s="13"/>
      <c r="W87" s="13">
        <v>47</v>
      </c>
      <c r="X87" s="13">
        <v>74</v>
      </c>
      <c r="Y87" s="13"/>
      <c r="Z87" s="13"/>
    </row>
    <row r="88" spans="1:26" x14ac:dyDescent="0.25">
      <c r="A88" s="13">
        <v>39</v>
      </c>
      <c r="B88" s="13">
        <v>87</v>
      </c>
      <c r="C88" s="13">
        <v>0.17043689000000001</v>
      </c>
      <c r="D88" s="17" t="s">
        <v>53</v>
      </c>
      <c r="E88" s="13">
        <v>11</v>
      </c>
      <c r="F88" s="13">
        <v>5</v>
      </c>
      <c r="G88" s="13">
        <v>105</v>
      </c>
      <c r="H88" s="13" t="s">
        <v>49</v>
      </c>
      <c r="I88" s="13">
        <v>1.0500000000000001E-2</v>
      </c>
      <c r="J88" s="13">
        <v>0.12</v>
      </c>
      <c r="K88" s="16">
        <v>114.81</v>
      </c>
      <c r="L88" s="15">
        <v>0.81299999999999994</v>
      </c>
      <c r="M88" s="13">
        <v>-1</v>
      </c>
      <c r="N88" s="13">
        <v>1</v>
      </c>
      <c r="O88" s="13">
        <v>67</v>
      </c>
      <c r="P88" s="13">
        <v>159</v>
      </c>
      <c r="Q88" s="13">
        <v>160</v>
      </c>
      <c r="R88" s="14"/>
      <c r="S88" s="13"/>
      <c r="T88" s="13"/>
      <c r="U88" s="13">
        <v>95</v>
      </c>
      <c r="V88" s="13">
        <v>48</v>
      </c>
      <c r="W88" s="13"/>
      <c r="X88" s="13">
        <v>75</v>
      </c>
      <c r="Y88" s="13"/>
      <c r="Z88" s="13"/>
    </row>
    <row r="89" spans="1:26" x14ac:dyDescent="0.25">
      <c r="A89" s="13">
        <v>39</v>
      </c>
      <c r="B89" s="13">
        <v>88</v>
      </c>
      <c r="C89" s="13">
        <v>0.16996474</v>
      </c>
      <c r="D89" s="17" t="s">
        <v>53</v>
      </c>
      <c r="E89" s="13">
        <v>11</v>
      </c>
      <c r="F89" s="13">
        <v>6</v>
      </c>
      <c r="G89" s="13">
        <v>106</v>
      </c>
      <c r="H89" s="13" t="s">
        <v>25</v>
      </c>
      <c r="I89" s="13">
        <v>1.0500000000000001E-2</v>
      </c>
      <c r="J89" s="13">
        <v>0.13</v>
      </c>
      <c r="K89" s="16">
        <v>35.979999999999997</v>
      </c>
      <c r="L89" s="15">
        <v>2.6019999999999999</v>
      </c>
      <c r="M89" s="13">
        <v>1</v>
      </c>
      <c r="N89" s="13">
        <v>0</v>
      </c>
      <c r="O89" s="13">
        <v>68</v>
      </c>
      <c r="P89" s="13">
        <v>161</v>
      </c>
      <c r="Q89" s="13">
        <v>162</v>
      </c>
      <c r="R89" s="13" t="s">
        <v>64</v>
      </c>
      <c r="S89" s="13"/>
      <c r="T89" s="13"/>
      <c r="U89" s="13">
        <v>96</v>
      </c>
      <c r="V89" s="13"/>
      <c r="W89" s="13">
        <v>48</v>
      </c>
      <c r="X89" s="13">
        <v>76</v>
      </c>
      <c r="Y89" s="13"/>
      <c r="Z89" s="13"/>
    </row>
    <row r="90" spans="1:26" x14ac:dyDescent="0.25">
      <c r="A90" s="13">
        <v>39</v>
      </c>
      <c r="B90" s="13">
        <v>89</v>
      </c>
      <c r="C90" s="13">
        <v>0.16531628000000001</v>
      </c>
      <c r="D90" s="17" t="s">
        <v>80</v>
      </c>
      <c r="E90" s="13">
        <v>11</v>
      </c>
      <c r="F90" s="13">
        <v>7</v>
      </c>
      <c r="G90" s="13">
        <v>107</v>
      </c>
      <c r="H90" s="13" t="s">
        <v>49</v>
      </c>
      <c r="I90" s="13">
        <v>1.0500000000000001E-2</v>
      </c>
      <c r="J90" s="13">
        <v>0.15</v>
      </c>
      <c r="K90" s="16">
        <v>114.81</v>
      </c>
      <c r="L90" s="15">
        <v>0.83899999999999997</v>
      </c>
      <c r="M90" s="13">
        <v>-1</v>
      </c>
      <c r="N90" s="13">
        <v>1</v>
      </c>
      <c r="O90" s="13">
        <v>69</v>
      </c>
      <c r="P90" s="13">
        <v>163</v>
      </c>
      <c r="Q90" s="13">
        <v>164</v>
      </c>
      <c r="R90" s="14"/>
      <c r="S90" s="13"/>
      <c r="T90" s="13"/>
      <c r="U90" s="13">
        <v>97</v>
      </c>
      <c r="V90" s="13">
        <v>49</v>
      </c>
      <c r="W90" s="13"/>
      <c r="X90" s="13">
        <v>79</v>
      </c>
      <c r="Y90" s="13"/>
      <c r="Z90" s="13"/>
    </row>
    <row r="91" spans="1:26" x14ac:dyDescent="0.25">
      <c r="A91" s="13">
        <v>39</v>
      </c>
      <c r="B91" s="13">
        <v>90</v>
      </c>
      <c r="C91" s="13">
        <v>0.16926098000000001</v>
      </c>
      <c r="D91" s="17" t="s">
        <v>81</v>
      </c>
      <c r="E91" s="13">
        <v>11</v>
      </c>
      <c r="F91" s="13">
        <v>8</v>
      </c>
      <c r="G91" s="13">
        <v>108</v>
      </c>
      <c r="H91" s="13" t="s">
        <v>25</v>
      </c>
      <c r="I91" s="13">
        <v>1.0500000000000001E-2</v>
      </c>
      <c r="J91" s="13">
        <v>0.16</v>
      </c>
      <c r="K91" s="16">
        <v>35.979999999999997</v>
      </c>
      <c r="L91" s="15">
        <v>2.613</v>
      </c>
      <c r="M91" s="13">
        <v>-1</v>
      </c>
      <c r="N91" s="13">
        <v>1</v>
      </c>
      <c r="O91" s="13">
        <v>70</v>
      </c>
      <c r="P91" s="13">
        <v>165</v>
      </c>
      <c r="Q91" s="13">
        <v>166</v>
      </c>
      <c r="R91" s="14"/>
      <c r="S91" s="13"/>
      <c r="T91" s="13"/>
      <c r="U91" s="13">
        <v>98</v>
      </c>
      <c r="V91" s="13"/>
      <c r="W91" s="13">
        <v>49</v>
      </c>
      <c r="X91" s="13">
        <v>80</v>
      </c>
      <c r="Y91" s="13"/>
      <c r="Z91" s="13"/>
    </row>
    <row r="92" spans="1:26" x14ac:dyDescent="0.25">
      <c r="A92" s="13">
        <v>39</v>
      </c>
      <c r="B92" s="13">
        <v>91</v>
      </c>
      <c r="C92" s="13">
        <v>0.16854614000000001</v>
      </c>
      <c r="D92" s="17" t="s">
        <v>81</v>
      </c>
      <c r="E92" s="13">
        <v>11</v>
      </c>
      <c r="F92" s="13">
        <v>9</v>
      </c>
      <c r="G92" s="13">
        <v>109</v>
      </c>
      <c r="H92" s="13" t="s">
        <v>49</v>
      </c>
      <c r="I92" s="13">
        <v>1.0500000000000001E-2</v>
      </c>
      <c r="J92" s="13">
        <v>0.18</v>
      </c>
      <c r="K92" s="16">
        <v>114.81</v>
      </c>
      <c r="L92" s="15">
        <v>0.82199999999999995</v>
      </c>
      <c r="M92" s="13">
        <v>-1</v>
      </c>
      <c r="N92" s="13">
        <v>1</v>
      </c>
      <c r="O92" s="13">
        <v>71</v>
      </c>
      <c r="P92" s="13">
        <v>167</v>
      </c>
      <c r="Q92" s="13">
        <v>168</v>
      </c>
      <c r="R92" s="14"/>
      <c r="S92" s="13"/>
      <c r="T92" s="13"/>
      <c r="U92" s="13">
        <v>99</v>
      </c>
      <c r="V92" s="13">
        <v>50</v>
      </c>
      <c r="W92" s="13"/>
      <c r="X92" s="13">
        <v>81</v>
      </c>
      <c r="Y92" s="13"/>
      <c r="Z92" s="13"/>
    </row>
    <row r="93" spans="1:26" x14ac:dyDescent="0.25">
      <c r="A93" s="13">
        <v>39</v>
      </c>
      <c r="B93" s="13">
        <v>92</v>
      </c>
      <c r="C93" s="13">
        <v>0.16963703999999999</v>
      </c>
      <c r="D93" s="17" t="s">
        <v>53</v>
      </c>
      <c r="E93" s="13">
        <v>11</v>
      </c>
      <c r="F93" s="13">
        <v>10</v>
      </c>
      <c r="G93" s="13">
        <v>110</v>
      </c>
      <c r="H93" s="13" t="s">
        <v>25</v>
      </c>
      <c r="I93" s="13">
        <v>1.0500000000000001E-2</v>
      </c>
      <c r="J93" s="13">
        <v>0.19</v>
      </c>
      <c r="K93" s="16">
        <v>35.979999999999997</v>
      </c>
      <c r="L93" s="15">
        <v>2.6070000000000002</v>
      </c>
      <c r="M93" s="13">
        <v>1</v>
      </c>
      <c r="N93" s="13">
        <v>1</v>
      </c>
      <c r="O93" s="13">
        <v>72</v>
      </c>
      <c r="P93" s="13">
        <v>169</v>
      </c>
      <c r="Q93" s="13">
        <v>170</v>
      </c>
      <c r="R93" s="13" t="s">
        <v>65</v>
      </c>
      <c r="S93" s="13"/>
      <c r="T93" s="13"/>
      <c r="U93" s="13">
        <v>100</v>
      </c>
      <c r="V93" s="13"/>
      <c r="W93" s="13">
        <v>50</v>
      </c>
      <c r="X93" s="13">
        <v>82</v>
      </c>
      <c r="Y93" s="13"/>
      <c r="Z93" s="13"/>
    </row>
    <row r="94" spans="1:26" x14ac:dyDescent="0.25">
      <c r="A94" s="13">
        <v>39</v>
      </c>
      <c r="B94" s="13">
        <v>93</v>
      </c>
      <c r="C94" s="13">
        <v>0.17278071</v>
      </c>
      <c r="D94" s="17" t="s">
        <v>87</v>
      </c>
      <c r="E94" s="13">
        <v>12</v>
      </c>
      <c r="F94" s="13">
        <v>1</v>
      </c>
      <c r="G94" s="13">
        <v>111</v>
      </c>
      <c r="H94" s="13" t="s">
        <v>49</v>
      </c>
      <c r="I94" s="13">
        <v>1.0500000000000001E-2</v>
      </c>
      <c r="J94" s="13">
        <v>0.21</v>
      </c>
      <c r="K94" s="16">
        <v>114.81</v>
      </c>
      <c r="L94" s="15">
        <v>0.80200000000000005</v>
      </c>
      <c r="M94" s="13">
        <v>-1</v>
      </c>
      <c r="N94" s="13">
        <v>1</v>
      </c>
      <c r="O94" s="13">
        <v>73</v>
      </c>
      <c r="P94" s="13">
        <v>171</v>
      </c>
      <c r="Q94" s="13">
        <v>172</v>
      </c>
      <c r="R94" s="14"/>
      <c r="S94" s="13"/>
      <c r="T94" s="13"/>
      <c r="U94" s="13">
        <v>101</v>
      </c>
      <c r="V94" s="13">
        <v>51</v>
      </c>
      <c r="W94" s="13"/>
      <c r="X94" s="13">
        <v>83</v>
      </c>
      <c r="Y94" s="13"/>
      <c r="Z94" s="13"/>
    </row>
    <row r="95" spans="1:26" x14ac:dyDescent="0.25">
      <c r="A95" s="13">
        <v>39</v>
      </c>
      <c r="B95" s="13">
        <v>94</v>
      </c>
      <c r="C95" s="13">
        <v>0.1691163</v>
      </c>
      <c r="D95" s="17" t="s">
        <v>81</v>
      </c>
      <c r="E95" s="13">
        <v>12</v>
      </c>
      <c r="F95" s="13">
        <v>2</v>
      </c>
      <c r="G95" s="13">
        <v>112</v>
      </c>
      <c r="H95" s="13" t="s">
        <v>25</v>
      </c>
      <c r="I95" s="13">
        <v>1.0500000000000001E-2</v>
      </c>
      <c r="J95" s="13">
        <v>0.22</v>
      </c>
      <c r="K95" s="16">
        <v>35.979999999999997</v>
      </c>
      <c r="L95" s="15">
        <v>2.6150000000000002</v>
      </c>
      <c r="M95" s="13">
        <v>1</v>
      </c>
      <c r="N95" s="13">
        <v>1</v>
      </c>
      <c r="O95" s="13">
        <v>74</v>
      </c>
      <c r="P95" s="13">
        <v>173</v>
      </c>
      <c r="Q95" s="13"/>
      <c r="R95" s="14"/>
      <c r="S95" s="13"/>
      <c r="T95" s="13"/>
      <c r="U95" s="13">
        <v>102</v>
      </c>
      <c r="V95" s="13"/>
      <c r="W95" s="13">
        <v>51</v>
      </c>
      <c r="X95" s="13">
        <v>84</v>
      </c>
      <c r="Y95" s="13"/>
      <c r="Z95" s="13"/>
    </row>
    <row r="96" spans="1:26" x14ac:dyDescent="0.25">
      <c r="A96" s="13">
        <v>39</v>
      </c>
      <c r="B96" s="13">
        <v>95</v>
      </c>
      <c r="C96" s="13">
        <v>0.16966939</v>
      </c>
      <c r="D96" s="17" t="s">
        <v>53</v>
      </c>
      <c r="E96" s="13">
        <v>12</v>
      </c>
      <c r="F96" s="13">
        <v>3</v>
      </c>
      <c r="G96" s="13">
        <v>113</v>
      </c>
      <c r="H96" s="13" t="s">
        <v>49</v>
      </c>
      <c r="I96" s="13">
        <v>1.0500000000000001E-2</v>
      </c>
      <c r="J96" s="13">
        <v>0.24</v>
      </c>
      <c r="K96" s="16">
        <v>114.81</v>
      </c>
      <c r="L96" s="15">
        <v>0.81699999999999995</v>
      </c>
      <c r="M96" s="13">
        <v>-1</v>
      </c>
      <c r="N96" s="13">
        <v>1</v>
      </c>
      <c r="O96" s="13">
        <v>75</v>
      </c>
      <c r="P96" s="13">
        <v>174</v>
      </c>
      <c r="Q96" s="13"/>
      <c r="R96" s="14"/>
      <c r="S96" s="13"/>
      <c r="T96" s="13"/>
      <c r="U96" s="13">
        <v>103</v>
      </c>
      <c r="V96" s="13">
        <v>52</v>
      </c>
      <c r="W96" s="13"/>
      <c r="X96" s="13">
        <v>85</v>
      </c>
      <c r="Y96" s="13"/>
      <c r="Z96" s="13"/>
    </row>
    <row r="97" spans="1:26" x14ac:dyDescent="0.25">
      <c r="A97" s="13">
        <v>39</v>
      </c>
      <c r="B97" s="13">
        <v>96</v>
      </c>
      <c r="C97" s="13">
        <v>0.17033785000000001</v>
      </c>
      <c r="D97" s="17" t="s">
        <v>53</v>
      </c>
      <c r="E97" s="13">
        <v>12</v>
      </c>
      <c r="F97" s="13">
        <v>4</v>
      </c>
      <c r="G97" s="13">
        <v>114</v>
      </c>
      <c r="H97" s="13" t="s">
        <v>25</v>
      </c>
      <c r="I97" s="13">
        <v>1.0500000000000001E-2</v>
      </c>
      <c r="J97" s="13">
        <v>0.25</v>
      </c>
      <c r="K97" s="16">
        <v>35.979999999999997</v>
      </c>
      <c r="L97" s="15">
        <v>2.597</v>
      </c>
      <c r="M97" s="13">
        <v>1</v>
      </c>
      <c r="N97" s="13">
        <v>1</v>
      </c>
      <c r="O97" s="13">
        <v>76</v>
      </c>
      <c r="P97" s="13">
        <v>175</v>
      </c>
      <c r="Q97" s="13"/>
      <c r="R97" s="14"/>
      <c r="S97" s="13"/>
      <c r="T97" s="13"/>
      <c r="U97" s="13">
        <v>104</v>
      </c>
      <c r="V97" s="13"/>
      <c r="W97" s="13">
        <v>52</v>
      </c>
      <c r="X97" s="13">
        <v>86</v>
      </c>
      <c r="Y97" s="13"/>
      <c r="Z97" s="13"/>
    </row>
    <row r="98" spans="1:26" x14ac:dyDescent="0.25">
      <c r="A98" s="13">
        <v>39</v>
      </c>
      <c r="B98" s="13">
        <v>97</v>
      </c>
      <c r="C98" s="13">
        <v>0.17016534999999999</v>
      </c>
      <c r="D98" s="17" t="s">
        <v>53</v>
      </c>
      <c r="E98" s="13">
        <v>12</v>
      </c>
      <c r="F98" s="13">
        <v>5</v>
      </c>
      <c r="G98" s="13">
        <v>115</v>
      </c>
      <c r="H98" s="13" t="s">
        <v>49</v>
      </c>
      <c r="I98" s="13">
        <v>1.0500000000000001E-2</v>
      </c>
      <c r="J98" s="13">
        <v>0.27</v>
      </c>
      <c r="K98" s="16">
        <v>114.81</v>
      </c>
      <c r="L98" s="15">
        <v>0.81499999999999995</v>
      </c>
      <c r="M98" s="13">
        <v>1</v>
      </c>
      <c r="N98" s="13">
        <v>0</v>
      </c>
      <c r="O98" s="13">
        <v>79</v>
      </c>
      <c r="P98" s="13">
        <v>176</v>
      </c>
      <c r="Q98" s="13"/>
      <c r="R98" s="13" t="s">
        <v>56</v>
      </c>
      <c r="S98" s="13"/>
      <c r="T98" s="13"/>
      <c r="U98" s="13">
        <v>105</v>
      </c>
      <c r="V98" s="13">
        <v>53</v>
      </c>
      <c r="W98" s="13"/>
      <c r="X98" s="13">
        <v>87</v>
      </c>
      <c r="Y98" s="13"/>
      <c r="Z98" s="13"/>
    </row>
    <row r="99" spans="1:26" x14ac:dyDescent="0.25">
      <c r="A99" s="13">
        <v>39</v>
      </c>
      <c r="B99" s="13">
        <v>98</v>
      </c>
      <c r="C99" s="13">
        <v>0.16887129000000001</v>
      </c>
      <c r="D99" s="17" t="s">
        <v>81</v>
      </c>
      <c r="E99" s="13">
        <v>12</v>
      </c>
      <c r="F99" s="13">
        <v>6</v>
      </c>
      <c r="G99" s="13">
        <v>116</v>
      </c>
      <c r="H99" s="13" t="s">
        <v>25</v>
      </c>
      <c r="I99" s="13">
        <v>1.0500000000000001E-2</v>
      </c>
      <c r="J99" s="13">
        <v>0.28000000000000003</v>
      </c>
      <c r="K99" s="16">
        <v>35.979999999999997</v>
      </c>
      <c r="L99" s="15">
        <v>2.6190000000000002</v>
      </c>
      <c r="M99" s="13">
        <v>-1</v>
      </c>
      <c r="N99" s="13">
        <v>1</v>
      </c>
      <c r="O99" s="13">
        <v>80</v>
      </c>
      <c r="P99" s="13">
        <v>177</v>
      </c>
      <c r="Q99" s="13"/>
      <c r="R99" s="14"/>
      <c r="S99" s="13"/>
      <c r="T99" s="13"/>
      <c r="U99" s="13">
        <v>106</v>
      </c>
      <c r="V99" s="13"/>
      <c r="W99" s="13">
        <v>53</v>
      </c>
      <c r="X99" s="13">
        <v>88</v>
      </c>
      <c r="Y99" s="13"/>
      <c r="Z99" s="13"/>
    </row>
    <row r="100" spans="1:26" x14ac:dyDescent="0.25">
      <c r="A100" s="13">
        <v>39</v>
      </c>
      <c r="B100" s="13">
        <v>99</v>
      </c>
      <c r="C100" s="13">
        <v>0.16799633</v>
      </c>
      <c r="D100" s="17" t="s">
        <v>81</v>
      </c>
      <c r="E100" s="13">
        <v>12</v>
      </c>
      <c r="F100" s="13">
        <v>7</v>
      </c>
      <c r="G100" s="13">
        <v>117</v>
      </c>
      <c r="H100" s="13" t="s">
        <v>49</v>
      </c>
      <c r="I100" s="13">
        <v>1.0500000000000001E-2</v>
      </c>
      <c r="J100" s="13">
        <v>0.3</v>
      </c>
      <c r="K100" s="16">
        <v>114.81</v>
      </c>
      <c r="L100" s="15">
        <v>0.82499999999999996</v>
      </c>
      <c r="M100" s="13">
        <v>1</v>
      </c>
      <c r="N100" s="13">
        <v>1</v>
      </c>
      <c r="O100" s="13">
        <v>81</v>
      </c>
      <c r="P100" s="13">
        <v>178</v>
      </c>
      <c r="Q100" s="13"/>
      <c r="R100" s="14"/>
      <c r="S100" s="13"/>
      <c r="T100" s="13"/>
      <c r="U100" s="13">
        <v>107</v>
      </c>
      <c r="V100" s="13">
        <v>54</v>
      </c>
      <c r="W100" s="13"/>
      <c r="X100" s="13">
        <v>89</v>
      </c>
      <c r="Y100" s="13"/>
      <c r="Z100" s="13"/>
    </row>
    <row r="101" spans="1:26" x14ac:dyDescent="0.25">
      <c r="A101" s="13">
        <v>39</v>
      </c>
      <c r="B101" s="13">
        <v>100</v>
      </c>
      <c r="C101" s="13">
        <v>0.16899275</v>
      </c>
      <c r="D101" s="17" t="s">
        <v>81</v>
      </c>
      <c r="E101" s="13">
        <v>12</v>
      </c>
      <c r="F101" s="13">
        <v>8</v>
      </c>
      <c r="G101" s="13">
        <v>118</v>
      </c>
      <c r="H101" s="13" t="s">
        <v>25</v>
      </c>
      <c r="I101" s="13">
        <v>1.0500000000000001E-2</v>
      </c>
      <c r="J101" s="13">
        <v>0.31</v>
      </c>
      <c r="K101" s="16">
        <v>35.979999999999997</v>
      </c>
      <c r="L101" s="15">
        <v>2.617</v>
      </c>
      <c r="M101" s="13">
        <v>-1</v>
      </c>
      <c r="N101" s="13">
        <v>1</v>
      </c>
      <c r="O101" s="13">
        <v>82</v>
      </c>
      <c r="P101" s="13">
        <v>179</v>
      </c>
      <c r="Q101" s="13"/>
      <c r="R101" s="14"/>
      <c r="S101" s="13"/>
      <c r="T101" s="13"/>
      <c r="U101" s="13">
        <v>108</v>
      </c>
      <c r="V101" s="13"/>
      <c r="W101" s="13">
        <v>54</v>
      </c>
      <c r="X101" s="13">
        <v>90</v>
      </c>
      <c r="Y101" s="13"/>
      <c r="Z101" s="13"/>
    </row>
    <row r="102" spans="1:26" x14ac:dyDescent="0.25">
      <c r="A102" s="13">
        <v>39</v>
      </c>
      <c r="B102" s="13">
        <v>101</v>
      </c>
      <c r="C102" s="13">
        <v>0.17153378999999999</v>
      </c>
      <c r="D102" s="17" t="s">
        <v>84</v>
      </c>
      <c r="E102" s="13">
        <v>12</v>
      </c>
      <c r="F102" s="13">
        <v>9</v>
      </c>
      <c r="G102" s="13">
        <v>119</v>
      </c>
      <c r="H102" s="13" t="s">
        <v>49</v>
      </c>
      <c r="I102" s="13">
        <v>1.0500000000000001E-2</v>
      </c>
      <c r="J102" s="13">
        <v>0.33</v>
      </c>
      <c r="K102" s="16">
        <v>114.81</v>
      </c>
      <c r="L102" s="15">
        <v>0.80800000000000005</v>
      </c>
      <c r="M102" s="13">
        <v>1</v>
      </c>
      <c r="N102" s="13">
        <v>0</v>
      </c>
      <c r="O102" s="13">
        <v>83</v>
      </c>
      <c r="P102" s="13"/>
      <c r="Q102" s="13"/>
      <c r="R102" s="14"/>
      <c r="S102" s="13"/>
      <c r="T102" s="13"/>
      <c r="U102" s="13">
        <v>109</v>
      </c>
      <c r="V102" s="13">
        <v>55</v>
      </c>
      <c r="W102" s="13"/>
      <c r="X102" s="13">
        <v>91</v>
      </c>
      <c r="Y102" s="13"/>
      <c r="Z102" s="13"/>
    </row>
    <row r="103" spans="1:26" x14ac:dyDescent="0.25">
      <c r="A103" s="13">
        <v>39</v>
      </c>
      <c r="B103" s="13">
        <v>102</v>
      </c>
      <c r="C103" s="13">
        <v>0.16780449</v>
      </c>
      <c r="D103" s="17" t="s">
        <v>82</v>
      </c>
      <c r="E103" s="13">
        <v>12</v>
      </c>
      <c r="F103" s="13">
        <v>10</v>
      </c>
      <c r="G103" s="13">
        <v>120</v>
      </c>
      <c r="H103" s="13" t="s">
        <v>25</v>
      </c>
      <c r="I103" s="13">
        <v>1.0500000000000001E-2</v>
      </c>
      <c r="J103" s="13">
        <v>0.34</v>
      </c>
      <c r="K103" s="16">
        <v>35.979999999999997</v>
      </c>
      <c r="L103" s="15">
        <v>2.6360000000000001</v>
      </c>
      <c r="M103" s="13">
        <v>-1</v>
      </c>
      <c r="N103" s="13">
        <v>0</v>
      </c>
      <c r="O103" s="13">
        <v>84</v>
      </c>
      <c r="P103" s="13"/>
      <c r="Q103" s="13"/>
      <c r="R103" s="14"/>
      <c r="S103" s="13"/>
      <c r="T103" s="13"/>
      <c r="U103" s="13">
        <v>110</v>
      </c>
      <c r="V103" s="13"/>
      <c r="W103" s="13">
        <v>55</v>
      </c>
      <c r="X103" s="13">
        <v>92</v>
      </c>
      <c r="Y103" s="13"/>
      <c r="Z103" s="13"/>
    </row>
    <row r="104" spans="1:26" x14ac:dyDescent="0.25">
      <c r="A104" s="13">
        <v>39</v>
      </c>
      <c r="B104" s="13">
        <v>103</v>
      </c>
      <c r="C104" s="13">
        <v>0.16807712999999999</v>
      </c>
      <c r="D104" s="17" t="s">
        <v>81</v>
      </c>
      <c r="E104" s="13">
        <v>13</v>
      </c>
      <c r="F104" s="13">
        <v>1</v>
      </c>
      <c r="G104" s="13">
        <v>121</v>
      </c>
      <c r="H104" s="13" t="s">
        <v>49</v>
      </c>
      <c r="I104" s="13">
        <v>3.15E-2</v>
      </c>
      <c r="J104" s="13">
        <v>0.06</v>
      </c>
      <c r="K104" s="16">
        <v>114.81</v>
      </c>
      <c r="L104" s="15">
        <v>0.82499999999999996</v>
      </c>
      <c r="M104" s="13">
        <v>1</v>
      </c>
      <c r="N104" s="13">
        <v>1</v>
      </c>
      <c r="O104" s="13">
        <v>85</v>
      </c>
      <c r="P104" s="13"/>
      <c r="Q104" s="13"/>
      <c r="R104" s="13" t="s">
        <v>56</v>
      </c>
      <c r="S104" s="13"/>
      <c r="T104" s="13"/>
      <c r="U104" s="13">
        <v>111</v>
      </c>
      <c r="V104" s="13">
        <v>56</v>
      </c>
      <c r="W104" s="13"/>
      <c r="X104" s="13">
        <v>93</v>
      </c>
      <c r="Y104" s="13"/>
      <c r="Z104" s="13"/>
    </row>
    <row r="105" spans="1:26" x14ac:dyDescent="0.25">
      <c r="A105" s="13">
        <v>39</v>
      </c>
      <c r="B105" s="13">
        <v>104</v>
      </c>
      <c r="C105" s="13">
        <v>0.16897809</v>
      </c>
      <c r="D105" s="17" t="s">
        <v>81</v>
      </c>
      <c r="E105" s="13">
        <v>13</v>
      </c>
      <c r="F105" s="13">
        <v>2</v>
      </c>
      <c r="G105" s="13">
        <v>122</v>
      </c>
      <c r="H105" s="13" t="s">
        <v>25</v>
      </c>
      <c r="I105" s="13">
        <v>3.15E-2</v>
      </c>
      <c r="J105" s="13">
        <v>7.0000000000000007E-2</v>
      </c>
      <c r="K105" s="16">
        <v>35.979999999999997</v>
      </c>
      <c r="L105" s="15">
        <v>2.6179999999999999</v>
      </c>
      <c r="M105" s="13">
        <v>1</v>
      </c>
      <c r="N105" s="13">
        <v>0</v>
      </c>
      <c r="O105" s="13">
        <v>86</v>
      </c>
      <c r="P105" s="13"/>
      <c r="Q105" s="13"/>
      <c r="R105" s="14"/>
      <c r="S105" s="13"/>
      <c r="T105" s="13"/>
      <c r="U105" s="13">
        <v>112</v>
      </c>
      <c r="V105" s="13"/>
      <c r="W105" s="13">
        <v>56</v>
      </c>
      <c r="X105" s="13">
        <v>94</v>
      </c>
      <c r="Y105" s="13"/>
      <c r="Z105" s="13"/>
    </row>
    <row r="106" spans="1:26" x14ac:dyDescent="0.25">
      <c r="A106" s="13">
        <v>39</v>
      </c>
      <c r="B106" s="13">
        <v>105</v>
      </c>
      <c r="C106" s="13">
        <v>0.16892286000000001</v>
      </c>
      <c r="D106" s="17" t="s">
        <v>81</v>
      </c>
      <c r="E106" s="13">
        <v>13</v>
      </c>
      <c r="F106" s="13">
        <v>3</v>
      </c>
      <c r="G106" s="13">
        <v>123</v>
      </c>
      <c r="H106" s="13" t="s">
        <v>49</v>
      </c>
      <c r="I106" s="13">
        <v>3.15E-2</v>
      </c>
      <c r="J106" s="13">
        <v>0.09</v>
      </c>
      <c r="K106" s="16">
        <v>114.81</v>
      </c>
      <c r="L106" s="15">
        <v>0.82099999999999995</v>
      </c>
      <c r="M106" s="13">
        <v>1</v>
      </c>
      <c r="N106" s="13">
        <v>1</v>
      </c>
      <c r="O106" s="13">
        <v>87</v>
      </c>
      <c r="P106" s="13"/>
      <c r="Q106" s="13"/>
      <c r="R106" s="14"/>
      <c r="S106" s="13"/>
      <c r="T106" s="13"/>
      <c r="U106" s="13">
        <v>113</v>
      </c>
      <c r="V106" s="13">
        <v>57</v>
      </c>
      <c r="W106" s="13"/>
      <c r="X106" s="13">
        <v>95</v>
      </c>
      <c r="Y106" s="13"/>
      <c r="Z106" s="13"/>
    </row>
    <row r="107" spans="1:26" x14ac:dyDescent="0.25">
      <c r="A107" s="13">
        <v>39</v>
      </c>
      <c r="B107" s="13">
        <v>106</v>
      </c>
      <c r="C107" s="13">
        <v>0.16843659999999999</v>
      </c>
      <c r="D107" s="17" t="s">
        <v>81</v>
      </c>
      <c r="E107" s="13">
        <v>13</v>
      </c>
      <c r="F107" s="13">
        <v>4</v>
      </c>
      <c r="G107" s="13">
        <v>124</v>
      </c>
      <c r="H107" s="13" t="s">
        <v>25</v>
      </c>
      <c r="I107" s="13">
        <v>3.15E-2</v>
      </c>
      <c r="J107" s="13">
        <v>0.1</v>
      </c>
      <c r="K107" s="16">
        <v>35.979999999999997</v>
      </c>
      <c r="L107" s="15">
        <v>2.6259999999999999</v>
      </c>
      <c r="M107" s="13">
        <v>1</v>
      </c>
      <c r="N107" s="13">
        <v>1</v>
      </c>
      <c r="O107" s="13">
        <v>88</v>
      </c>
      <c r="P107" s="13"/>
      <c r="Q107" s="13"/>
      <c r="R107" s="14"/>
      <c r="S107" s="13"/>
      <c r="T107" s="13"/>
      <c r="U107" s="13">
        <v>114</v>
      </c>
      <c r="V107" s="13"/>
      <c r="W107" s="13">
        <v>57</v>
      </c>
      <c r="X107" s="13">
        <v>96</v>
      </c>
      <c r="Y107" s="13"/>
      <c r="Z107" s="13"/>
    </row>
    <row r="108" spans="1:26" x14ac:dyDescent="0.25">
      <c r="A108" s="13">
        <v>39</v>
      </c>
      <c r="B108" s="13">
        <v>107</v>
      </c>
      <c r="C108" s="13">
        <v>0.16988091999999999</v>
      </c>
      <c r="D108" s="17" t="s">
        <v>53</v>
      </c>
      <c r="E108" s="13">
        <v>13</v>
      </c>
      <c r="F108" s="13">
        <v>5</v>
      </c>
      <c r="G108" s="13">
        <v>125</v>
      </c>
      <c r="H108" s="13" t="s">
        <v>49</v>
      </c>
      <c r="I108" s="13">
        <v>3.15E-2</v>
      </c>
      <c r="J108" s="13">
        <v>0.12</v>
      </c>
      <c r="K108" s="16">
        <v>114.81</v>
      </c>
      <c r="L108" s="15">
        <v>0.81599999999999995</v>
      </c>
      <c r="M108" s="13">
        <v>-1</v>
      </c>
      <c r="N108" s="13">
        <v>0</v>
      </c>
      <c r="O108" s="13">
        <v>89</v>
      </c>
      <c r="P108" s="13"/>
      <c r="Q108" s="13"/>
      <c r="R108" s="13" t="s">
        <v>56</v>
      </c>
      <c r="S108" s="13"/>
      <c r="T108" s="13"/>
      <c r="U108" s="13">
        <v>115</v>
      </c>
      <c r="V108" s="13">
        <v>58</v>
      </c>
      <c r="W108" s="13"/>
      <c r="X108" s="13">
        <v>97</v>
      </c>
      <c r="Y108" s="13"/>
      <c r="Z108" s="13"/>
    </row>
    <row r="109" spans="1:26" x14ac:dyDescent="0.25">
      <c r="A109" s="13">
        <v>39</v>
      </c>
      <c r="B109" s="13">
        <v>108</v>
      </c>
      <c r="C109" s="13">
        <v>0.16706082999999999</v>
      </c>
      <c r="D109" s="17" t="s">
        <v>82</v>
      </c>
      <c r="E109" s="13">
        <v>13</v>
      </c>
      <c r="F109" s="13">
        <v>6</v>
      </c>
      <c r="G109" s="13">
        <v>126</v>
      </c>
      <c r="H109" s="13" t="s">
        <v>25</v>
      </c>
      <c r="I109" s="13">
        <v>3.15E-2</v>
      </c>
      <c r="J109" s="13">
        <v>0.13</v>
      </c>
      <c r="K109" s="16">
        <v>35.979999999999997</v>
      </c>
      <c r="L109" s="15">
        <v>2.6480000000000001</v>
      </c>
      <c r="M109" s="13">
        <v>1</v>
      </c>
      <c r="N109" s="13">
        <v>1</v>
      </c>
      <c r="O109" s="13">
        <v>90</v>
      </c>
      <c r="P109" s="13"/>
      <c r="Q109" s="13"/>
      <c r="R109" s="14"/>
      <c r="S109" s="13"/>
      <c r="T109" s="13"/>
      <c r="U109" s="13">
        <v>116</v>
      </c>
      <c r="V109" s="13"/>
      <c r="W109" s="13">
        <v>58</v>
      </c>
      <c r="X109" s="13">
        <v>98</v>
      </c>
      <c r="Y109" s="13"/>
      <c r="Z109" s="13"/>
    </row>
    <row r="110" spans="1:26" x14ac:dyDescent="0.25">
      <c r="A110" s="13">
        <v>39</v>
      </c>
      <c r="B110" s="13">
        <v>109</v>
      </c>
      <c r="C110" s="13">
        <v>0.16928243000000001</v>
      </c>
      <c r="D110" s="17" t="s">
        <v>81</v>
      </c>
      <c r="E110" s="13">
        <v>13</v>
      </c>
      <c r="F110" s="13">
        <v>7</v>
      </c>
      <c r="G110" s="13">
        <v>127</v>
      </c>
      <c r="H110" s="13" t="s">
        <v>49</v>
      </c>
      <c r="I110" s="13">
        <v>3.15E-2</v>
      </c>
      <c r="J110" s="13">
        <v>0.15</v>
      </c>
      <c r="K110" s="16">
        <v>114.81</v>
      </c>
      <c r="L110" s="15">
        <v>0.81899999999999995</v>
      </c>
      <c r="M110" s="13">
        <v>-1</v>
      </c>
      <c r="N110" s="13">
        <v>1</v>
      </c>
      <c r="O110" s="13">
        <v>91</v>
      </c>
      <c r="P110" s="13"/>
      <c r="Q110" s="13"/>
      <c r="R110" s="14"/>
      <c r="S110" s="13"/>
      <c r="T110" s="13"/>
      <c r="U110" s="13">
        <v>117</v>
      </c>
      <c r="V110" s="13">
        <v>59</v>
      </c>
      <c r="W110" s="13"/>
      <c r="X110" s="13">
        <v>99</v>
      </c>
      <c r="Y110" s="13"/>
      <c r="Z110" s="13"/>
    </row>
    <row r="111" spans="1:26" x14ac:dyDescent="0.25">
      <c r="A111" s="13">
        <v>39</v>
      </c>
      <c r="B111" s="13">
        <v>110</v>
      </c>
      <c r="C111" s="13">
        <v>0.17010196999999999</v>
      </c>
      <c r="D111" s="17" t="s">
        <v>53</v>
      </c>
      <c r="E111" s="13">
        <v>13</v>
      </c>
      <c r="F111" s="13">
        <v>8</v>
      </c>
      <c r="G111" s="13">
        <v>128</v>
      </c>
      <c r="H111" s="13" t="s">
        <v>25</v>
      </c>
      <c r="I111" s="13">
        <v>3.15E-2</v>
      </c>
      <c r="J111" s="13">
        <v>0.16</v>
      </c>
      <c r="K111" s="16">
        <v>35.979999999999997</v>
      </c>
      <c r="L111" s="15">
        <v>2.6</v>
      </c>
      <c r="M111" s="13">
        <v>-1</v>
      </c>
      <c r="N111" s="13">
        <v>1</v>
      </c>
      <c r="O111" s="13">
        <v>92</v>
      </c>
      <c r="P111" s="13"/>
      <c r="Q111" s="13"/>
      <c r="R111" s="14"/>
      <c r="S111" s="13"/>
      <c r="T111" s="13"/>
      <c r="U111" s="13">
        <v>118</v>
      </c>
      <c r="V111" s="13"/>
      <c r="W111" s="13">
        <v>59</v>
      </c>
      <c r="X111" s="13">
        <v>100</v>
      </c>
      <c r="Y111" s="13"/>
      <c r="Z111" s="13"/>
    </row>
    <row r="112" spans="1:26" x14ac:dyDescent="0.25">
      <c r="A112" s="13">
        <v>39</v>
      </c>
      <c r="B112" s="13">
        <v>111</v>
      </c>
      <c r="C112" s="13">
        <v>0.16690489999999999</v>
      </c>
      <c r="D112" s="17" t="s">
        <v>82</v>
      </c>
      <c r="E112" s="13">
        <v>13</v>
      </c>
      <c r="F112" s="13">
        <v>9</v>
      </c>
      <c r="G112" s="13">
        <v>129</v>
      </c>
      <c r="H112" s="13" t="s">
        <v>49</v>
      </c>
      <c r="I112" s="13">
        <v>3.15E-2</v>
      </c>
      <c r="J112" s="13">
        <v>0.18</v>
      </c>
      <c r="K112" s="16">
        <v>114.81</v>
      </c>
      <c r="L112" s="15">
        <v>0.83099999999999996</v>
      </c>
      <c r="M112" s="13">
        <v>-1</v>
      </c>
      <c r="N112" s="13">
        <v>1</v>
      </c>
      <c r="O112" s="13">
        <v>93</v>
      </c>
      <c r="P112" s="13"/>
      <c r="Q112" s="13"/>
      <c r="R112" s="14"/>
      <c r="S112" s="13"/>
      <c r="T112" s="13"/>
      <c r="U112" s="13">
        <v>119</v>
      </c>
      <c r="V112" s="13">
        <v>60</v>
      </c>
      <c r="W112" s="13"/>
      <c r="X112" s="13">
        <v>101</v>
      </c>
      <c r="Y112" s="13"/>
      <c r="Z112" s="13"/>
    </row>
    <row r="113" spans="1:26" x14ac:dyDescent="0.25">
      <c r="A113" s="13">
        <v>39</v>
      </c>
      <c r="B113" s="13">
        <v>112</v>
      </c>
      <c r="C113" s="13">
        <v>0.17085465999999999</v>
      </c>
      <c r="D113" s="17" t="s">
        <v>53</v>
      </c>
      <c r="E113" s="13">
        <v>13</v>
      </c>
      <c r="F113" s="13">
        <v>10</v>
      </c>
      <c r="G113" s="13">
        <v>130</v>
      </c>
      <c r="H113" s="13" t="s">
        <v>25</v>
      </c>
      <c r="I113" s="13">
        <v>3.15E-2</v>
      </c>
      <c r="J113" s="13">
        <v>0.19</v>
      </c>
      <c r="K113" s="16">
        <v>35.979999999999997</v>
      </c>
      <c r="L113" s="15">
        <v>2.589</v>
      </c>
      <c r="M113" s="13">
        <v>-1</v>
      </c>
      <c r="N113" s="13">
        <v>0</v>
      </c>
      <c r="O113" s="13">
        <v>94</v>
      </c>
      <c r="P113" s="13"/>
      <c r="Q113" s="13"/>
      <c r="R113" s="14"/>
      <c r="S113" s="13"/>
      <c r="T113" s="13"/>
      <c r="U113" s="13">
        <v>120</v>
      </c>
      <c r="V113" s="13"/>
      <c r="W113" s="13">
        <v>60</v>
      </c>
      <c r="X113" s="13">
        <v>102</v>
      </c>
      <c r="Y113" s="13"/>
      <c r="Z113" s="13"/>
    </row>
    <row r="114" spans="1:26" x14ac:dyDescent="0.25">
      <c r="A114" s="13">
        <v>39</v>
      </c>
      <c r="B114" s="13">
        <v>113</v>
      </c>
      <c r="C114" s="13">
        <v>0.16810811000000001</v>
      </c>
      <c r="D114" s="17" t="s">
        <v>81</v>
      </c>
      <c r="E114" s="13">
        <v>14</v>
      </c>
      <c r="F114" s="13">
        <v>1</v>
      </c>
      <c r="G114" s="13">
        <v>131</v>
      </c>
      <c r="H114" s="13" t="s">
        <v>49</v>
      </c>
      <c r="I114" s="13">
        <v>3.15E-2</v>
      </c>
      <c r="J114" s="13">
        <v>0.21</v>
      </c>
      <c r="K114" s="16">
        <v>114.81</v>
      </c>
      <c r="L114" s="15">
        <v>0.82499999999999996</v>
      </c>
      <c r="M114" s="13">
        <v>1</v>
      </c>
      <c r="N114" s="13">
        <v>1</v>
      </c>
      <c r="O114" s="13">
        <v>95</v>
      </c>
      <c r="P114" s="13"/>
      <c r="Q114" s="13"/>
      <c r="R114" s="14"/>
      <c r="S114" s="13"/>
      <c r="T114" s="13"/>
      <c r="U114" s="13">
        <v>121</v>
      </c>
      <c r="V114" s="13">
        <v>61</v>
      </c>
      <c r="W114" s="13"/>
      <c r="X114" s="13">
        <v>103</v>
      </c>
      <c r="Y114" s="13"/>
      <c r="Z114" s="13"/>
    </row>
    <row r="115" spans="1:26" x14ac:dyDescent="0.25">
      <c r="A115" s="13">
        <v>39</v>
      </c>
      <c r="B115" s="13">
        <v>114</v>
      </c>
      <c r="C115" s="13">
        <v>0.17116576</v>
      </c>
      <c r="D115" s="17" t="s">
        <v>84</v>
      </c>
      <c r="E115" s="13">
        <v>14</v>
      </c>
      <c r="F115" s="13">
        <v>2</v>
      </c>
      <c r="G115" s="13">
        <v>132</v>
      </c>
      <c r="H115" s="13" t="s">
        <v>25</v>
      </c>
      <c r="I115" s="13">
        <v>3.15E-2</v>
      </c>
      <c r="J115" s="13">
        <v>0.22</v>
      </c>
      <c r="K115" s="16">
        <v>35.979999999999997</v>
      </c>
      <c r="L115" s="15">
        <v>2.5840000000000001</v>
      </c>
      <c r="M115" s="13">
        <v>1</v>
      </c>
      <c r="N115" s="13">
        <v>1</v>
      </c>
      <c r="O115" s="13">
        <v>96</v>
      </c>
      <c r="P115" s="13"/>
      <c r="Q115" s="13"/>
      <c r="R115" s="14"/>
      <c r="S115" s="13"/>
      <c r="T115" s="13"/>
      <c r="U115" s="13">
        <v>122</v>
      </c>
      <c r="V115" s="13"/>
      <c r="W115" s="13">
        <v>61</v>
      </c>
      <c r="X115" s="13">
        <v>104</v>
      </c>
      <c r="Y115" s="13"/>
      <c r="Z115" s="13"/>
    </row>
    <row r="116" spans="1:26" x14ac:dyDescent="0.25">
      <c r="A116" s="13"/>
      <c r="B116" s="13">
        <v>115</v>
      </c>
      <c r="C116" s="13"/>
      <c r="D116" s="17"/>
      <c r="E116" s="13"/>
      <c r="F116" s="13"/>
      <c r="G116" s="13"/>
      <c r="H116" s="13"/>
      <c r="I116" s="13"/>
      <c r="J116" s="13"/>
      <c r="K116" s="13"/>
      <c r="L116" s="13">
        <v>0</v>
      </c>
      <c r="M116" s="13">
        <v>0</v>
      </c>
      <c r="N116" s="13">
        <v>0</v>
      </c>
      <c r="O116" s="13">
        <v>97</v>
      </c>
      <c r="P116" s="13"/>
      <c r="Q116" s="13"/>
      <c r="R116" s="14"/>
      <c r="S116" s="13"/>
      <c r="T116" s="13"/>
      <c r="U116" s="13">
        <v>123</v>
      </c>
      <c r="V116" s="13">
        <v>62</v>
      </c>
      <c r="W116" s="13"/>
      <c r="X116" s="13">
        <v>105</v>
      </c>
      <c r="Y116" s="13"/>
      <c r="Z116" s="13"/>
    </row>
    <row r="117" spans="1:26" x14ac:dyDescent="0.25">
      <c r="A117" s="13">
        <v>39</v>
      </c>
      <c r="B117" s="13">
        <v>116</v>
      </c>
      <c r="C117" s="13">
        <v>0.17051157</v>
      </c>
      <c r="D117" s="17" t="s">
        <v>53</v>
      </c>
      <c r="E117" s="13">
        <v>14</v>
      </c>
      <c r="F117" s="13">
        <v>3</v>
      </c>
      <c r="G117" s="13">
        <v>133</v>
      </c>
      <c r="H117" s="13" t="s">
        <v>49</v>
      </c>
      <c r="I117" s="13">
        <v>3.15E-2</v>
      </c>
      <c r="J117" s="13">
        <v>0.24</v>
      </c>
      <c r="K117" s="16">
        <v>114.81</v>
      </c>
      <c r="L117" s="15">
        <v>0.81299999999999994</v>
      </c>
      <c r="M117" s="13">
        <v>-1</v>
      </c>
      <c r="N117" s="13">
        <v>1</v>
      </c>
      <c r="O117" s="13">
        <v>98</v>
      </c>
      <c r="P117" s="13"/>
      <c r="Q117" s="13"/>
      <c r="R117" s="14"/>
      <c r="S117" s="13"/>
      <c r="T117" s="13"/>
      <c r="U117" s="13">
        <v>124</v>
      </c>
      <c r="V117" s="13"/>
      <c r="W117" s="13">
        <v>62</v>
      </c>
      <c r="X117" s="13">
        <v>106</v>
      </c>
      <c r="Y117" s="13"/>
      <c r="Z117" s="13"/>
    </row>
    <row r="118" spans="1:26" x14ac:dyDescent="0.25">
      <c r="A118" s="13"/>
      <c r="B118" s="13">
        <v>117</v>
      </c>
      <c r="C118" s="13"/>
      <c r="D118" s="17"/>
      <c r="E118" s="13"/>
      <c r="F118" s="13"/>
      <c r="G118" s="13"/>
      <c r="H118" s="13"/>
      <c r="I118" s="13"/>
      <c r="J118" s="13"/>
      <c r="K118" s="13"/>
      <c r="L118" s="13">
        <v>0</v>
      </c>
      <c r="M118" s="13">
        <v>0</v>
      </c>
      <c r="N118" s="13">
        <v>0</v>
      </c>
      <c r="O118" s="13">
        <v>99</v>
      </c>
      <c r="P118" s="13"/>
      <c r="Q118" s="13"/>
      <c r="R118" s="14"/>
      <c r="S118" s="13"/>
      <c r="T118" s="13"/>
      <c r="U118" s="13">
        <v>125</v>
      </c>
      <c r="V118" s="13">
        <v>63</v>
      </c>
      <c r="W118" s="13"/>
      <c r="X118" s="13">
        <v>107</v>
      </c>
      <c r="Y118" s="13"/>
      <c r="Z118" s="13"/>
    </row>
    <row r="119" spans="1:26" x14ac:dyDescent="0.25">
      <c r="A119" s="13">
        <v>39</v>
      </c>
      <c r="B119" s="13">
        <v>118</v>
      </c>
      <c r="C119" s="13">
        <v>0.17038206</v>
      </c>
      <c r="D119" s="17" t="s">
        <v>53</v>
      </c>
      <c r="E119" s="13">
        <v>14</v>
      </c>
      <c r="F119" s="13">
        <v>4</v>
      </c>
      <c r="G119" s="13">
        <v>134</v>
      </c>
      <c r="H119" s="13" t="s">
        <v>25</v>
      </c>
      <c r="I119" s="13">
        <v>3.15E-2</v>
      </c>
      <c r="J119" s="13">
        <v>0.25</v>
      </c>
      <c r="K119" s="16">
        <v>35.979999999999997</v>
      </c>
      <c r="L119" s="15">
        <v>2.5960000000000001</v>
      </c>
      <c r="M119" s="13">
        <v>1</v>
      </c>
      <c r="N119" s="13">
        <v>1</v>
      </c>
      <c r="O119" s="13">
        <v>100</v>
      </c>
      <c r="P119" s="13"/>
      <c r="Q119" s="13"/>
      <c r="R119" s="14"/>
      <c r="S119" s="13"/>
      <c r="T119" s="13"/>
      <c r="U119" s="13">
        <v>126</v>
      </c>
      <c r="V119" s="13"/>
      <c r="W119" s="13">
        <v>63</v>
      </c>
      <c r="X119" s="13">
        <v>108</v>
      </c>
      <c r="Y119" s="13"/>
      <c r="Z119" s="13"/>
    </row>
    <row r="120" spans="1:26" x14ac:dyDescent="0.25">
      <c r="A120" s="13"/>
      <c r="B120" s="13">
        <v>119</v>
      </c>
      <c r="C120" s="13"/>
      <c r="D120" s="17"/>
      <c r="E120" s="13"/>
      <c r="F120" s="13"/>
      <c r="G120" s="13"/>
      <c r="H120" s="13"/>
      <c r="I120" s="13"/>
      <c r="J120" s="13"/>
      <c r="K120" s="13"/>
      <c r="L120" s="13">
        <v>0</v>
      </c>
      <c r="M120" s="13">
        <v>0</v>
      </c>
      <c r="N120" s="13">
        <v>0</v>
      </c>
      <c r="O120" s="13">
        <v>101</v>
      </c>
      <c r="P120" s="13"/>
      <c r="Q120" s="13"/>
      <c r="R120" s="14"/>
      <c r="S120" s="13"/>
      <c r="T120" s="13"/>
      <c r="U120" s="13">
        <v>127</v>
      </c>
      <c r="V120" s="13">
        <v>64</v>
      </c>
      <c r="W120" s="13"/>
      <c r="X120" s="13">
        <v>109</v>
      </c>
      <c r="Y120" s="13"/>
      <c r="Z120" s="13"/>
    </row>
    <row r="121" spans="1:26" x14ac:dyDescent="0.25">
      <c r="A121" s="13">
        <v>39</v>
      </c>
      <c r="B121" s="13">
        <v>120</v>
      </c>
      <c r="C121" s="13">
        <v>0.17000736999999999</v>
      </c>
      <c r="D121" s="17" t="s">
        <v>53</v>
      </c>
      <c r="E121" s="13">
        <v>14</v>
      </c>
      <c r="F121" s="13">
        <v>5</v>
      </c>
      <c r="G121" s="13">
        <v>135</v>
      </c>
      <c r="H121" s="13" t="s">
        <v>49</v>
      </c>
      <c r="I121" s="13">
        <v>3.15E-2</v>
      </c>
      <c r="J121" s="13">
        <v>0.27</v>
      </c>
      <c r="K121" s="16">
        <v>114.81</v>
      </c>
      <c r="L121" s="15">
        <v>0.81499999999999995</v>
      </c>
      <c r="M121" s="13">
        <v>-1</v>
      </c>
      <c r="N121" s="13">
        <v>1</v>
      </c>
      <c r="O121" s="13">
        <v>102</v>
      </c>
      <c r="P121" s="13"/>
      <c r="Q121" s="13"/>
      <c r="R121" s="14"/>
      <c r="S121" s="13"/>
      <c r="T121" s="13"/>
      <c r="U121" s="13">
        <v>128</v>
      </c>
      <c r="V121" s="13"/>
      <c r="W121" s="13">
        <v>64</v>
      </c>
      <c r="X121" s="13">
        <v>110</v>
      </c>
      <c r="Y121" s="13"/>
      <c r="Z121" s="13"/>
    </row>
    <row r="122" spans="1:26" x14ac:dyDescent="0.25">
      <c r="A122" s="13">
        <v>39</v>
      </c>
      <c r="B122" s="13">
        <v>121</v>
      </c>
      <c r="C122" s="13">
        <v>0.17034014</v>
      </c>
      <c r="D122" s="17" t="s">
        <v>53</v>
      </c>
      <c r="E122" s="13">
        <v>14</v>
      </c>
      <c r="F122" s="13">
        <v>6</v>
      </c>
      <c r="G122" s="13">
        <v>136</v>
      </c>
      <c r="H122" s="13" t="s">
        <v>25</v>
      </c>
      <c r="I122" s="13">
        <v>3.15E-2</v>
      </c>
      <c r="J122" s="13">
        <v>0.28000000000000003</v>
      </c>
      <c r="K122" s="16">
        <v>35.979999999999997</v>
      </c>
      <c r="L122" s="15">
        <v>2.597</v>
      </c>
      <c r="M122" s="13">
        <v>-1</v>
      </c>
      <c r="N122" s="13">
        <v>1</v>
      </c>
      <c r="O122" s="13">
        <v>103</v>
      </c>
      <c r="P122" s="13"/>
      <c r="Q122" s="13"/>
      <c r="R122" s="14"/>
      <c r="S122" s="13"/>
      <c r="T122" s="13"/>
      <c r="U122" s="13">
        <v>129</v>
      </c>
      <c r="V122" s="13">
        <v>65</v>
      </c>
      <c r="W122" s="13"/>
      <c r="X122" s="13">
        <v>111</v>
      </c>
      <c r="Y122" s="13"/>
      <c r="Z122" s="13"/>
    </row>
    <row r="123" spans="1:26" x14ac:dyDescent="0.25">
      <c r="A123" s="13">
        <v>39</v>
      </c>
      <c r="B123" s="13">
        <v>122</v>
      </c>
      <c r="C123" s="13">
        <v>0.16926916</v>
      </c>
      <c r="D123" s="17" t="s">
        <v>81</v>
      </c>
      <c r="E123" s="13">
        <v>14</v>
      </c>
      <c r="F123" s="13">
        <v>7</v>
      </c>
      <c r="G123" s="13">
        <v>137</v>
      </c>
      <c r="H123" s="13" t="s">
        <v>49</v>
      </c>
      <c r="I123" s="13">
        <v>3.15E-2</v>
      </c>
      <c r="J123" s="13">
        <v>0.3</v>
      </c>
      <c r="K123" s="16">
        <v>114.81</v>
      </c>
      <c r="L123" s="15">
        <v>0.81899999999999995</v>
      </c>
      <c r="M123" s="13">
        <v>1</v>
      </c>
      <c r="N123" s="13">
        <v>1</v>
      </c>
      <c r="O123" s="13">
        <v>104</v>
      </c>
      <c r="P123" s="13"/>
      <c r="Q123" s="13"/>
      <c r="R123" s="14"/>
      <c r="S123" s="13"/>
      <c r="T123" s="13"/>
      <c r="U123" s="13">
        <v>130</v>
      </c>
      <c r="V123" s="13"/>
      <c r="W123" s="13">
        <v>65</v>
      </c>
      <c r="X123" s="13">
        <v>112</v>
      </c>
      <c r="Y123" s="13"/>
      <c r="Z123" s="13"/>
    </row>
    <row r="124" spans="1:26" x14ac:dyDescent="0.25">
      <c r="A124" s="13">
        <v>39</v>
      </c>
      <c r="B124" s="13">
        <v>123</v>
      </c>
      <c r="C124" s="13">
        <v>0.16921253999999999</v>
      </c>
      <c r="D124" s="17" t="s">
        <v>81</v>
      </c>
      <c r="E124" s="13">
        <v>14</v>
      </c>
      <c r="F124" s="13">
        <v>8</v>
      </c>
      <c r="G124" s="13">
        <v>138</v>
      </c>
      <c r="H124" s="13" t="s">
        <v>25</v>
      </c>
      <c r="I124" s="13">
        <v>3.15E-2</v>
      </c>
      <c r="J124" s="13">
        <v>0.31</v>
      </c>
      <c r="K124" s="16">
        <v>35.979999999999997</v>
      </c>
      <c r="L124" s="15">
        <v>2.6139999999999999</v>
      </c>
      <c r="M124" s="13">
        <v>1</v>
      </c>
      <c r="N124" s="13">
        <v>1</v>
      </c>
      <c r="O124" s="13">
        <v>105</v>
      </c>
      <c r="P124" s="13"/>
      <c r="Q124" s="13"/>
      <c r="R124" s="14" t="s">
        <v>56</v>
      </c>
      <c r="S124" s="14"/>
      <c r="T124" s="13"/>
      <c r="U124" s="13">
        <v>131</v>
      </c>
      <c r="V124" s="13">
        <v>66</v>
      </c>
      <c r="W124" s="13"/>
      <c r="X124" s="13">
        <v>113</v>
      </c>
      <c r="Y124" s="13"/>
      <c r="Z124" s="13"/>
    </row>
    <row r="125" spans="1:26" x14ac:dyDescent="0.25">
      <c r="A125" s="13">
        <v>39</v>
      </c>
      <c r="B125" s="13">
        <v>124</v>
      </c>
      <c r="C125" s="13">
        <v>0.16848778</v>
      </c>
      <c r="D125" s="17" t="s">
        <v>81</v>
      </c>
      <c r="E125" s="13">
        <v>14</v>
      </c>
      <c r="F125" s="13">
        <v>9</v>
      </c>
      <c r="G125" s="13">
        <v>139</v>
      </c>
      <c r="H125" s="13" t="s">
        <v>49</v>
      </c>
      <c r="I125" s="13">
        <v>3.15E-2</v>
      </c>
      <c r="J125" s="13">
        <v>0.33</v>
      </c>
      <c r="K125" s="16">
        <v>114.81</v>
      </c>
      <c r="L125" s="15">
        <v>0.82299999999999995</v>
      </c>
      <c r="M125" s="13">
        <v>-1</v>
      </c>
      <c r="N125" s="13">
        <v>1</v>
      </c>
      <c r="O125" s="13">
        <v>106</v>
      </c>
      <c r="P125" s="13"/>
      <c r="Q125" s="13"/>
      <c r="R125" s="14"/>
      <c r="S125" s="13"/>
      <c r="T125" s="13"/>
      <c r="U125" s="13">
        <v>132</v>
      </c>
      <c r="V125" s="13"/>
      <c r="W125" s="13">
        <v>66</v>
      </c>
      <c r="X125" s="13">
        <v>114</v>
      </c>
      <c r="Y125" s="13"/>
      <c r="Z125" s="13"/>
    </row>
    <row r="126" spans="1:26" x14ac:dyDescent="0.25">
      <c r="A126" s="13">
        <v>39</v>
      </c>
      <c r="B126" s="13">
        <v>125</v>
      </c>
      <c r="C126" s="13">
        <v>0.17003266</v>
      </c>
      <c r="D126" s="17" t="s">
        <v>53</v>
      </c>
      <c r="E126" s="13">
        <v>14</v>
      </c>
      <c r="F126" s="13">
        <v>10</v>
      </c>
      <c r="G126" s="13">
        <v>140</v>
      </c>
      <c r="H126" s="13" t="s">
        <v>25</v>
      </c>
      <c r="I126" s="13">
        <v>3.15E-2</v>
      </c>
      <c r="J126" s="13">
        <v>0.34</v>
      </c>
      <c r="K126" s="16">
        <v>35.979999999999997</v>
      </c>
      <c r="L126" s="15">
        <v>2.601</v>
      </c>
      <c r="M126" s="13">
        <v>-1</v>
      </c>
      <c r="N126" s="13">
        <v>1</v>
      </c>
      <c r="O126" s="13">
        <v>107</v>
      </c>
      <c r="P126" s="13"/>
      <c r="Q126" s="13"/>
      <c r="R126" s="14"/>
      <c r="S126" s="13"/>
      <c r="T126" s="13"/>
      <c r="U126" s="13">
        <v>133</v>
      </c>
      <c r="V126" s="13">
        <v>67</v>
      </c>
      <c r="W126" s="13"/>
      <c r="X126" s="13">
        <v>116</v>
      </c>
      <c r="Y126" s="13"/>
      <c r="Z126" s="13"/>
    </row>
    <row r="127" spans="1:26" x14ac:dyDescent="0.25">
      <c r="A127" s="13"/>
      <c r="B127" s="13">
        <v>126</v>
      </c>
      <c r="C127" s="13"/>
      <c r="D127" s="17"/>
      <c r="E127" s="13"/>
      <c r="F127" s="13"/>
      <c r="G127" s="13"/>
      <c r="H127" s="13"/>
      <c r="I127" s="13"/>
      <c r="J127" s="13"/>
      <c r="K127" s="13"/>
      <c r="L127" s="13">
        <v>0</v>
      </c>
      <c r="M127" s="13">
        <v>0</v>
      </c>
      <c r="N127" s="13">
        <v>0</v>
      </c>
      <c r="O127" s="13">
        <v>108</v>
      </c>
      <c r="P127" s="13"/>
      <c r="Q127" s="13"/>
      <c r="R127" s="14"/>
      <c r="S127" s="13"/>
      <c r="T127" s="13"/>
      <c r="U127" s="13">
        <v>134</v>
      </c>
      <c r="V127" s="13"/>
      <c r="W127" s="13">
        <v>67</v>
      </c>
      <c r="X127" s="13">
        <v>118</v>
      </c>
      <c r="Y127" s="13"/>
      <c r="Z127" s="13"/>
    </row>
    <row r="128" spans="1:26" x14ac:dyDescent="0.25">
      <c r="A128" s="13">
        <v>39</v>
      </c>
      <c r="B128" s="13">
        <v>127</v>
      </c>
      <c r="C128" s="13">
        <v>0.17026972000000001</v>
      </c>
      <c r="D128" s="17" t="s">
        <v>53</v>
      </c>
      <c r="E128" s="13">
        <v>15</v>
      </c>
      <c r="F128" s="13">
        <v>1</v>
      </c>
      <c r="G128" s="13">
        <v>141</v>
      </c>
      <c r="H128" s="13" t="s">
        <v>49</v>
      </c>
      <c r="I128" s="13">
        <v>8.5000000000000006E-2</v>
      </c>
      <c r="J128" s="13">
        <v>0.06</v>
      </c>
      <c r="K128" s="16">
        <v>114.81</v>
      </c>
      <c r="L128" s="15">
        <v>0.81399999999999995</v>
      </c>
      <c r="M128" s="13">
        <v>-1</v>
      </c>
      <c r="N128" s="13">
        <v>0</v>
      </c>
      <c r="O128" s="13">
        <v>109</v>
      </c>
      <c r="P128" s="13"/>
      <c r="Q128" s="13"/>
      <c r="R128" s="13" t="s">
        <v>56</v>
      </c>
      <c r="S128" s="13"/>
      <c r="T128" s="13"/>
      <c r="U128" s="13">
        <v>135</v>
      </c>
      <c r="V128" s="13">
        <v>68</v>
      </c>
      <c r="W128" s="13"/>
      <c r="X128" s="13">
        <v>120</v>
      </c>
      <c r="Y128" s="13"/>
      <c r="Z128" s="13"/>
    </row>
    <row r="129" spans="1:26" x14ac:dyDescent="0.25">
      <c r="A129" s="13">
        <v>39</v>
      </c>
      <c r="B129" s="13">
        <v>128</v>
      </c>
      <c r="C129" s="13">
        <v>0.16845542999999999</v>
      </c>
      <c r="D129" s="17" t="s">
        <v>81</v>
      </c>
      <c r="E129" s="13">
        <v>15</v>
      </c>
      <c r="F129" s="13">
        <v>2</v>
      </c>
      <c r="G129" s="13">
        <v>142</v>
      </c>
      <c r="H129" s="13" t="s">
        <v>25</v>
      </c>
      <c r="I129" s="13">
        <v>8.5000000000000006E-2</v>
      </c>
      <c r="J129" s="13">
        <v>7.0000000000000007E-2</v>
      </c>
      <c r="K129" s="16">
        <v>35.979999999999997</v>
      </c>
      <c r="L129" s="15">
        <v>2.6259999999999999</v>
      </c>
      <c r="M129" s="13">
        <v>1</v>
      </c>
      <c r="N129" s="13">
        <v>1</v>
      </c>
      <c r="O129" s="13">
        <v>110</v>
      </c>
      <c r="P129" s="13"/>
      <c r="Q129" s="13"/>
      <c r="R129" s="14"/>
      <c r="S129" s="13"/>
      <c r="T129" s="13"/>
      <c r="U129" s="13">
        <v>136</v>
      </c>
      <c r="V129" s="13"/>
      <c r="W129" s="13">
        <v>68</v>
      </c>
      <c r="X129" s="13">
        <v>121</v>
      </c>
      <c r="Y129" s="13"/>
      <c r="Z129" s="13"/>
    </row>
    <row r="130" spans="1:26" x14ac:dyDescent="0.25">
      <c r="A130" s="13">
        <v>39</v>
      </c>
      <c r="B130" s="13">
        <v>129</v>
      </c>
      <c r="C130" s="13">
        <v>0.169571</v>
      </c>
      <c r="D130" s="17" t="s">
        <v>53</v>
      </c>
      <c r="E130" s="13">
        <v>15</v>
      </c>
      <c r="F130" s="13">
        <v>3</v>
      </c>
      <c r="G130" s="13">
        <v>143</v>
      </c>
      <c r="H130" s="13" t="s">
        <v>49</v>
      </c>
      <c r="I130" s="13">
        <v>8.5000000000000006E-2</v>
      </c>
      <c r="J130" s="13">
        <v>0.09</v>
      </c>
      <c r="K130" s="16">
        <v>114.81</v>
      </c>
      <c r="L130" s="15">
        <v>0.81699999999999995</v>
      </c>
      <c r="M130" s="13">
        <v>1</v>
      </c>
      <c r="N130" s="13">
        <v>1</v>
      </c>
      <c r="O130" s="13">
        <v>111</v>
      </c>
      <c r="P130" s="13"/>
      <c r="Q130" s="13"/>
      <c r="R130" s="14"/>
      <c r="S130" s="13"/>
      <c r="T130" s="13"/>
      <c r="U130" s="13">
        <v>137</v>
      </c>
      <c r="V130" s="13">
        <v>69</v>
      </c>
      <c r="W130" s="13"/>
      <c r="X130" s="13">
        <v>122</v>
      </c>
      <c r="Y130" s="13"/>
      <c r="Z130" s="13"/>
    </row>
    <row r="131" spans="1:26" x14ac:dyDescent="0.25">
      <c r="A131" s="13">
        <v>39</v>
      </c>
      <c r="B131" s="13">
        <v>130</v>
      </c>
      <c r="C131" s="13">
        <v>0.16779189999999999</v>
      </c>
      <c r="D131" s="17" t="s">
        <v>82</v>
      </c>
      <c r="E131" s="13">
        <v>15</v>
      </c>
      <c r="F131" s="13">
        <v>4</v>
      </c>
      <c r="G131" s="13">
        <v>144</v>
      </c>
      <c r="H131" s="13" t="s">
        <v>25</v>
      </c>
      <c r="I131" s="13">
        <v>8.5000000000000006E-2</v>
      </c>
      <c r="J131" s="13">
        <v>0.1</v>
      </c>
      <c r="K131" s="16">
        <v>35.979999999999997</v>
      </c>
      <c r="L131" s="15">
        <v>2.6360000000000001</v>
      </c>
      <c r="M131" s="13">
        <v>1</v>
      </c>
      <c r="N131" s="13">
        <v>1</v>
      </c>
      <c r="O131" s="13">
        <v>112</v>
      </c>
      <c r="P131" s="13"/>
      <c r="Q131" s="13"/>
      <c r="R131" s="14"/>
      <c r="S131" s="13"/>
      <c r="T131" s="13"/>
      <c r="U131" s="13">
        <v>138</v>
      </c>
      <c r="V131" s="13"/>
      <c r="W131" s="13">
        <v>69</v>
      </c>
      <c r="X131" s="13">
        <v>123</v>
      </c>
      <c r="Y131" s="13"/>
      <c r="Z131" s="13"/>
    </row>
    <row r="132" spans="1:26" x14ac:dyDescent="0.25">
      <c r="A132" s="13">
        <v>39</v>
      </c>
      <c r="B132" s="13">
        <v>131</v>
      </c>
      <c r="C132" s="13">
        <v>0.16914366</v>
      </c>
      <c r="D132" s="17" t="s">
        <v>81</v>
      </c>
      <c r="E132" s="13">
        <v>15</v>
      </c>
      <c r="F132" s="13">
        <v>5</v>
      </c>
      <c r="G132" s="13">
        <v>145</v>
      </c>
      <c r="H132" s="13" t="s">
        <v>49</v>
      </c>
      <c r="I132" s="13">
        <v>8.5000000000000006E-2</v>
      </c>
      <c r="J132" s="13">
        <v>0.12</v>
      </c>
      <c r="K132" s="16">
        <v>114.81</v>
      </c>
      <c r="L132" s="15">
        <v>0.82</v>
      </c>
      <c r="M132" s="13">
        <v>-1</v>
      </c>
      <c r="N132" s="13">
        <v>1</v>
      </c>
      <c r="O132" s="13">
        <v>113</v>
      </c>
      <c r="P132" s="13"/>
      <c r="Q132" s="13"/>
      <c r="R132" s="14"/>
      <c r="S132" s="13"/>
      <c r="T132" s="13"/>
      <c r="U132" s="13">
        <v>139</v>
      </c>
      <c r="V132" s="13">
        <v>70</v>
      </c>
      <c r="W132" s="13"/>
      <c r="X132" s="13">
        <v>124</v>
      </c>
      <c r="Y132" s="13"/>
      <c r="Z132" s="13"/>
    </row>
    <row r="133" spans="1:26" x14ac:dyDescent="0.25">
      <c r="A133" s="13">
        <v>39</v>
      </c>
      <c r="B133" s="13">
        <v>132</v>
      </c>
      <c r="C133" s="13">
        <v>0.16746226</v>
      </c>
      <c r="D133" s="17" t="s">
        <v>82</v>
      </c>
      <c r="E133" s="13">
        <v>15</v>
      </c>
      <c r="F133" s="13">
        <v>6</v>
      </c>
      <c r="G133" s="13">
        <v>146</v>
      </c>
      <c r="H133" s="13" t="s">
        <v>25</v>
      </c>
      <c r="I133" s="13">
        <v>8.5000000000000006E-2</v>
      </c>
      <c r="J133" s="13">
        <v>0.13</v>
      </c>
      <c r="K133" s="16">
        <v>35.979999999999997</v>
      </c>
      <c r="L133" s="15">
        <v>2.641</v>
      </c>
      <c r="M133" s="13">
        <v>-1</v>
      </c>
      <c r="N133" s="13">
        <v>1</v>
      </c>
      <c r="O133" s="13">
        <v>114</v>
      </c>
      <c r="P133" s="13"/>
      <c r="Q133" s="13"/>
      <c r="R133" s="14"/>
      <c r="S133" s="13"/>
      <c r="T133" s="13"/>
      <c r="U133" s="13">
        <v>140</v>
      </c>
      <c r="V133" s="13"/>
      <c r="W133" s="13">
        <v>70</v>
      </c>
      <c r="X133" s="13">
        <v>125</v>
      </c>
      <c r="Y133" s="13"/>
      <c r="Z133" s="13"/>
    </row>
    <row r="134" spans="1:26" x14ac:dyDescent="0.25">
      <c r="A134" s="13">
        <v>39</v>
      </c>
      <c r="B134" s="13">
        <v>133</v>
      </c>
      <c r="C134" s="13">
        <v>0.16777360999999999</v>
      </c>
      <c r="D134" s="17" t="s">
        <v>82</v>
      </c>
      <c r="E134" s="13">
        <v>15</v>
      </c>
      <c r="F134" s="13">
        <v>7</v>
      </c>
      <c r="G134" s="13">
        <v>147</v>
      </c>
      <c r="H134" s="13" t="s">
        <v>49</v>
      </c>
      <c r="I134" s="13">
        <v>8.5000000000000006E-2</v>
      </c>
      <c r="J134" s="13">
        <v>0.15</v>
      </c>
      <c r="K134" s="16">
        <v>114.81</v>
      </c>
      <c r="L134" s="15">
        <v>0.82599999999999996</v>
      </c>
      <c r="M134" s="13">
        <v>1</v>
      </c>
      <c r="N134" s="13">
        <v>0</v>
      </c>
      <c r="O134" s="13">
        <v>116</v>
      </c>
      <c r="P134" s="13"/>
      <c r="Q134" s="13"/>
      <c r="R134" s="14"/>
      <c r="S134" s="13"/>
      <c r="T134" s="13"/>
      <c r="U134" s="13">
        <v>141</v>
      </c>
      <c r="V134" s="13">
        <v>71</v>
      </c>
      <c r="W134" s="13"/>
      <c r="X134" s="13">
        <v>127</v>
      </c>
      <c r="Y134" s="13"/>
      <c r="Z134" s="13"/>
    </row>
    <row r="135" spans="1:26" x14ac:dyDescent="0.25">
      <c r="A135" s="13">
        <v>39</v>
      </c>
      <c r="B135" s="13">
        <v>134</v>
      </c>
      <c r="C135" s="13">
        <v>0.17022793999999999</v>
      </c>
      <c r="D135" s="17" t="s">
        <v>53</v>
      </c>
      <c r="E135" s="13">
        <v>15</v>
      </c>
      <c r="F135" s="13">
        <v>8</v>
      </c>
      <c r="G135" s="13">
        <v>148</v>
      </c>
      <c r="H135" s="13" t="s">
        <v>25</v>
      </c>
      <c r="I135" s="13">
        <v>8.5000000000000006E-2</v>
      </c>
      <c r="J135" s="13">
        <v>0.16</v>
      </c>
      <c r="K135" s="16">
        <v>35.979999999999997</v>
      </c>
      <c r="L135" s="15">
        <v>2.5979999999999999</v>
      </c>
      <c r="M135" s="13">
        <v>-1</v>
      </c>
      <c r="N135" s="13">
        <v>1</v>
      </c>
      <c r="O135" s="13">
        <v>118</v>
      </c>
      <c r="P135" s="13"/>
      <c r="Q135" s="13"/>
      <c r="R135" s="14"/>
      <c r="S135" s="13"/>
      <c r="T135" s="13"/>
      <c r="U135" s="13">
        <v>142</v>
      </c>
      <c r="V135" s="13"/>
      <c r="W135" s="13">
        <v>71</v>
      </c>
      <c r="X135" s="13">
        <v>128</v>
      </c>
      <c r="Y135" s="13"/>
      <c r="Z135" s="13"/>
    </row>
    <row r="136" spans="1:26" x14ac:dyDescent="0.25">
      <c r="A136" s="13">
        <v>39</v>
      </c>
      <c r="B136" s="13">
        <v>135</v>
      </c>
      <c r="C136" s="13">
        <v>0.16810612999999999</v>
      </c>
      <c r="D136" s="17" t="s">
        <v>81</v>
      </c>
      <c r="E136" s="13">
        <v>15</v>
      </c>
      <c r="F136" s="13">
        <v>9</v>
      </c>
      <c r="G136" s="13">
        <v>149</v>
      </c>
      <c r="H136" s="13" t="s">
        <v>49</v>
      </c>
      <c r="I136" s="13">
        <v>8.5000000000000006E-2</v>
      </c>
      <c r="J136" s="13">
        <v>0.18</v>
      </c>
      <c r="K136" s="16">
        <v>114.81</v>
      </c>
      <c r="L136" s="15">
        <v>0.82499999999999996</v>
      </c>
      <c r="M136" s="13">
        <v>-1</v>
      </c>
      <c r="N136" s="13">
        <v>1</v>
      </c>
      <c r="O136" s="13">
        <v>120</v>
      </c>
      <c r="P136" s="13"/>
      <c r="Q136" s="13"/>
      <c r="R136" s="14"/>
      <c r="S136" s="13"/>
      <c r="T136" s="13"/>
      <c r="U136" s="13">
        <v>143</v>
      </c>
      <c r="V136" s="13">
        <v>72</v>
      </c>
      <c r="W136" s="13"/>
      <c r="X136" s="13">
        <v>129</v>
      </c>
      <c r="Y136" s="13"/>
      <c r="Z136" s="13"/>
    </row>
    <row r="137" spans="1:26" x14ac:dyDescent="0.25">
      <c r="A137" s="13">
        <v>39</v>
      </c>
      <c r="B137" s="13">
        <v>136</v>
      </c>
      <c r="C137" s="13">
        <v>0.16652764</v>
      </c>
      <c r="D137" s="17" t="s">
        <v>82</v>
      </c>
      <c r="E137" s="13">
        <v>15</v>
      </c>
      <c r="F137" s="13">
        <v>10</v>
      </c>
      <c r="G137" s="13">
        <v>150</v>
      </c>
      <c r="H137" s="13" t="s">
        <v>25</v>
      </c>
      <c r="I137" s="13">
        <v>8.5000000000000006E-2</v>
      </c>
      <c r="J137" s="13">
        <v>0.19</v>
      </c>
      <c r="K137" s="16">
        <v>35.979999999999997</v>
      </c>
      <c r="L137" s="15">
        <v>2.6560000000000001</v>
      </c>
      <c r="M137" s="13">
        <v>-1</v>
      </c>
      <c r="N137" s="13">
        <v>1</v>
      </c>
      <c r="O137" s="13">
        <v>121</v>
      </c>
      <c r="P137" s="13"/>
      <c r="Q137" s="13"/>
      <c r="R137" s="14"/>
      <c r="S137" s="13"/>
      <c r="T137" s="13"/>
      <c r="U137" s="13">
        <v>144</v>
      </c>
      <c r="V137" s="13"/>
      <c r="W137" s="13">
        <v>72</v>
      </c>
      <c r="X137" s="13">
        <v>130</v>
      </c>
      <c r="Y137" s="13"/>
      <c r="Z137" s="13"/>
    </row>
    <row r="138" spans="1:26" x14ac:dyDescent="0.25">
      <c r="A138" s="13">
        <v>39</v>
      </c>
      <c r="B138" s="13">
        <v>137</v>
      </c>
      <c r="C138" s="13">
        <v>0.16553509999999999</v>
      </c>
      <c r="D138" s="17" t="s">
        <v>80</v>
      </c>
      <c r="E138" s="13">
        <v>16</v>
      </c>
      <c r="F138" s="13">
        <v>1</v>
      </c>
      <c r="G138" s="13">
        <v>151</v>
      </c>
      <c r="H138" s="13" t="s">
        <v>49</v>
      </c>
      <c r="I138" s="13">
        <v>8.5000000000000006E-2</v>
      </c>
      <c r="J138" s="13">
        <v>0.21</v>
      </c>
      <c r="K138" s="16">
        <v>114.81</v>
      </c>
      <c r="L138" s="15">
        <v>0.83699999999999997</v>
      </c>
      <c r="M138" s="13">
        <v>1</v>
      </c>
      <c r="N138" s="13">
        <v>1</v>
      </c>
      <c r="O138" s="13">
        <v>122</v>
      </c>
      <c r="P138" s="13"/>
      <c r="Q138" s="13"/>
      <c r="R138" s="14"/>
      <c r="S138" s="13"/>
      <c r="T138" s="13"/>
      <c r="U138" s="13">
        <v>145</v>
      </c>
      <c r="V138" s="13">
        <v>73</v>
      </c>
      <c r="W138" s="13"/>
      <c r="X138" s="13">
        <v>131</v>
      </c>
      <c r="Y138" s="13"/>
      <c r="Z138" s="13"/>
    </row>
    <row r="139" spans="1:26" x14ac:dyDescent="0.25">
      <c r="A139" s="13">
        <v>39</v>
      </c>
      <c r="B139" s="13">
        <v>138</v>
      </c>
      <c r="C139" s="13">
        <v>0.16922777999999999</v>
      </c>
      <c r="D139" s="17" t="s">
        <v>81</v>
      </c>
      <c r="E139" s="13">
        <v>16</v>
      </c>
      <c r="F139" s="13">
        <v>2</v>
      </c>
      <c r="G139" s="13">
        <v>152</v>
      </c>
      <c r="H139" s="13" t="s">
        <v>25</v>
      </c>
      <c r="I139" s="13">
        <v>8.5000000000000006E-2</v>
      </c>
      <c r="J139" s="13">
        <v>0.22</v>
      </c>
      <c r="K139" s="16">
        <v>35.979999999999997</v>
      </c>
      <c r="L139" s="15">
        <v>2.6139999999999999</v>
      </c>
      <c r="M139" s="13">
        <v>1</v>
      </c>
      <c r="N139" s="13">
        <v>1</v>
      </c>
      <c r="O139" s="13">
        <v>123</v>
      </c>
      <c r="P139" s="13"/>
      <c r="Q139" s="13"/>
      <c r="R139" s="14"/>
      <c r="S139" s="13"/>
      <c r="T139" s="13"/>
      <c r="U139" s="13">
        <v>146</v>
      </c>
      <c r="V139" s="13"/>
      <c r="W139" s="13">
        <v>73</v>
      </c>
      <c r="X139" s="13">
        <v>132</v>
      </c>
      <c r="Y139" s="13"/>
      <c r="Z139" s="13"/>
    </row>
    <row r="140" spans="1:26" x14ac:dyDescent="0.25">
      <c r="A140" s="13">
        <v>39</v>
      </c>
      <c r="B140" s="13">
        <v>139</v>
      </c>
      <c r="C140" s="13">
        <v>0.16669798</v>
      </c>
      <c r="D140" s="17" t="s">
        <v>82</v>
      </c>
      <c r="E140" s="13">
        <v>16</v>
      </c>
      <c r="F140" s="13">
        <v>3</v>
      </c>
      <c r="G140" s="13">
        <v>153</v>
      </c>
      <c r="H140" s="13" t="s">
        <v>49</v>
      </c>
      <c r="I140" s="13">
        <v>8.5000000000000006E-2</v>
      </c>
      <c r="J140" s="13">
        <v>0.24</v>
      </c>
      <c r="K140" s="16">
        <v>114.81</v>
      </c>
      <c r="L140" s="15">
        <v>0.83199999999999996</v>
      </c>
      <c r="M140" s="13">
        <v>-1</v>
      </c>
      <c r="N140" s="13">
        <v>1</v>
      </c>
      <c r="O140" s="13">
        <v>124</v>
      </c>
      <c r="P140" s="13"/>
      <c r="Q140" s="13"/>
      <c r="R140" s="14"/>
      <c r="S140" s="13"/>
      <c r="T140" s="13"/>
      <c r="U140" s="13">
        <v>147</v>
      </c>
      <c r="V140" s="13">
        <v>74</v>
      </c>
      <c r="W140" s="13"/>
      <c r="X140" s="13">
        <v>133</v>
      </c>
      <c r="Y140" s="13"/>
      <c r="Z140" s="13"/>
    </row>
    <row r="141" spans="1:26" x14ac:dyDescent="0.25">
      <c r="A141" s="13">
        <v>39</v>
      </c>
      <c r="B141" s="13">
        <v>140</v>
      </c>
      <c r="C141" s="13">
        <v>0.16877337000000001</v>
      </c>
      <c r="D141" s="17" t="s">
        <v>81</v>
      </c>
      <c r="E141" s="13">
        <v>16</v>
      </c>
      <c r="F141" s="13">
        <v>4</v>
      </c>
      <c r="G141" s="13">
        <v>154</v>
      </c>
      <c r="H141" s="13" t="s">
        <v>25</v>
      </c>
      <c r="I141" s="13">
        <v>8.5000000000000006E-2</v>
      </c>
      <c r="J141" s="13">
        <v>0.25</v>
      </c>
      <c r="K141" s="16">
        <v>35.979999999999997</v>
      </c>
      <c r="L141" s="15">
        <v>2.621</v>
      </c>
      <c r="M141" s="13">
        <v>1</v>
      </c>
      <c r="N141" s="13">
        <v>1</v>
      </c>
      <c r="O141" s="13">
        <v>125</v>
      </c>
      <c r="P141" s="13"/>
      <c r="Q141" s="13"/>
      <c r="R141" s="14"/>
      <c r="S141" s="13"/>
      <c r="T141" s="13"/>
      <c r="U141" s="13">
        <v>148</v>
      </c>
      <c r="V141" s="13"/>
      <c r="W141" s="13">
        <v>74</v>
      </c>
      <c r="X141" s="13">
        <v>134</v>
      </c>
      <c r="Y141" s="13"/>
      <c r="Z141" s="13"/>
    </row>
    <row r="142" spans="1:26" x14ac:dyDescent="0.25">
      <c r="A142" s="13">
        <v>39</v>
      </c>
      <c r="B142" s="13">
        <v>141</v>
      </c>
      <c r="C142" s="13">
        <v>0.17188607</v>
      </c>
      <c r="D142" s="17" t="s">
        <v>84</v>
      </c>
      <c r="E142" s="13">
        <v>16</v>
      </c>
      <c r="F142" s="13">
        <v>5</v>
      </c>
      <c r="G142" s="13">
        <v>155</v>
      </c>
      <c r="H142" s="13" t="s">
        <v>49</v>
      </c>
      <c r="I142" s="13">
        <v>8.5000000000000006E-2</v>
      </c>
      <c r="J142" s="13">
        <v>0.27</v>
      </c>
      <c r="K142" s="16">
        <v>114.81</v>
      </c>
      <c r="L142" s="15">
        <v>0.80600000000000005</v>
      </c>
      <c r="M142" s="13">
        <v>1</v>
      </c>
      <c r="N142" s="13">
        <v>0</v>
      </c>
      <c r="O142" s="13">
        <v>127</v>
      </c>
      <c r="P142" s="13"/>
      <c r="Q142" s="13"/>
      <c r="R142" s="14"/>
      <c r="S142" s="13"/>
      <c r="T142" s="13"/>
      <c r="U142" s="13">
        <v>149</v>
      </c>
      <c r="V142" s="13">
        <v>75</v>
      </c>
      <c r="W142" s="13"/>
      <c r="X142" s="13">
        <v>135</v>
      </c>
      <c r="Y142" s="13"/>
      <c r="Z142" s="13"/>
    </row>
    <row r="143" spans="1:26" x14ac:dyDescent="0.25">
      <c r="A143" s="13">
        <v>39</v>
      </c>
      <c r="B143" s="13">
        <v>142</v>
      </c>
      <c r="C143" s="13">
        <v>0.16802900000000001</v>
      </c>
      <c r="D143" s="17" t="s">
        <v>81</v>
      </c>
      <c r="E143" s="13">
        <v>16</v>
      </c>
      <c r="F143" s="13">
        <v>6</v>
      </c>
      <c r="G143" s="13">
        <v>156</v>
      </c>
      <c r="H143" s="13" t="s">
        <v>25</v>
      </c>
      <c r="I143" s="13">
        <v>8.5000000000000006E-2</v>
      </c>
      <c r="J143" s="13">
        <v>0.28000000000000003</v>
      </c>
      <c r="K143" s="16">
        <v>35.979999999999997</v>
      </c>
      <c r="L143" s="15">
        <v>2.6320000000000001</v>
      </c>
      <c r="M143" s="13">
        <v>-1</v>
      </c>
      <c r="N143" s="13">
        <v>1</v>
      </c>
      <c r="O143" s="13">
        <v>128</v>
      </c>
      <c r="P143" s="13"/>
      <c r="Q143" s="13"/>
      <c r="R143" s="14"/>
      <c r="S143" s="13"/>
      <c r="T143" s="13"/>
      <c r="U143" s="13">
        <v>150</v>
      </c>
      <c r="V143" s="13"/>
      <c r="W143" s="13">
        <v>75</v>
      </c>
      <c r="X143" s="13">
        <v>136</v>
      </c>
      <c r="Y143" s="13"/>
      <c r="Z143" s="13"/>
    </row>
    <row r="144" spans="1:26" x14ac:dyDescent="0.25">
      <c r="A144" s="13">
        <v>39</v>
      </c>
      <c r="B144" s="13">
        <v>143</v>
      </c>
      <c r="C144" s="13">
        <v>0.16913412999999999</v>
      </c>
      <c r="D144" s="17" t="s">
        <v>81</v>
      </c>
      <c r="E144" s="13">
        <v>16</v>
      </c>
      <c r="F144" s="13">
        <v>7</v>
      </c>
      <c r="G144" s="13">
        <v>157</v>
      </c>
      <c r="H144" s="13" t="s">
        <v>49</v>
      </c>
      <c r="I144" s="13">
        <v>8.5000000000000006E-2</v>
      </c>
      <c r="J144" s="13">
        <v>0.3</v>
      </c>
      <c r="K144" s="16">
        <v>114.81</v>
      </c>
      <c r="L144" s="15">
        <v>0.82</v>
      </c>
      <c r="M144" s="13">
        <v>1</v>
      </c>
      <c r="N144" s="13">
        <v>0</v>
      </c>
      <c r="O144" s="13">
        <v>129</v>
      </c>
      <c r="P144" s="13"/>
      <c r="Q144" s="13"/>
      <c r="R144" s="14"/>
      <c r="S144" s="13"/>
      <c r="T144" s="13"/>
      <c r="U144" s="13">
        <v>151</v>
      </c>
      <c r="V144" s="13">
        <v>76</v>
      </c>
      <c r="W144" s="13"/>
      <c r="X144" s="13">
        <v>137</v>
      </c>
      <c r="Y144" s="13"/>
      <c r="Z144" s="13"/>
    </row>
    <row r="145" spans="1:26" x14ac:dyDescent="0.25">
      <c r="A145" s="13">
        <v>39</v>
      </c>
      <c r="B145" s="13">
        <v>144</v>
      </c>
      <c r="C145" s="13">
        <v>0.16880719999999999</v>
      </c>
      <c r="D145" s="17" t="s">
        <v>81</v>
      </c>
      <c r="E145" s="13">
        <v>16</v>
      </c>
      <c r="F145" s="13">
        <v>8</v>
      </c>
      <c r="G145" s="13">
        <v>158</v>
      </c>
      <c r="H145" s="13" t="s">
        <v>25</v>
      </c>
      <c r="I145" s="13">
        <v>8.5000000000000006E-2</v>
      </c>
      <c r="J145" s="13">
        <v>0.31</v>
      </c>
      <c r="K145" s="16">
        <v>35.979999999999997</v>
      </c>
      <c r="L145" s="15">
        <v>2.62</v>
      </c>
      <c r="M145" s="13">
        <v>1</v>
      </c>
      <c r="N145" s="13">
        <v>1</v>
      </c>
      <c r="O145" s="13">
        <v>130</v>
      </c>
      <c r="P145" s="13"/>
      <c r="Q145" s="13"/>
      <c r="R145" s="14"/>
      <c r="S145" s="13"/>
      <c r="T145" s="13"/>
      <c r="U145" s="13">
        <v>152</v>
      </c>
      <c r="V145" s="13"/>
      <c r="W145" s="13">
        <v>76</v>
      </c>
      <c r="X145" s="13">
        <v>138</v>
      </c>
      <c r="Y145" s="13"/>
      <c r="Z145" s="13"/>
    </row>
    <row r="146" spans="1:26" x14ac:dyDescent="0.25">
      <c r="A146" s="13">
        <v>39</v>
      </c>
      <c r="B146" s="13">
        <v>145</v>
      </c>
      <c r="C146" s="13">
        <v>0.16799570999999999</v>
      </c>
      <c r="D146" s="17" t="s">
        <v>81</v>
      </c>
      <c r="E146" s="13">
        <v>16</v>
      </c>
      <c r="F146" s="13">
        <v>9</v>
      </c>
      <c r="G146" s="13">
        <v>159</v>
      </c>
      <c r="H146" s="13" t="s">
        <v>49</v>
      </c>
      <c r="I146" s="13">
        <v>8.5000000000000006E-2</v>
      </c>
      <c r="J146" s="13">
        <v>0.33</v>
      </c>
      <c r="K146" s="16">
        <v>114.81</v>
      </c>
      <c r="L146" s="15">
        <v>0.82499999999999996</v>
      </c>
      <c r="M146" s="13">
        <v>1</v>
      </c>
      <c r="N146" s="13">
        <v>1</v>
      </c>
      <c r="O146" s="13">
        <v>131</v>
      </c>
      <c r="P146" s="13"/>
      <c r="Q146" s="13"/>
      <c r="R146" s="14"/>
      <c r="S146" s="13"/>
      <c r="T146" s="13"/>
      <c r="U146" s="13">
        <v>153</v>
      </c>
      <c r="V146" s="13">
        <v>77</v>
      </c>
      <c r="W146" s="13"/>
      <c r="X146" s="13">
        <v>139</v>
      </c>
      <c r="Y146" s="13"/>
      <c r="Z146" s="13"/>
    </row>
    <row r="147" spans="1:26" x14ac:dyDescent="0.25">
      <c r="A147" s="13">
        <v>39</v>
      </c>
      <c r="B147" s="13">
        <v>146</v>
      </c>
      <c r="C147" s="13">
        <v>0.16708212</v>
      </c>
      <c r="D147" s="17" t="s">
        <v>82</v>
      </c>
      <c r="E147" s="13">
        <v>16</v>
      </c>
      <c r="F147" s="13">
        <v>10</v>
      </c>
      <c r="G147" s="13">
        <v>160</v>
      </c>
      <c r="H147" s="13" t="s">
        <v>25</v>
      </c>
      <c r="I147" s="13">
        <v>8.5000000000000006E-2</v>
      </c>
      <c r="J147" s="13">
        <v>0.34</v>
      </c>
      <c r="K147" s="16">
        <v>35.979999999999997</v>
      </c>
      <c r="L147" s="15">
        <v>2.6469999999999998</v>
      </c>
      <c r="M147" s="13">
        <v>-1</v>
      </c>
      <c r="N147" s="13">
        <v>1</v>
      </c>
      <c r="O147" s="13">
        <v>132</v>
      </c>
      <c r="P147" s="13"/>
      <c r="Q147" s="13"/>
      <c r="R147" s="14"/>
      <c r="S147" s="13"/>
      <c r="T147" s="13"/>
      <c r="U147" s="13">
        <v>154</v>
      </c>
      <c r="V147" s="13"/>
      <c r="W147" s="13">
        <v>77</v>
      </c>
      <c r="X147" s="13">
        <v>140</v>
      </c>
      <c r="Y147" s="13"/>
      <c r="Z147" s="13"/>
    </row>
    <row r="148" spans="1:26" x14ac:dyDescent="0.25">
      <c r="A148" s="13">
        <v>39</v>
      </c>
      <c r="B148" s="13">
        <v>147</v>
      </c>
      <c r="C148" s="13">
        <v>0.16581667999999999</v>
      </c>
      <c r="D148" s="17" t="s">
        <v>80</v>
      </c>
      <c r="E148" s="13">
        <v>17</v>
      </c>
      <c r="F148" s="13">
        <v>1</v>
      </c>
      <c r="G148" s="13">
        <v>161</v>
      </c>
      <c r="H148" s="13" t="s">
        <v>49</v>
      </c>
      <c r="I148" s="13">
        <v>0.1275</v>
      </c>
      <c r="J148" s="13">
        <v>0.06</v>
      </c>
      <c r="K148" s="16">
        <v>114.81</v>
      </c>
      <c r="L148" s="15">
        <v>0.83599999999999997</v>
      </c>
      <c r="M148" s="13">
        <v>1</v>
      </c>
      <c r="N148" s="13">
        <v>0</v>
      </c>
      <c r="O148" s="13">
        <v>133</v>
      </c>
      <c r="P148" s="13"/>
      <c r="Q148" s="13"/>
      <c r="R148" s="14"/>
      <c r="S148" s="13"/>
      <c r="T148" s="13"/>
      <c r="U148" s="13">
        <v>155</v>
      </c>
      <c r="V148" s="13">
        <v>78</v>
      </c>
      <c r="W148" s="13"/>
      <c r="X148" s="13">
        <v>141</v>
      </c>
      <c r="Y148" s="13"/>
      <c r="Z148" s="13"/>
    </row>
    <row r="149" spans="1:26" x14ac:dyDescent="0.25">
      <c r="A149" s="13">
        <v>39</v>
      </c>
      <c r="B149" s="13">
        <v>148</v>
      </c>
      <c r="C149" s="13">
        <v>0.17074963000000001</v>
      </c>
      <c r="D149" s="17" t="s">
        <v>53</v>
      </c>
      <c r="E149" s="13">
        <v>17</v>
      </c>
      <c r="F149" s="13">
        <v>2</v>
      </c>
      <c r="G149" s="13">
        <v>162</v>
      </c>
      <c r="H149" s="13" t="s">
        <v>25</v>
      </c>
      <c r="I149" s="13">
        <v>0.1275</v>
      </c>
      <c r="J149" s="13">
        <v>7.0000000000000007E-2</v>
      </c>
      <c r="K149" s="16">
        <v>35.979999999999997</v>
      </c>
      <c r="L149" s="15">
        <v>2.59</v>
      </c>
      <c r="M149" s="13">
        <v>1</v>
      </c>
      <c r="N149" s="13">
        <v>1</v>
      </c>
      <c r="O149" s="13">
        <v>134</v>
      </c>
      <c r="P149" s="13"/>
      <c r="Q149" s="13"/>
      <c r="R149" s="14"/>
      <c r="S149" s="13"/>
      <c r="T149" s="13"/>
      <c r="U149" s="13">
        <v>156</v>
      </c>
      <c r="V149" s="13"/>
      <c r="W149" s="13">
        <v>78</v>
      </c>
      <c r="X149" s="13">
        <v>142</v>
      </c>
      <c r="Y149" s="13"/>
      <c r="Z149" s="13"/>
    </row>
    <row r="150" spans="1:26" x14ac:dyDescent="0.25">
      <c r="A150" s="13">
        <v>39</v>
      </c>
      <c r="B150" s="13">
        <v>149</v>
      </c>
      <c r="C150" s="13">
        <v>0.16896528999999999</v>
      </c>
      <c r="D150" s="17" t="s">
        <v>81</v>
      </c>
      <c r="E150" s="13">
        <v>17</v>
      </c>
      <c r="F150" s="13">
        <v>3</v>
      </c>
      <c r="G150" s="13">
        <v>163</v>
      </c>
      <c r="H150" s="13" t="s">
        <v>49</v>
      </c>
      <c r="I150" s="13">
        <v>0.1275</v>
      </c>
      <c r="J150" s="13">
        <v>0.09</v>
      </c>
      <c r="K150" s="16">
        <v>114.81</v>
      </c>
      <c r="L150" s="15">
        <v>0.82</v>
      </c>
      <c r="M150" s="13">
        <v>-1</v>
      </c>
      <c r="N150" s="13">
        <v>1</v>
      </c>
      <c r="O150" s="13">
        <v>135</v>
      </c>
      <c r="P150" s="13"/>
      <c r="Q150" s="13"/>
      <c r="R150" s="14"/>
      <c r="S150" s="13"/>
      <c r="T150" s="13"/>
      <c r="U150" s="13">
        <v>157</v>
      </c>
      <c r="V150" s="13">
        <v>79</v>
      </c>
      <c r="W150" s="13"/>
      <c r="X150" s="13">
        <v>143</v>
      </c>
      <c r="Y150" s="13"/>
      <c r="Z150" s="13"/>
    </row>
    <row r="151" spans="1:26" x14ac:dyDescent="0.25">
      <c r="A151" s="13">
        <v>39</v>
      </c>
      <c r="B151" s="13">
        <v>150</v>
      </c>
      <c r="C151" s="13">
        <v>0.16947883999999999</v>
      </c>
      <c r="D151" s="17" t="s">
        <v>81</v>
      </c>
      <c r="E151" s="13">
        <v>17</v>
      </c>
      <c r="F151" s="13">
        <v>4</v>
      </c>
      <c r="G151" s="13">
        <v>164</v>
      </c>
      <c r="H151" s="13" t="s">
        <v>25</v>
      </c>
      <c r="I151" s="13">
        <v>0.1275</v>
      </c>
      <c r="J151" s="13">
        <v>0.1</v>
      </c>
      <c r="K151" s="16">
        <v>35.979999999999997</v>
      </c>
      <c r="L151" s="15">
        <v>2.61</v>
      </c>
      <c r="M151" s="13">
        <v>-1</v>
      </c>
      <c r="N151" s="13">
        <v>1</v>
      </c>
      <c r="O151" s="13">
        <v>136</v>
      </c>
      <c r="P151" s="13"/>
      <c r="Q151" s="13"/>
      <c r="R151" s="14"/>
      <c r="S151" s="13"/>
      <c r="T151" s="13"/>
      <c r="U151" s="13">
        <v>158</v>
      </c>
      <c r="V151" s="13"/>
      <c r="W151" s="13">
        <v>79</v>
      </c>
      <c r="X151" s="13">
        <v>144</v>
      </c>
      <c r="Y151" s="13"/>
      <c r="Z151" s="13"/>
    </row>
    <row r="152" spans="1:26" x14ac:dyDescent="0.25">
      <c r="A152" s="13">
        <v>39</v>
      </c>
      <c r="B152" s="13">
        <v>151</v>
      </c>
      <c r="C152" s="13">
        <v>0.16847549000000001</v>
      </c>
      <c r="D152" s="17" t="s">
        <v>81</v>
      </c>
      <c r="E152" s="13">
        <v>17</v>
      </c>
      <c r="F152" s="13">
        <v>5</v>
      </c>
      <c r="G152" s="13">
        <v>165</v>
      </c>
      <c r="H152" s="13" t="s">
        <v>49</v>
      </c>
      <c r="I152" s="13">
        <v>0.1275</v>
      </c>
      <c r="J152" s="13">
        <v>0.12</v>
      </c>
      <c r="K152" s="16">
        <v>114.81</v>
      </c>
      <c r="L152" s="15">
        <v>0.82299999999999995</v>
      </c>
      <c r="M152" s="13">
        <v>-1</v>
      </c>
      <c r="N152" s="13">
        <v>1</v>
      </c>
      <c r="O152" s="13">
        <v>137</v>
      </c>
      <c r="P152" s="13"/>
      <c r="Q152" s="13"/>
      <c r="R152" s="14"/>
      <c r="S152" s="13"/>
      <c r="T152" s="13"/>
      <c r="U152" s="13">
        <v>159</v>
      </c>
      <c r="V152" s="13">
        <v>80</v>
      </c>
      <c r="W152" s="13"/>
      <c r="X152" s="13">
        <v>145</v>
      </c>
      <c r="Y152" s="13"/>
      <c r="Z152" s="13"/>
    </row>
    <row r="153" spans="1:26" x14ac:dyDescent="0.25">
      <c r="A153" s="13">
        <v>39</v>
      </c>
      <c r="B153" s="13">
        <v>152</v>
      </c>
      <c r="C153" s="13">
        <v>0.16470414999999999</v>
      </c>
      <c r="D153" s="17" t="s">
        <v>88</v>
      </c>
      <c r="E153" s="13">
        <v>17</v>
      </c>
      <c r="F153" s="13">
        <v>6</v>
      </c>
      <c r="G153" s="13">
        <v>166</v>
      </c>
      <c r="H153" s="13" t="s">
        <v>25</v>
      </c>
      <c r="I153" s="13">
        <v>0.1275</v>
      </c>
      <c r="J153" s="13">
        <v>0.13</v>
      </c>
      <c r="K153" s="16">
        <v>35.979999999999997</v>
      </c>
      <c r="L153" s="15">
        <v>2.6859999999999999</v>
      </c>
      <c r="M153" s="13">
        <v>-1</v>
      </c>
      <c r="N153" s="13">
        <v>1</v>
      </c>
      <c r="O153" s="13">
        <v>138</v>
      </c>
      <c r="P153" s="13"/>
      <c r="Q153" s="13"/>
      <c r="R153" s="13" t="s">
        <v>65</v>
      </c>
      <c r="S153" s="13"/>
      <c r="T153" s="13"/>
      <c r="U153" s="13">
        <v>160</v>
      </c>
      <c r="V153" s="13"/>
      <c r="W153" s="13">
        <v>80</v>
      </c>
      <c r="X153" s="13">
        <v>146</v>
      </c>
      <c r="Y153" s="13"/>
      <c r="Z153" s="13"/>
    </row>
    <row r="154" spans="1:26" x14ac:dyDescent="0.25">
      <c r="A154" s="13">
        <v>39</v>
      </c>
      <c r="B154" s="13">
        <v>153</v>
      </c>
      <c r="C154" s="13">
        <v>0.16864515999999999</v>
      </c>
      <c r="D154" s="17" t="s">
        <v>81</v>
      </c>
      <c r="E154" s="13">
        <v>17</v>
      </c>
      <c r="F154" s="13">
        <v>7</v>
      </c>
      <c r="G154" s="13">
        <v>167</v>
      </c>
      <c r="H154" s="13" t="s">
        <v>49</v>
      </c>
      <c r="I154" s="13">
        <v>0.1275</v>
      </c>
      <c r="J154" s="13">
        <v>0.15</v>
      </c>
      <c r="K154" s="16">
        <v>114.81</v>
      </c>
      <c r="L154" s="15">
        <v>0.82199999999999995</v>
      </c>
      <c r="M154" s="13">
        <v>1</v>
      </c>
      <c r="N154" s="13">
        <v>1</v>
      </c>
      <c r="O154" s="13">
        <v>139</v>
      </c>
      <c r="P154" s="13"/>
      <c r="Q154" s="13"/>
      <c r="R154" s="14"/>
      <c r="S154" s="13"/>
      <c r="T154" s="13"/>
      <c r="U154" s="13">
        <v>161</v>
      </c>
      <c r="V154" s="13">
        <v>81</v>
      </c>
      <c r="W154" s="13"/>
      <c r="X154" s="13">
        <v>147</v>
      </c>
      <c r="Y154" s="13"/>
      <c r="Z154" s="13"/>
    </row>
    <row r="155" spans="1:26" x14ac:dyDescent="0.25">
      <c r="A155" s="13">
        <v>39</v>
      </c>
      <c r="B155" s="13">
        <v>154</v>
      </c>
      <c r="C155" s="13">
        <v>0.16745550000000001</v>
      </c>
      <c r="D155" s="17" t="s">
        <v>82</v>
      </c>
      <c r="E155" s="13">
        <v>17</v>
      </c>
      <c r="F155" s="13">
        <v>8</v>
      </c>
      <c r="G155" s="13">
        <v>168</v>
      </c>
      <c r="H155" s="13" t="s">
        <v>25</v>
      </c>
      <c r="I155" s="13">
        <v>0.1275</v>
      </c>
      <c r="J155" s="13">
        <v>0.16</v>
      </c>
      <c r="K155" s="16">
        <v>35.979999999999997</v>
      </c>
      <c r="L155" s="15">
        <v>2.641</v>
      </c>
      <c r="M155" s="13">
        <v>1</v>
      </c>
      <c r="N155" s="13">
        <v>0</v>
      </c>
      <c r="O155" s="13">
        <v>140</v>
      </c>
      <c r="P155" s="13"/>
      <c r="Q155" s="13"/>
      <c r="R155" s="13" t="s">
        <v>64</v>
      </c>
      <c r="S155" s="13"/>
      <c r="T155" s="13"/>
      <c r="U155" s="13">
        <v>162</v>
      </c>
      <c r="V155" s="13"/>
      <c r="W155" s="13">
        <v>81</v>
      </c>
      <c r="X155" s="13">
        <v>148</v>
      </c>
      <c r="Y155" s="13"/>
      <c r="Z155" s="13"/>
    </row>
    <row r="156" spans="1:26" x14ac:dyDescent="0.25">
      <c r="A156" s="13">
        <v>39</v>
      </c>
      <c r="B156" s="13">
        <v>155</v>
      </c>
      <c r="C156" s="13">
        <v>0.17057259999999999</v>
      </c>
      <c r="D156" s="17" t="s">
        <v>53</v>
      </c>
      <c r="E156" s="13">
        <v>17</v>
      </c>
      <c r="F156" s="13">
        <v>9</v>
      </c>
      <c r="G156" s="13">
        <v>169</v>
      </c>
      <c r="H156" s="13" t="s">
        <v>49</v>
      </c>
      <c r="I156" s="13">
        <v>0.1275</v>
      </c>
      <c r="J156" s="13">
        <v>0.18</v>
      </c>
      <c r="K156" s="16">
        <v>114.81</v>
      </c>
      <c r="L156" s="15">
        <v>0.81299999999999994</v>
      </c>
      <c r="M156" s="13">
        <v>-1</v>
      </c>
      <c r="N156" s="13">
        <v>1</v>
      </c>
      <c r="O156" s="13">
        <v>141</v>
      </c>
      <c r="P156" s="13"/>
      <c r="Q156" s="13"/>
      <c r="R156" s="14"/>
      <c r="S156" s="13"/>
      <c r="T156" s="13"/>
      <c r="U156" s="13">
        <v>163</v>
      </c>
      <c r="V156" s="13">
        <v>82</v>
      </c>
      <c r="W156" s="13"/>
      <c r="X156" s="13">
        <v>149</v>
      </c>
      <c r="Y156" s="13"/>
      <c r="Z156" s="13"/>
    </row>
    <row r="157" spans="1:26" x14ac:dyDescent="0.25">
      <c r="A157" s="13">
        <v>39</v>
      </c>
      <c r="B157" s="13">
        <v>156</v>
      </c>
      <c r="C157" s="13">
        <v>0.16973845000000001</v>
      </c>
      <c r="D157" s="17" t="s">
        <v>53</v>
      </c>
      <c r="E157" s="13">
        <v>17</v>
      </c>
      <c r="F157" s="13">
        <v>10</v>
      </c>
      <c r="G157" s="13">
        <v>170</v>
      </c>
      <c r="H157" s="13" t="s">
        <v>25</v>
      </c>
      <c r="I157" s="13">
        <v>0.1275</v>
      </c>
      <c r="J157" s="13">
        <v>0.19</v>
      </c>
      <c r="K157" s="16">
        <v>35.979999999999997</v>
      </c>
      <c r="L157" s="15">
        <v>2.6059999999999999</v>
      </c>
      <c r="M157" s="13">
        <v>-1</v>
      </c>
      <c r="N157" s="13">
        <v>1</v>
      </c>
      <c r="O157" s="13">
        <v>142</v>
      </c>
      <c r="P157" s="13"/>
      <c r="Q157" s="13"/>
      <c r="R157" s="14"/>
      <c r="S157" s="13"/>
      <c r="T157" s="13"/>
      <c r="U157" s="13">
        <v>164</v>
      </c>
      <c r="V157" s="13"/>
      <c r="W157" s="13">
        <v>82</v>
      </c>
      <c r="X157" s="13">
        <v>150</v>
      </c>
      <c r="Y157" s="13"/>
      <c r="Z157" s="13"/>
    </row>
    <row r="158" spans="1:26" x14ac:dyDescent="0.25">
      <c r="A158" s="13">
        <v>39</v>
      </c>
      <c r="B158" s="13">
        <v>157</v>
      </c>
      <c r="C158" s="13">
        <v>0.17004330000000001</v>
      </c>
      <c r="D158" s="17" t="s">
        <v>53</v>
      </c>
      <c r="E158" s="13">
        <v>18</v>
      </c>
      <c r="F158" s="13">
        <v>1</v>
      </c>
      <c r="G158" s="13">
        <v>171</v>
      </c>
      <c r="H158" s="13" t="s">
        <v>49</v>
      </c>
      <c r="I158" s="13">
        <v>0.1275</v>
      </c>
      <c r="J158" s="13">
        <v>0.21</v>
      </c>
      <c r="K158" s="16">
        <v>114.81</v>
      </c>
      <c r="L158" s="15">
        <v>0.81499999999999995</v>
      </c>
      <c r="M158" s="13">
        <v>-1</v>
      </c>
      <c r="N158" s="13">
        <v>1</v>
      </c>
      <c r="O158" s="13">
        <v>143</v>
      </c>
      <c r="P158" s="13"/>
      <c r="Q158" s="13"/>
      <c r="R158" s="14"/>
      <c r="S158" s="13"/>
      <c r="T158" s="13"/>
      <c r="U158" s="13">
        <v>165</v>
      </c>
      <c r="V158" s="13">
        <v>83</v>
      </c>
      <c r="W158" s="13"/>
      <c r="X158" s="13">
        <v>151</v>
      </c>
      <c r="Y158" s="13"/>
      <c r="Z158" s="13"/>
    </row>
    <row r="159" spans="1:26" x14ac:dyDescent="0.25">
      <c r="A159" s="13">
        <v>39</v>
      </c>
      <c r="B159" s="13">
        <v>158</v>
      </c>
      <c r="C159" s="13">
        <v>0.16778104999999999</v>
      </c>
      <c r="D159" s="17" t="s">
        <v>82</v>
      </c>
      <c r="E159" s="13">
        <v>18</v>
      </c>
      <c r="F159" s="13">
        <v>2</v>
      </c>
      <c r="G159" s="13">
        <v>172</v>
      </c>
      <c r="H159" s="13" t="s">
        <v>25</v>
      </c>
      <c r="I159" s="13">
        <v>0.1275</v>
      </c>
      <c r="J159" s="13">
        <v>0.22</v>
      </c>
      <c r="K159" s="16">
        <v>35.979999999999997</v>
      </c>
      <c r="L159" s="15">
        <v>2.6360000000000001</v>
      </c>
      <c r="M159" s="13">
        <v>1</v>
      </c>
      <c r="N159" s="13">
        <v>1</v>
      </c>
      <c r="O159" s="13">
        <v>144</v>
      </c>
      <c r="P159" s="13"/>
      <c r="Q159" s="13"/>
      <c r="R159" s="14"/>
      <c r="S159" s="13"/>
      <c r="T159" s="13"/>
      <c r="U159" s="13">
        <v>166</v>
      </c>
      <c r="V159" s="13"/>
      <c r="W159" s="13">
        <v>83</v>
      </c>
      <c r="X159" s="13">
        <v>152</v>
      </c>
      <c r="Y159" s="13"/>
      <c r="Z159" s="13"/>
    </row>
    <row r="160" spans="1:26" x14ac:dyDescent="0.25">
      <c r="A160" s="13">
        <v>39</v>
      </c>
      <c r="B160" s="13">
        <v>159</v>
      </c>
      <c r="C160" s="13">
        <v>0.16723721999999999</v>
      </c>
      <c r="D160" s="17" t="s">
        <v>82</v>
      </c>
      <c r="E160" s="13">
        <v>18</v>
      </c>
      <c r="F160" s="13">
        <v>3</v>
      </c>
      <c r="G160" s="13">
        <v>173</v>
      </c>
      <c r="H160" s="13" t="s">
        <v>49</v>
      </c>
      <c r="I160" s="13">
        <v>0.1275</v>
      </c>
      <c r="J160" s="13">
        <v>0.24</v>
      </c>
      <c r="K160" s="16">
        <v>114.81</v>
      </c>
      <c r="L160" s="15">
        <v>0.82899999999999996</v>
      </c>
      <c r="M160" s="13">
        <v>1</v>
      </c>
      <c r="N160" s="13">
        <v>0</v>
      </c>
      <c r="O160" s="13">
        <v>145</v>
      </c>
      <c r="P160" s="13"/>
      <c r="Q160" s="13"/>
      <c r="R160" s="14"/>
      <c r="S160" s="13"/>
      <c r="T160" s="13"/>
      <c r="U160" s="13">
        <v>167</v>
      </c>
      <c r="V160" s="13">
        <v>84</v>
      </c>
      <c r="W160" s="13"/>
      <c r="X160" s="13">
        <v>153</v>
      </c>
      <c r="Y160" s="13"/>
      <c r="Z160" s="13"/>
    </row>
    <row r="161" spans="1:26" x14ac:dyDescent="0.25">
      <c r="A161" s="13">
        <v>39</v>
      </c>
      <c r="B161" s="13">
        <v>160</v>
      </c>
      <c r="C161" s="13">
        <v>0.16904654</v>
      </c>
      <c r="D161" s="17" t="s">
        <v>81</v>
      </c>
      <c r="E161" s="13">
        <v>18</v>
      </c>
      <c r="F161" s="13">
        <v>4</v>
      </c>
      <c r="G161" s="13">
        <v>174</v>
      </c>
      <c r="H161" s="13" t="s">
        <v>25</v>
      </c>
      <c r="I161" s="13">
        <v>0.1275</v>
      </c>
      <c r="J161" s="13">
        <v>0.25</v>
      </c>
      <c r="K161" s="16">
        <v>35.979999999999997</v>
      </c>
      <c r="L161" s="15">
        <v>2.617</v>
      </c>
      <c r="M161" s="13">
        <v>1</v>
      </c>
      <c r="N161" s="13">
        <v>1</v>
      </c>
      <c r="O161" s="13">
        <v>146</v>
      </c>
      <c r="P161" s="13"/>
      <c r="Q161" s="13"/>
      <c r="R161" s="14"/>
      <c r="S161" s="13"/>
      <c r="T161" s="13"/>
      <c r="U161" s="13">
        <v>168</v>
      </c>
      <c r="V161" s="13"/>
      <c r="W161" s="13">
        <v>84</v>
      </c>
      <c r="X161" s="13">
        <v>154</v>
      </c>
      <c r="Y161" s="13"/>
      <c r="Z161" s="13"/>
    </row>
    <row r="162" spans="1:26" x14ac:dyDescent="0.25">
      <c r="A162" s="13">
        <v>39</v>
      </c>
      <c r="B162" s="13">
        <v>161</v>
      </c>
      <c r="C162" s="13">
        <v>0.16930329999999999</v>
      </c>
      <c r="D162" s="17" t="s">
        <v>81</v>
      </c>
      <c r="E162" s="13">
        <v>18</v>
      </c>
      <c r="F162" s="13">
        <v>5</v>
      </c>
      <c r="G162" s="13">
        <v>175</v>
      </c>
      <c r="H162" s="13" t="s">
        <v>49</v>
      </c>
      <c r="I162" s="13">
        <v>0.1275</v>
      </c>
      <c r="J162" s="13">
        <v>0.27</v>
      </c>
      <c r="K162" s="16">
        <v>114.81</v>
      </c>
      <c r="L162" s="15">
        <v>0.81899999999999995</v>
      </c>
      <c r="M162" s="13">
        <v>1</v>
      </c>
      <c r="N162" s="13">
        <v>0</v>
      </c>
      <c r="O162" s="13">
        <v>147</v>
      </c>
      <c r="P162" s="13"/>
      <c r="Q162" s="13"/>
      <c r="R162" s="14"/>
      <c r="S162" s="13"/>
      <c r="T162" s="13"/>
      <c r="U162" s="13">
        <v>169</v>
      </c>
      <c r="V162" s="13">
        <v>85</v>
      </c>
      <c r="W162" s="13"/>
      <c r="X162" s="13">
        <v>155</v>
      </c>
      <c r="Y162" s="13"/>
      <c r="Z162" s="13"/>
    </row>
    <row r="163" spans="1:26" x14ac:dyDescent="0.25">
      <c r="A163" s="13">
        <v>39</v>
      </c>
      <c r="B163" s="13">
        <v>162</v>
      </c>
      <c r="C163" s="13">
        <v>0.16531978999999999</v>
      </c>
      <c r="D163" s="17" t="s">
        <v>80</v>
      </c>
      <c r="E163" s="13">
        <v>18</v>
      </c>
      <c r="F163" s="13">
        <v>6</v>
      </c>
      <c r="G163" s="13">
        <v>176</v>
      </c>
      <c r="H163" s="13" t="s">
        <v>25</v>
      </c>
      <c r="I163" s="13">
        <v>0.1275</v>
      </c>
      <c r="J163" s="13">
        <v>0.28000000000000003</v>
      </c>
      <c r="K163" s="16">
        <v>35.979999999999997</v>
      </c>
      <c r="L163" s="15">
        <v>2.6760000000000002</v>
      </c>
      <c r="M163" s="13">
        <v>1</v>
      </c>
      <c r="N163" s="13">
        <v>1</v>
      </c>
      <c r="O163" s="13">
        <v>148</v>
      </c>
      <c r="P163" s="13"/>
      <c r="Q163" s="13"/>
      <c r="R163" s="14"/>
      <c r="S163" s="13"/>
      <c r="T163" s="13"/>
      <c r="U163" s="13">
        <v>170</v>
      </c>
      <c r="V163" s="13"/>
      <c r="W163" s="13">
        <v>85</v>
      </c>
      <c r="X163" s="13">
        <v>156</v>
      </c>
      <c r="Y163" s="13"/>
      <c r="Z163" s="13"/>
    </row>
    <row r="164" spans="1:26" x14ac:dyDescent="0.25">
      <c r="A164" s="13">
        <v>39</v>
      </c>
      <c r="B164" s="13">
        <v>163</v>
      </c>
      <c r="C164" s="13">
        <v>0.16698815</v>
      </c>
      <c r="D164" s="17" t="s">
        <v>82</v>
      </c>
      <c r="E164" s="13">
        <v>18</v>
      </c>
      <c r="F164" s="13">
        <v>7</v>
      </c>
      <c r="G164" s="13">
        <v>177</v>
      </c>
      <c r="H164" s="13" t="s">
        <v>49</v>
      </c>
      <c r="I164" s="13">
        <v>0.1275</v>
      </c>
      <c r="J164" s="13">
        <v>0.3</v>
      </c>
      <c r="K164" s="16">
        <v>114.81</v>
      </c>
      <c r="L164" s="15">
        <v>0.83</v>
      </c>
      <c r="M164" s="13">
        <v>1</v>
      </c>
      <c r="N164" s="13">
        <v>0</v>
      </c>
      <c r="O164" s="13">
        <v>149</v>
      </c>
      <c r="P164" s="13"/>
      <c r="Q164" s="13"/>
      <c r="R164" s="14"/>
      <c r="S164" s="13"/>
      <c r="T164" s="13"/>
      <c r="U164" s="13">
        <v>171</v>
      </c>
      <c r="V164" s="13">
        <v>86</v>
      </c>
      <c r="W164" s="13"/>
      <c r="X164" s="13">
        <v>157</v>
      </c>
      <c r="Y164" s="13"/>
      <c r="Z164" s="13"/>
    </row>
    <row r="165" spans="1:26" x14ac:dyDescent="0.25">
      <c r="A165" s="13">
        <v>39</v>
      </c>
      <c r="B165" s="13">
        <v>164</v>
      </c>
      <c r="C165" s="13">
        <v>0.17073778000000001</v>
      </c>
      <c r="D165" s="17" t="s">
        <v>53</v>
      </c>
      <c r="E165" s="13">
        <v>18</v>
      </c>
      <c r="F165" s="13">
        <v>8</v>
      </c>
      <c r="G165" s="13">
        <v>178</v>
      </c>
      <c r="H165" s="13" t="s">
        <v>25</v>
      </c>
      <c r="I165" s="13">
        <v>0.1275</v>
      </c>
      <c r="J165" s="13">
        <v>0.31</v>
      </c>
      <c r="K165" s="16">
        <v>35.979999999999997</v>
      </c>
      <c r="L165" s="15">
        <v>2.5910000000000002</v>
      </c>
      <c r="M165" s="13">
        <v>-1</v>
      </c>
      <c r="N165" s="13">
        <v>1</v>
      </c>
      <c r="O165" s="13">
        <v>150</v>
      </c>
      <c r="P165" s="13"/>
      <c r="Q165" s="13"/>
      <c r="R165" s="14"/>
      <c r="S165" s="13"/>
      <c r="T165" s="13"/>
      <c r="U165" s="13">
        <v>172</v>
      </c>
      <c r="V165" s="13"/>
      <c r="W165" s="13">
        <v>86</v>
      </c>
      <c r="X165" s="13">
        <v>158</v>
      </c>
      <c r="Y165" s="13"/>
      <c r="Z165" s="13"/>
    </row>
    <row r="166" spans="1:26" x14ac:dyDescent="0.25">
      <c r="A166" s="13">
        <v>39</v>
      </c>
      <c r="B166" s="13">
        <v>165</v>
      </c>
      <c r="C166" s="13">
        <v>0.16674939</v>
      </c>
      <c r="D166" s="17" t="s">
        <v>82</v>
      </c>
      <c r="E166" s="13">
        <v>18</v>
      </c>
      <c r="F166" s="13">
        <v>9</v>
      </c>
      <c r="G166" s="13">
        <v>179</v>
      </c>
      <c r="H166" s="13" t="s">
        <v>49</v>
      </c>
      <c r="I166" s="13">
        <v>0.1275</v>
      </c>
      <c r="J166" s="13">
        <v>0.33</v>
      </c>
      <c r="K166" s="16">
        <v>114.81</v>
      </c>
      <c r="L166" s="15">
        <v>0.83099999999999996</v>
      </c>
      <c r="M166" s="13">
        <v>-1</v>
      </c>
      <c r="N166" s="13">
        <v>1</v>
      </c>
      <c r="O166" s="13">
        <v>151</v>
      </c>
      <c r="P166" s="13"/>
      <c r="Q166" s="13"/>
      <c r="R166" s="14"/>
      <c r="S166" s="13"/>
      <c r="T166" s="13"/>
      <c r="U166" s="13">
        <v>173</v>
      </c>
      <c r="V166" s="13">
        <v>87</v>
      </c>
      <c r="W166" s="13"/>
      <c r="X166" s="13">
        <v>159</v>
      </c>
      <c r="Y166" s="13"/>
      <c r="Z166" s="13"/>
    </row>
    <row r="167" spans="1:26" x14ac:dyDescent="0.25">
      <c r="A167" s="13">
        <v>39</v>
      </c>
      <c r="B167" s="13">
        <v>166</v>
      </c>
      <c r="C167" s="13">
        <v>0.16801261000000001</v>
      </c>
      <c r="D167" s="17" t="s">
        <v>81</v>
      </c>
      <c r="E167" s="13">
        <v>18</v>
      </c>
      <c r="F167" s="13">
        <v>10</v>
      </c>
      <c r="G167" s="13">
        <v>180</v>
      </c>
      <c r="H167" s="13" t="s">
        <v>25</v>
      </c>
      <c r="I167" s="13">
        <v>0.1275</v>
      </c>
      <c r="J167" s="13">
        <v>0.34</v>
      </c>
      <c r="K167" s="16">
        <v>35.979999999999997</v>
      </c>
      <c r="L167" s="15">
        <v>2.633</v>
      </c>
      <c r="M167" s="13">
        <v>1</v>
      </c>
      <c r="N167" s="13">
        <v>1</v>
      </c>
      <c r="O167" s="13">
        <v>152</v>
      </c>
      <c r="P167" s="13"/>
      <c r="Q167" s="13"/>
      <c r="R167" s="14"/>
      <c r="S167" s="13"/>
      <c r="T167" s="13"/>
      <c r="U167" s="13">
        <v>174</v>
      </c>
      <c r="V167" s="13"/>
      <c r="W167" s="13">
        <v>87</v>
      </c>
      <c r="X167" s="13">
        <v>160</v>
      </c>
      <c r="Y167" s="13"/>
      <c r="Z167" s="13"/>
    </row>
    <row r="168" spans="1:26" x14ac:dyDescent="0.25">
      <c r="A168" s="13">
        <v>39</v>
      </c>
      <c r="B168" s="13">
        <v>167</v>
      </c>
      <c r="C168" s="13">
        <v>0.16902152000000001</v>
      </c>
      <c r="D168" s="17" t="s">
        <v>81</v>
      </c>
      <c r="E168" s="13">
        <v>19</v>
      </c>
      <c r="F168" s="13">
        <v>1</v>
      </c>
      <c r="G168" s="13">
        <v>181</v>
      </c>
      <c r="H168" s="13" t="s">
        <v>49</v>
      </c>
      <c r="I168" s="13">
        <v>0.17</v>
      </c>
      <c r="J168" s="13">
        <v>0.06</v>
      </c>
      <c r="K168" s="16">
        <v>114.81</v>
      </c>
      <c r="L168" s="15">
        <v>0.82</v>
      </c>
      <c r="M168" s="13">
        <v>1</v>
      </c>
      <c r="N168" s="13">
        <v>1</v>
      </c>
      <c r="O168" s="13">
        <v>153</v>
      </c>
      <c r="P168" s="13"/>
      <c r="Q168" s="13"/>
      <c r="R168" s="14"/>
      <c r="S168" s="13"/>
      <c r="T168" s="13"/>
      <c r="U168" s="13">
        <v>175</v>
      </c>
      <c r="V168" s="13">
        <v>88</v>
      </c>
      <c r="W168" s="13"/>
      <c r="X168" s="13">
        <v>161</v>
      </c>
      <c r="Y168" s="13"/>
      <c r="Z168" s="13"/>
    </row>
    <row r="169" spans="1:26" x14ac:dyDescent="0.25">
      <c r="A169" s="13">
        <v>39</v>
      </c>
      <c r="B169" s="13">
        <v>168</v>
      </c>
      <c r="C169" s="13">
        <v>0.16893147999999999</v>
      </c>
      <c r="D169" s="17" t="s">
        <v>81</v>
      </c>
      <c r="E169" s="13">
        <v>19</v>
      </c>
      <c r="F169" s="13">
        <v>2</v>
      </c>
      <c r="G169" s="13">
        <v>182</v>
      </c>
      <c r="H169" s="13" t="s">
        <v>25</v>
      </c>
      <c r="I169" s="13">
        <v>0.17</v>
      </c>
      <c r="J169" s="13">
        <v>7.0000000000000007E-2</v>
      </c>
      <c r="K169" s="16">
        <v>35.979999999999997</v>
      </c>
      <c r="L169" s="15">
        <v>2.6179999999999999</v>
      </c>
      <c r="M169" s="13">
        <v>1</v>
      </c>
      <c r="N169" s="13">
        <v>1</v>
      </c>
      <c r="O169" s="13">
        <v>154</v>
      </c>
      <c r="P169" s="13"/>
      <c r="Q169" s="13"/>
      <c r="R169" s="14"/>
      <c r="S169" s="13"/>
      <c r="T169" s="13"/>
      <c r="U169" s="13">
        <v>176</v>
      </c>
      <c r="V169" s="13"/>
      <c r="W169" s="13">
        <v>88</v>
      </c>
      <c r="X169" s="13">
        <v>162</v>
      </c>
      <c r="Y169" s="13"/>
      <c r="Z169" s="13"/>
    </row>
    <row r="170" spans="1:26" x14ac:dyDescent="0.25">
      <c r="A170" s="13">
        <v>39</v>
      </c>
      <c r="B170" s="13">
        <v>169</v>
      </c>
      <c r="C170" s="13">
        <v>0.16967329</v>
      </c>
      <c r="D170" s="17" t="s">
        <v>53</v>
      </c>
      <c r="E170" s="13">
        <v>19</v>
      </c>
      <c r="F170" s="13">
        <v>3</v>
      </c>
      <c r="G170" s="13">
        <v>183</v>
      </c>
      <c r="H170" s="13" t="s">
        <v>49</v>
      </c>
      <c r="I170" s="13">
        <v>0.17</v>
      </c>
      <c r="J170" s="13">
        <v>0.09</v>
      </c>
      <c r="K170" s="16">
        <v>114.81</v>
      </c>
      <c r="L170" s="15">
        <v>0.81699999999999995</v>
      </c>
      <c r="M170" s="13">
        <v>1</v>
      </c>
      <c r="N170" s="13">
        <v>1</v>
      </c>
      <c r="O170" s="13">
        <v>155</v>
      </c>
      <c r="P170" s="13"/>
      <c r="Q170" s="13"/>
      <c r="R170" s="14"/>
      <c r="S170" s="13"/>
      <c r="T170" s="13"/>
      <c r="U170" s="13">
        <v>177</v>
      </c>
      <c r="V170" s="13">
        <v>89</v>
      </c>
      <c r="W170" s="13"/>
      <c r="X170" s="13">
        <v>163</v>
      </c>
      <c r="Y170" s="13"/>
      <c r="Z170" s="13"/>
    </row>
    <row r="171" spans="1:26" x14ac:dyDescent="0.25">
      <c r="A171" s="13">
        <v>39</v>
      </c>
      <c r="B171" s="13">
        <v>170</v>
      </c>
      <c r="C171" s="13">
        <v>0.17107459</v>
      </c>
      <c r="D171" s="17" t="s">
        <v>53</v>
      </c>
      <c r="E171" s="13">
        <v>19</v>
      </c>
      <c r="F171" s="13">
        <v>4</v>
      </c>
      <c r="G171" s="13">
        <v>184</v>
      </c>
      <c r="H171" s="13" t="s">
        <v>25</v>
      </c>
      <c r="I171" s="13">
        <v>0.17</v>
      </c>
      <c r="J171" s="13">
        <v>0.1</v>
      </c>
      <c r="K171" s="16">
        <v>35.979999999999997</v>
      </c>
      <c r="L171" s="15">
        <v>2.5859999999999999</v>
      </c>
      <c r="M171" s="13">
        <v>1</v>
      </c>
      <c r="N171" s="13">
        <v>1</v>
      </c>
      <c r="O171" s="13">
        <v>156</v>
      </c>
      <c r="P171" s="13"/>
      <c r="Q171" s="13"/>
      <c r="R171" s="14"/>
      <c r="S171" s="13"/>
      <c r="T171" s="13"/>
      <c r="U171" s="13">
        <v>178</v>
      </c>
      <c r="V171" s="13"/>
      <c r="W171" s="13">
        <v>89</v>
      </c>
      <c r="X171" s="13">
        <v>164</v>
      </c>
      <c r="Y171" s="13"/>
      <c r="Z171" s="13"/>
    </row>
    <row r="172" spans="1:26" x14ac:dyDescent="0.25">
      <c r="A172" s="13">
        <v>39</v>
      </c>
      <c r="B172" s="13">
        <v>171</v>
      </c>
      <c r="C172" s="13">
        <v>0.16763516000000001</v>
      </c>
      <c r="D172" s="17" t="s">
        <v>82</v>
      </c>
      <c r="E172" s="13">
        <v>19</v>
      </c>
      <c r="F172" s="13">
        <v>5</v>
      </c>
      <c r="G172" s="13">
        <v>185</v>
      </c>
      <c r="H172" s="13" t="s">
        <v>49</v>
      </c>
      <c r="I172" s="13">
        <v>0.17</v>
      </c>
      <c r="J172" s="13">
        <v>0.12</v>
      </c>
      <c r="K172" s="16">
        <v>114.81</v>
      </c>
      <c r="L172" s="15">
        <v>0.82699999999999996</v>
      </c>
      <c r="M172" s="13">
        <v>-1</v>
      </c>
      <c r="N172" s="13">
        <v>1</v>
      </c>
      <c r="O172" s="13">
        <v>157</v>
      </c>
      <c r="P172" s="13"/>
      <c r="Q172" s="13"/>
      <c r="R172" s="14"/>
      <c r="S172" s="13"/>
      <c r="T172" s="13"/>
      <c r="U172" s="13">
        <v>179</v>
      </c>
      <c r="V172" s="13">
        <v>90</v>
      </c>
      <c r="W172" s="13"/>
      <c r="X172" s="13">
        <v>165</v>
      </c>
      <c r="Y172" s="13"/>
      <c r="Z172" s="13"/>
    </row>
    <row r="173" spans="1:26" x14ac:dyDescent="0.25">
      <c r="A173" s="13">
        <v>39</v>
      </c>
      <c r="B173" s="13">
        <v>172</v>
      </c>
      <c r="C173" s="13">
        <v>0.16966803999999999</v>
      </c>
      <c r="D173" s="17" t="s">
        <v>53</v>
      </c>
      <c r="E173" s="13">
        <v>19</v>
      </c>
      <c r="F173" s="13">
        <v>6</v>
      </c>
      <c r="G173" s="13">
        <v>186</v>
      </c>
      <c r="H173" s="13" t="s">
        <v>25</v>
      </c>
      <c r="I173" s="13">
        <v>0.17</v>
      </c>
      <c r="J173" s="13">
        <v>0.13</v>
      </c>
      <c r="K173" s="16">
        <v>35.979999999999997</v>
      </c>
      <c r="L173" s="15">
        <v>2.6070000000000002</v>
      </c>
      <c r="M173" s="13">
        <v>-1</v>
      </c>
      <c r="N173" s="13">
        <v>1</v>
      </c>
      <c r="O173" s="13">
        <v>158</v>
      </c>
      <c r="P173" s="13"/>
      <c r="Q173" s="13"/>
      <c r="R173" s="14"/>
      <c r="S173" s="13"/>
      <c r="T173" s="13"/>
      <c r="U173" s="13">
        <v>180</v>
      </c>
      <c r="V173" s="13"/>
      <c r="W173" s="13">
        <v>90</v>
      </c>
      <c r="X173" s="13">
        <v>166</v>
      </c>
      <c r="Y173" s="13"/>
      <c r="Z173" s="13"/>
    </row>
    <row r="174" spans="1:26" x14ac:dyDescent="0.25">
      <c r="A174" s="13">
        <v>39</v>
      </c>
      <c r="B174" s="13">
        <v>173</v>
      </c>
      <c r="C174" s="13">
        <v>0.16704725000000001</v>
      </c>
      <c r="D174" s="17" t="s">
        <v>82</v>
      </c>
      <c r="E174" s="13">
        <v>19</v>
      </c>
      <c r="F174" s="13">
        <v>7</v>
      </c>
      <c r="G174" s="13">
        <v>187</v>
      </c>
      <c r="H174" s="13" t="s">
        <v>49</v>
      </c>
      <c r="I174" s="13">
        <v>0.17</v>
      </c>
      <c r="J174" s="13">
        <v>0.15</v>
      </c>
      <c r="K174" s="16">
        <v>114.81</v>
      </c>
      <c r="L174" s="15">
        <v>0.83</v>
      </c>
      <c r="M174" s="13">
        <v>1</v>
      </c>
      <c r="N174" s="13">
        <v>0</v>
      </c>
      <c r="O174" s="13">
        <v>159</v>
      </c>
      <c r="P174" s="13"/>
      <c r="Q174" s="13"/>
      <c r="R174" s="14"/>
      <c r="S174" s="13"/>
      <c r="T174" s="13"/>
      <c r="U174" s="13">
        <v>181</v>
      </c>
      <c r="V174" s="13">
        <v>91</v>
      </c>
      <c r="W174" s="13"/>
      <c r="X174" s="13">
        <v>167</v>
      </c>
      <c r="Y174" s="13"/>
      <c r="Z174" s="13"/>
    </row>
    <row r="175" spans="1:26" x14ac:dyDescent="0.25">
      <c r="A175" s="13">
        <v>39</v>
      </c>
      <c r="B175" s="13">
        <v>174</v>
      </c>
      <c r="C175" s="13">
        <v>0.17122085000000001</v>
      </c>
      <c r="D175" s="17" t="s">
        <v>84</v>
      </c>
      <c r="E175" s="13">
        <v>19</v>
      </c>
      <c r="F175" s="13">
        <v>9</v>
      </c>
      <c r="G175" s="13">
        <v>189</v>
      </c>
      <c r="H175" s="13" t="s">
        <v>49</v>
      </c>
      <c r="I175" s="13">
        <v>0.17</v>
      </c>
      <c r="J175" s="13">
        <v>0.18</v>
      </c>
      <c r="K175" s="16">
        <v>114.81</v>
      </c>
      <c r="L175" s="15">
        <v>0.81</v>
      </c>
      <c r="M175" s="13">
        <v>-1</v>
      </c>
      <c r="N175" s="13">
        <v>0</v>
      </c>
      <c r="O175" s="13">
        <v>160</v>
      </c>
      <c r="P175" s="13"/>
      <c r="Q175" s="13"/>
      <c r="R175" s="14"/>
      <c r="S175" s="13"/>
      <c r="T175" s="13"/>
      <c r="U175" s="13">
        <v>182</v>
      </c>
      <c r="V175" s="13"/>
      <c r="W175" s="13">
        <v>91</v>
      </c>
      <c r="X175" s="13">
        <v>168</v>
      </c>
      <c r="Y175" s="13"/>
      <c r="Z175" s="13"/>
    </row>
    <row r="176" spans="1:26" x14ac:dyDescent="0.25">
      <c r="A176" s="13">
        <v>39</v>
      </c>
      <c r="B176" s="13">
        <v>175</v>
      </c>
      <c r="C176" s="13">
        <v>0.17066023</v>
      </c>
      <c r="D176" s="17" t="s">
        <v>53</v>
      </c>
      <c r="E176" s="13">
        <v>20</v>
      </c>
      <c r="F176" s="13">
        <v>1</v>
      </c>
      <c r="G176" s="13">
        <v>191</v>
      </c>
      <c r="H176" s="13" t="s">
        <v>49</v>
      </c>
      <c r="I176" s="13">
        <v>0.17</v>
      </c>
      <c r="J176" s="13">
        <v>0.21</v>
      </c>
      <c r="K176" s="16">
        <v>114.81</v>
      </c>
      <c r="L176" s="15">
        <v>0.81200000000000006</v>
      </c>
      <c r="M176" s="13">
        <v>-1</v>
      </c>
      <c r="N176" s="13">
        <v>0</v>
      </c>
      <c r="O176" s="13">
        <v>161</v>
      </c>
      <c r="P176" s="13"/>
      <c r="Q176" s="13"/>
      <c r="R176" s="14"/>
      <c r="S176" s="13"/>
      <c r="T176" s="13"/>
      <c r="U176" s="13">
        <v>183</v>
      </c>
      <c r="V176" s="13">
        <v>92</v>
      </c>
      <c r="W176" s="13"/>
      <c r="X176" s="13">
        <v>169</v>
      </c>
      <c r="Y176" s="13"/>
      <c r="Z176" s="13"/>
    </row>
    <row r="177" spans="1:26" x14ac:dyDescent="0.25">
      <c r="A177" s="13">
        <v>39</v>
      </c>
      <c r="B177" s="13">
        <v>176</v>
      </c>
      <c r="C177" s="13">
        <v>0.16676489999999999</v>
      </c>
      <c r="D177" s="17" t="s">
        <v>82</v>
      </c>
      <c r="E177" s="13">
        <v>20</v>
      </c>
      <c r="F177" s="13">
        <v>3</v>
      </c>
      <c r="G177" s="13">
        <v>193</v>
      </c>
      <c r="H177" s="13" t="s">
        <v>49</v>
      </c>
      <c r="I177" s="13">
        <v>0.17</v>
      </c>
      <c r="J177" s="13">
        <v>0.24</v>
      </c>
      <c r="K177" s="16">
        <v>114.81</v>
      </c>
      <c r="L177" s="15">
        <v>0.83099999999999996</v>
      </c>
      <c r="M177" s="13">
        <v>-1</v>
      </c>
      <c r="N177" s="13">
        <v>0</v>
      </c>
      <c r="O177" s="13">
        <v>162</v>
      </c>
      <c r="P177" s="13"/>
      <c r="Q177" s="13"/>
      <c r="R177" s="14"/>
      <c r="S177" s="13"/>
      <c r="T177" s="13"/>
      <c r="U177" s="13">
        <v>184</v>
      </c>
      <c r="V177" s="13"/>
      <c r="W177" s="13">
        <v>92</v>
      </c>
      <c r="X177" s="13">
        <v>170</v>
      </c>
      <c r="Y177" s="13"/>
      <c r="Z177" s="13"/>
    </row>
    <row r="178" spans="1:26" x14ac:dyDescent="0.25">
      <c r="A178" s="13">
        <v>39</v>
      </c>
      <c r="B178" s="13">
        <v>177</v>
      </c>
      <c r="C178" s="13">
        <v>0.17036905999999999</v>
      </c>
      <c r="D178" s="17" t="s">
        <v>53</v>
      </c>
      <c r="E178" s="13">
        <v>20</v>
      </c>
      <c r="F178" s="13">
        <v>5</v>
      </c>
      <c r="G178" s="13">
        <v>195</v>
      </c>
      <c r="H178" s="13" t="s">
        <v>49</v>
      </c>
      <c r="I178" s="13">
        <v>0.17</v>
      </c>
      <c r="J178" s="13">
        <v>0.27</v>
      </c>
      <c r="K178" s="16">
        <v>114.81</v>
      </c>
      <c r="L178" s="15">
        <v>0.81399999999999995</v>
      </c>
      <c r="M178" s="13">
        <v>-1</v>
      </c>
      <c r="N178" s="13">
        <v>1</v>
      </c>
      <c r="O178" s="13">
        <v>163</v>
      </c>
      <c r="P178" s="13"/>
      <c r="Q178" s="13"/>
      <c r="R178" s="14"/>
      <c r="S178" s="13"/>
      <c r="T178" s="13"/>
      <c r="U178" s="13">
        <v>185</v>
      </c>
      <c r="V178" s="13">
        <v>93</v>
      </c>
      <c r="W178" s="13"/>
      <c r="X178" s="13">
        <v>171</v>
      </c>
      <c r="Y178" s="13"/>
      <c r="Z178" s="13"/>
    </row>
    <row r="179" spans="1:26" x14ac:dyDescent="0.25">
      <c r="A179" s="13">
        <v>39</v>
      </c>
      <c r="B179" s="13">
        <v>178</v>
      </c>
      <c r="C179" s="13">
        <v>0.16862693000000001</v>
      </c>
      <c r="D179" s="17" t="s">
        <v>81</v>
      </c>
      <c r="E179" s="13">
        <v>20</v>
      </c>
      <c r="F179" s="13">
        <v>7</v>
      </c>
      <c r="G179" s="13">
        <v>197</v>
      </c>
      <c r="H179" s="13" t="s">
        <v>49</v>
      </c>
      <c r="I179" s="13">
        <v>0.17</v>
      </c>
      <c r="J179" s="13">
        <v>0.3</v>
      </c>
      <c r="K179" s="16">
        <v>114.81</v>
      </c>
      <c r="L179" s="15">
        <v>0.82199999999999995</v>
      </c>
      <c r="M179" s="13">
        <v>-1</v>
      </c>
      <c r="N179" s="13">
        <v>1</v>
      </c>
      <c r="O179" s="13">
        <v>164</v>
      </c>
      <c r="P179" s="13"/>
      <c r="Q179" s="13"/>
      <c r="R179" s="14"/>
      <c r="S179" s="13"/>
      <c r="T179" s="13"/>
      <c r="U179" s="13">
        <v>186</v>
      </c>
      <c r="V179" s="13"/>
      <c r="W179" s="13">
        <v>93</v>
      </c>
      <c r="X179" s="13">
        <v>172</v>
      </c>
      <c r="Y179" s="13"/>
      <c r="Z179" s="13"/>
    </row>
    <row r="180" spans="1:26" x14ac:dyDescent="0.25">
      <c r="A180" s="13">
        <v>39</v>
      </c>
      <c r="B180" s="13">
        <v>179</v>
      </c>
      <c r="C180" s="13">
        <v>0.17043975</v>
      </c>
      <c r="D180" s="17" t="s">
        <v>53</v>
      </c>
      <c r="E180" s="13">
        <v>20</v>
      </c>
      <c r="F180" s="13">
        <v>9</v>
      </c>
      <c r="G180" s="13">
        <v>199</v>
      </c>
      <c r="H180" s="13" t="s">
        <v>49</v>
      </c>
      <c r="I180" s="13">
        <v>0.17</v>
      </c>
      <c r="J180" s="13">
        <v>0.33</v>
      </c>
      <c r="K180" s="16">
        <v>114.81</v>
      </c>
      <c r="L180" s="15">
        <v>0.81299999999999994</v>
      </c>
      <c r="M180" s="13">
        <v>1</v>
      </c>
      <c r="N180" s="13">
        <v>0</v>
      </c>
      <c r="O180" s="13">
        <v>165</v>
      </c>
      <c r="P180" s="13"/>
      <c r="Q180" s="13"/>
      <c r="R180" s="13" t="s">
        <v>57</v>
      </c>
      <c r="S180" s="13"/>
      <c r="T180" s="13"/>
      <c r="U180" s="13">
        <v>187</v>
      </c>
      <c r="V180" s="13">
        <v>94</v>
      </c>
      <c r="W180" s="13"/>
      <c r="X180" s="13">
        <v>173</v>
      </c>
      <c r="Y180" s="13"/>
      <c r="Z180" s="13"/>
    </row>
    <row r="181" spans="1:26" x14ac:dyDescent="0.25">
      <c r="A181" s="13">
        <v>39</v>
      </c>
      <c r="B181" s="13">
        <v>180</v>
      </c>
      <c r="C181" s="13">
        <v>0.1702092</v>
      </c>
      <c r="D181" s="17" t="s">
        <v>53</v>
      </c>
      <c r="E181" s="13">
        <v>1</v>
      </c>
      <c r="F181" s="13">
        <v>1</v>
      </c>
      <c r="G181" s="13">
        <v>1</v>
      </c>
      <c r="H181" s="13" t="s">
        <v>49</v>
      </c>
      <c r="I181" s="13">
        <v>-0.17</v>
      </c>
      <c r="J181" s="13">
        <v>0.06</v>
      </c>
      <c r="K181" s="16">
        <v>114.81</v>
      </c>
      <c r="L181" s="15">
        <v>0.81399999999999995</v>
      </c>
      <c r="M181" s="13">
        <v>1</v>
      </c>
      <c r="N181" s="13">
        <v>1</v>
      </c>
      <c r="O181" s="13">
        <v>166</v>
      </c>
      <c r="P181" s="13"/>
      <c r="Q181" s="13"/>
      <c r="R181" s="14"/>
      <c r="S181" s="13"/>
      <c r="T181" s="13"/>
      <c r="U181" s="13">
        <v>189</v>
      </c>
      <c r="V181" s="13">
        <v>95</v>
      </c>
      <c r="W181" s="13"/>
      <c r="X181" s="13">
        <v>174</v>
      </c>
      <c r="Y181" s="13"/>
      <c r="Z181" s="13"/>
    </row>
    <row r="182" spans="1:26" x14ac:dyDescent="0.25">
      <c r="A182" s="13">
        <v>39</v>
      </c>
      <c r="B182" s="13">
        <v>181</v>
      </c>
      <c r="C182" s="13">
        <v>0.17058546999999999</v>
      </c>
      <c r="D182" s="17" t="s">
        <v>53</v>
      </c>
      <c r="E182" s="13">
        <v>1</v>
      </c>
      <c r="F182" s="13">
        <v>2</v>
      </c>
      <c r="G182" s="13">
        <v>2</v>
      </c>
      <c r="H182" s="13" t="s">
        <v>25</v>
      </c>
      <c r="I182" s="13">
        <v>-0.17</v>
      </c>
      <c r="J182" s="13">
        <v>7.0000000000000007E-2</v>
      </c>
      <c r="K182" s="16">
        <v>35.979999999999997</v>
      </c>
      <c r="L182" s="15">
        <v>2.593</v>
      </c>
      <c r="M182" s="13">
        <v>-1</v>
      </c>
      <c r="N182" s="13">
        <v>1</v>
      </c>
      <c r="O182" s="13">
        <v>167</v>
      </c>
      <c r="P182" s="13"/>
      <c r="Q182" s="13"/>
      <c r="R182" s="14"/>
      <c r="S182" s="13"/>
      <c r="T182" s="13"/>
      <c r="U182" s="13">
        <v>191</v>
      </c>
      <c r="V182" s="13">
        <v>96</v>
      </c>
      <c r="W182" s="13"/>
      <c r="X182" s="13">
        <v>175</v>
      </c>
      <c r="Y182" s="13"/>
      <c r="Z182" s="13"/>
    </row>
    <row r="183" spans="1:26" x14ac:dyDescent="0.25">
      <c r="A183" s="13">
        <v>39</v>
      </c>
      <c r="B183" s="13">
        <v>182</v>
      </c>
      <c r="C183" s="13">
        <v>0.17045694</v>
      </c>
      <c r="D183" s="17" t="s">
        <v>53</v>
      </c>
      <c r="E183" s="13">
        <v>1</v>
      </c>
      <c r="F183" s="13">
        <v>3</v>
      </c>
      <c r="G183" s="13">
        <v>3</v>
      </c>
      <c r="H183" s="13" t="s">
        <v>49</v>
      </c>
      <c r="I183" s="13">
        <v>-0.17</v>
      </c>
      <c r="J183" s="13">
        <v>0.09</v>
      </c>
      <c r="K183" s="16">
        <v>114.81</v>
      </c>
      <c r="L183" s="15">
        <v>0.81299999999999994</v>
      </c>
      <c r="M183" s="13">
        <v>-1</v>
      </c>
      <c r="N183" s="13">
        <v>1</v>
      </c>
      <c r="O183" s="13">
        <v>168</v>
      </c>
      <c r="P183" s="13"/>
      <c r="Q183" s="13"/>
      <c r="R183" s="14"/>
      <c r="S183" s="13"/>
      <c r="T183" s="13"/>
      <c r="U183" s="13">
        <v>193</v>
      </c>
      <c r="V183" s="13">
        <v>97</v>
      </c>
      <c r="W183" s="13"/>
      <c r="X183" s="13">
        <v>176</v>
      </c>
      <c r="Y183" s="13"/>
      <c r="Z183" s="13"/>
    </row>
    <row r="184" spans="1:26" x14ac:dyDescent="0.25">
      <c r="A184" s="13">
        <v>39</v>
      </c>
      <c r="B184" s="13">
        <v>183</v>
      </c>
      <c r="C184" s="13">
        <v>0.17080655</v>
      </c>
      <c r="D184" s="17" t="s">
        <v>53</v>
      </c>
      <c r="E184" s="13">
        <v>1</v>
      </c>
      <c r="F184" s="13">
        <v>4</v>
      </c>
      <c r="G184" s="13">
        <v>4</v>
      </c>
      <c r="H184" s="13" t="s">
        <v>25</v>
      </c>
      <c r="I184" s="13">
        <v>-0.17</v>
      </c>
      <c r="J184" s="13">
        <v>0.1</v>
      </c>
      <c r="K184" s="16">
        <v>35.979999999999997</v>
      </c>
      <c r="L184" s="15">
        <v>2.59</v>
      </c>
      <c r="M184" s="13">
        <v>1</v>
      </c>
      <c r="N184" s="13">
        <v>1</v>
      </c>
      <c r="O184" s="13">
        <v>169</v>
      </c>
      <c r="P184" s="13"/>
      <c r="Q184" s="13"/>
      <c r="R184" s="14"/>
      <c r="S184" s="13"/>
      <c r="T184" s="13"/>
      <c r="U184" s="13">
        <v>195</v>
      </c>
      <c r="V184" s="13">
        <v>98</v>
      </c>
      <c r="W184" s="13"/>
      <c r="X184" s="13">
        <v>177</v>
      </c>
      <c r="Y184" s="13"/>
      <c r="Z184" s="13"/>
    </row>
    <row r="185" spans="1:26" x14ac:dyDescent="0.25">
      <c r="A185" s="13">
        <v>39</v>
      </c>
      <c r="B185" s="13">
        <v>184</v>
      </c>
      <c r="C185" s="13">
        <v>0.16859631</v>
      </c>
      <c r="D185" s="17" t="s">
        <v>81</v>
      </c>
      <c r="E185" s="13">
        <v>1</v>
      </c>
      <c r="F185" s="13">
        <v>5</v>
      </c>
      <c r="G185" s="13">
        <v>5</v>
      </c>
      <c r="H185" s="13" t="s">
        <v>49</v>
      </c>
      <c r="I185" s="13">
        <v>-0.17</v>
      </c>
      <c r="J185" s="13">
        <v>0.12</v>
      </c>
      <c r="K185" s="16">
        <v>114.81</v>
      </c>
      <c r="L185" s="15">
        <v>0.82199999999999995</v>
      </c>
      <c r="M185" s="13">
        <v>1</v>
      </c>
      <c r="N185" s="13">
        <v>1</v>
      </c>
      <c r="O185" s="13">
        <v>170</v>
      </c>
      <c r="P185" s="13"/>
      <c r="Q185" s="13"/>
      <c r="R185" s="14"/>
      <c r="S185" s="13"/>
      <c r="T185" s="13"/>
      <c r="U185" s="13">
        <v>197</v>
      </c>
      <c r="V185" s="13">
        <v>99</v>
      </c>
      <c r="W185" s="13"/>
      <c r="X185" s="13">
        <v>178</v>
      </c>
      <c r="Y185" s="13"/>
      <c r="Z185" s="13"/>
    </row>
    <row r="186" spans="1:26" x14ac:dyDescent="0.25">
      <c r="A186" s="13">
        <v>39</v>
      </c>
      <c r="B186" s="13">
        <v>185</v>
      </c>
      <c r="C186" s="13">
        <v>0.16965701</v>
      </c>
      <c r="D186" s="17" t="s">
        <v>53</v>
      </c>
      <c r="E186" s="13">
        <v>1</v>
      </c>
      <c r="F186" s="13">
        <v>6</v>
      </c>
      <c r="G186" s="13">
        <v>6</v>
      </c>
      <c r="H186" s="13" t="s">
        <v>25</v>
      </c>
      <c r="I186" s="13">
        <v>-0.17</v>
      </c>
      <c r="J186" s="13">
        <v>0.13</v>
      </c>
      <c r="K186" s="16">
        <v>35.979999999999997</v>
      </c>
      <c r="L186" s="15">
        <v>2.6070000000000002</v>
      </c>
      <c r="M186" s="13">
        <v>-1</v>
      </c>
      <c r="N186" s="13">
        <v>0</v>
      </c>
      <c r="O186" s="13">
        <v>171</v>
      </c>
      <c r="P186" s="13"/>
      <c r="Q186" s="13"/>
      <c r="R186" s="14"/>
      <c r="S186" s="13"/>
      <c r="T186" s="13"/>
      <c r="U186" s="13">
        <v>199</v>
      </c>
      <c r="V186" s="13">
        <v>100</v>
      </c>
      <c r="W186" s="13"/>
      <c r="X186" s="13">
        <v>179</v>
      </c>
      <c r="Y186" s="13"/>
      <c r="Z186" s="13"/>
    </row>
    <row r="187" spans="1:26" x14ac:dyDescent="0.25">
      <c r="A187" s="13">
        <v>39</v>
      </c>
      <c r="B187" s="13">
        <v>186</v>
      </c>
      <c r="C187" s="13">
        <v>0.1681107</v>
      </c>
      <c r="D187" s="17" t="s">
        <v>81</v>
      </c>
      <c r="E187" s="13">
        <v>1</v>
      </c>
      <c r="F187" s="13">
        <v>7</v>
      </c>
      <c r="G187" s="13">
        <v>7</v>
      </c>
      <c r="H187" s="13" t="s">
        <v>49</v>
      </c>
      <c r="I187" s="13">
        <v>-0.17</v>
      </c>
      <c r="J187" s="13">
        <v>0.15</v>
      </c>
      <c r="K187" s="16">
        <v>114.81</v>
      </c>
      <c r="L187" s="15">
        <v>0.82499999999999996</v>
      </c>
      <c r="M187" s="13">
        <v>1</v>
      </c>
      <c r="N187" s="13">
        <v>1</v>
      </c>
      <c r="O187" s="13">
        <v>172</v>
      </c>
      <c r="P187" s="13"/>
      <c r="Q187" s="13"/>
      <c r="R187" s="14"/>
      <c r="S187" s="13"/>
      <c r="T187" s="13"/>
      <c r="U187" s="13"/>
      <c r="V187" s="13"/>
      <c r="W187" s="13">
        <v>0</v>
      </c>
      <c r="X187" s="13">
        <v>29</v>
      </c>
      <c r="Y187" s="13"/>
      <c r="Z187" s="13"/>
    </row>
    <row r="188" spans="1:26" x14ac:dyDescent="0.25">
      <c r="A188" s="13">
        <v>39</v>
      </c>
      <c r="B188" s="13">
        <v>187</v>
      </c>
      <c r="C188" s="13">
        <v>0.16923840000000001</v>
      </c>
      <c r="D188" s="17" t="s">
        <v>81</v>
      </c>
      <c r="E188" s="13">
        <v>1</v>
      </c>
      <c r="F188" s="13">
        <v>9</v>
      </c>
      <c r="G188" s="13">
        <v>9</v>
      </c>
      <c r="H188" s="13" t="s">
        <v>49</v>
      </c>
      <c r="I188" s="13">
        <v>-0.17</v>
      </c>
      <c r="J188" s="13">
        <v>0.18</v>
      </c>
      <c r="K188" s="16">
        <v>114.81</v>
      </c>
      <c r="L188" s="15">
        <v>0.81899999999999995</v>
      </c>
      <c r="M188" s="13">
        <v>-1</v>
      </c>
      <c r="N188" s="13">
        <v>0</v>
      </c>
      <c r="O188" s="13">
        <v>173</v>
      </c>
      <c r="P188" s="13"/>
      <c r="Q188" s="13"/>
      <c r="R188" s="13" t="s">
        <v>66</v>
      </c>
      <c r="S188" s="13"/>
      <c r="T188" s="13"/>
      <c r="U188" s="13"/>
      <c r="V188" s="13"/>
      <c r="W188" s="13">
        <v>0</v>
      </c>
      <c r="X188" s="13">
        <v>77</v>
      </c>
      <c r="Y188" s="13"/>
      <c r="Z188" s="13"/>
    </row>
    <row r="189" spans="1:26" x14ac:dyDescent="0.25">
      <c r="A189" s="13">
        <v>39</v>
      </c>
      <c r="B189" s="13">
        <v>188</v>
      </c>
      <c r="C189" s="13">
        <v>0.16733234</v>
      </c>
      <c r="D189" s="17" t="s">
        <v>82</v>
      </c>
      <c r="E189" s="13">
        <v>2</v>
      </c>
      <c r="F189" s="13">
        <v>1</v>
      </c>
      <c r="G189" s="13">
        <v>11</v>
      </c>
      <c r="H189" s="13" t="s">
        <v>49</v>
      </c>
      <c r="I189" s="13">
        <v>-0.17</v>
      </c>
      <c r="J189" s="13">
        <v>0.21</v>
      </c>
      <c r="K189" s="16">
        <v>114.81</v>
      </c>
      <c r="L189" s="15">
        <v>0.82799999999999996</v>
      </c>
      <c r="M189" s="13">
        <v>-1</v>
      </c>
      <c r="N189" s="13">
        <v>0</v>
      </c>
      <c r="O189" s="13"/>
      <c r="P189" s="13"/>
      <c r="Q189" s="13"/>
      <c r="R189" s="14"/>
      <c r="S189" s="13"/>
      <c r="T189" s="13"/>
      <c r="U189" s="13"/>
      <c r="V189" s="13"/>
      <c r="W189" s="13">
        <v>0</v>
      </c>
      <c r="X189" s="13">
        <v>78</v>
      </c>
      <c r="Y189" s="13"/>
      <c r="Z189" s="13"/>
    </row>
    <row r="190" spans="1:26" x14ac:dyDescent="0.25">
      <c r="A190" s="13">
        <v>39</v>
      </c>
      <c r="B190" s="13">
        <v>189</v>
      </c>
      <c r="C190" s="13">
        <v>0.17058359000000001</v>
      </c>
      <c r="D190" s="17" t="s">
        <v>53</v>
      </c>
      <c r="E190" s="13">
        <v>2</v>
      </c>
      <c r="F190" s="13">
        <v>3</v>
      </c>
      <c r="G190" s="13">
        <v>13</v>
      </c>
      <c r="H190" s="13" t="s">
        <v>49</v>
      </c>
      <c r="I190" s="13">
        <v>-0.17</v>
      </c>
      <c r="J190" s="13">
        <v>0.24</v>
      </c>
      <c r="K190" s="16">
        <v>114.81</v>
      </c>
      <c r="L190" s="15">
        <v>0.81299999999999994</v>
      </c>
      <c r="M190" s="13">
        <v>1</v>
      </c>
      <c r="N190" s="13">
        <v>1</v>
      </c>
      <c r="O190" s="13">
        <v>174</v>
      </c>
      <c r="P190" s="13"/>
      <c r="Q190" s="13"/>
      <c r="R190" s="14"/>
      <c r="S190" s="13"/>
      <c r="T190" s="13"/>
      <c r="U190" s="13"/>
      <c r="V190" s="13"/>
      <c r="W190" s="13">
        <v>0</v>
      </c>
      <c r="X190" s="13">
        <v>115</v>
      </c>
      <c r="Y190" s="13"/>
      <c r="Z190" s="13"/>
    </row>
    <row r="191" spans="1:26" x14ac:dyDescent="0.25">
      <c r="A191" s="13">
        <v>39</v>
      </c>
      <c r="B191" s="13">
        <v>190</v>
      </c>
      <c r="C191" s="13">
        <v>0.16796431000000001</v>
      </c>
      <c r="D191" s="17" t="s">
        <v>81</v>
      </c>
      <c r="E191" s="13">
        <v>2</v>
      </c>
      <c r="F191" s="13">
        <v>5</v>
      </c>
      <c r="G191" s="13">
        <v>15</v>
      </c>
      <c r="H191" s="13" t="s">
        <v>49</v>
      </c>
      <c r="I191" s="13">
        <v>-0.17</v>
      </c>
      <c r="J191" s="13">
        <v>0.27</v>
      </c>
      <c r="K191" s="16">
        <v>114.81</v>
      </c>
      <c r="L191" s="15">
        <v>0.82499999999999996</v>
      </c>
      <c r="M191" s="13">
        <v>-1</v>
      </c>
      <c r="N191" s="13">
        <v>1</v>
      </c>
      <c r="O191" s="13"/>
      <c r="P191" s="13"/>
      <c r="Q191" s="13"/>
      <c r="R191" s="14"/>
      <c r="S191" s="13"/>
      <c r="T191" s="13"/>
      <c r="U191" s="13"/>
      <c r="V191" s="13"/>
      <c r="W191" s="13">
        <v>0</v>
      </c>
      <c r="X191" s="13">
        <v>117</v>
      </c>
      <c r="Y191" s="13"/>
      <c r="Z191" s="13"/>
    </row>
    <row r="192" spans="1:26" x14ac:dyDescent="0.25">
      <c r="A192" s="13">
        <v>39</v>
      </c>
      <c r="B192" s="13">
        <v>191</v>
      </c>
      <c r="C192" s="13">
        <v>0.16790552</v>
      </c>
      <c r="D192" s="17" t="s">
        <v>82</v>
      </c>
      <c r="E192" s="13">
        <v>2</v>
      </c>
      <c r="F192" s="13">
        <v>7</v>
      </c>
      <c r="G192" s="13">
        <v>17</v>
      </c>
      <c r="H192" s="13" t="s">
        <v>49</v>
      </c>
      <c r="I192" s="13">
        <v>-0.17</v>
      </c>
      <c r="J192" s="13">
        <v>0.3</v>
      </c>
      <c r="K192" s="16">
        <v>114.81</v>
      </c>
      <c r="L192" s="15">
        <v>0.82599999999999996</v>
      </c>
      <c r="M192" s="13">
        <v>-1</v>
      </c>
      <c r="N192" s="13">
        <v>0</v>
      </c>
      <c r="O192" s="13">
        <v>175</v>
      </c>
      <c r="P192" s="13"/>
      <c r="Q192" s="13"/>
      <c r="R192" s="14"/>
      <c r="S192" s="13"/>
      <c r="T192" s="13"/>
      <c r="U192" s="13"/>
      <c r="V192" s="13"/>
      <c r="W192" s="13">
        <v>0</v>
      </c>
      <c r="X192" s="13">
        <v>119</v>
      </c>
      <c r="Y192" s="13"/>
      <c r="Z192" s="13"/>
    </row>
    <row r="193" spans="1:26" x14ac:dyDescent="0.25">
      <c r="A193" s="13">
        <v>39</v>
      </c>
      <c r="B193" s="13">
        <v>192</v>
      </c>
      <c r="C193" s="13">
        <v>0.16909350000000001</v>
      </c>
      <c r="D193" s="17" t="s">
        <v>81</v>
      </c>
      <c r="E193" s="13">
        <v>2</v>
      </c>
      <c r="F193" s="13">
        <v>9</v>
      </c>
      <c r="G193" s="13">
        <v>19</v>
      </c>
      <c r="H193" s="13" t="s">
        <v>49</v>
      </c>
      <c r="I193" s="13">
        <v>-0.17</v>
      </c>
      <c r="J193" s="13">
        <v>0.33</v>
      </c>
      <c r="K193" s="16">
        <v>114.81</v>
      </c>
      <c r="L193" s="15">
        <v>0.82</v>
      </c>
      <c r="M193" s="13">
        <v>-1</v>
      </c>
      <c r="N193" s="13">
        <v>1</v>
      </c>
      <c r="O193" s="13"/>
      <c r="P193" s="13"/>
      <c r="Q193" s="13"/>
      <c r="R193" s="14"/>
      <c r="S193" s="13"/>
      <c r="T193" s="13"/>
      <c r="U193" s="13"/>
      <c r="V193" s="13"/>
      <c r="W193" s="13">
        <v>0</v>
      </c>
      <c r="X193" s="13">
        <v>126</v>
      </c>
      <c r="Y193" s="13"/>
      <c r="Z193" s="13"/>
    </row>
    <row r="194" spans="1:26" x14ac:dyDescent="0.25">
      <c r="A194" s="13">
        <v>40</v>
      </c>
      <c r="B194" s="13">
        <v>1</v>
      </c>
      <c r="C194" s="13">
        <v>0.17323559999999999</v>
      </c>
      <c r="D194" s="17" t="s">
        <v>87</v>
      </c>
      <c r="E194" s="13">
        <v>19</v>
      </c>
      <c r="F194" s="13">
        <v>8</v>
      </c>
      <c r="G194" s="13">
        <v>188</v>
      </c>
      <c r="H194" s="13" t="s">
        <v>25</v>
      </c>
      <c r="I194" s="13">
        <v>0.17</v>
      </c>
      <c r="J194" s="13">
        <v>0.16</v>
      </c>
      <c r="K194" s="16">
        <v>35.979999999999997</v>
      </c>
      <c r="L194" s="15">
        <v>2.5529999999999999</v>
      </c>
      <c r="M194" s="13">
        <v>1</v>
      </c>
      <c r="N194" s="13">
        <v>1</v>
      </c>
      <c r="O194" s="13"/>
      <c r="P194" s="13"/>
      <c r="Q194" s="13"/>
      <c r="R194" s="14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5">
      <c r="A195" s="13">
        <v>40</v>
      </c>
      <c r="B195" s="13">
        <v>2</v>
      </c>
      <c r="C195" s="13">
        <v>0.17219329</v>
      </c>
      <c r="D195" s="17" t="s">
        <v>84</v>
      </c>
      <c r="E195" s="13">
        <v>19</v>
      </c>
      <c r="F195" s="13">
        <v>10</v>
      </c>
      <c r="G195" s="13">
        <v>190</v>
      </c>
      <c r="H195" s="13" t="s">
        <v>25</v>
      </c>
      <c r="I195" s="13">
        <v>0.17</v>
      </c>
      <c r="J195" s="13">
        <v>0.19</v>
      </c>
      <c r="K195" s="16">
        <v>35.979999999999997</v>
      </c>
      <c r="L195" s="15">
        <v>2.569</v>
      </c>
      <c r="M195" s="13">
        <v>-1</v>
      </c>
      <c r="N195" s="13">
        <v>1</v>
      </c>
      <c r="O195" s="13"/>
      <c r="P195" s="13"/>
      <c r="Q195" s="13"/>
      <c r="R195" s="14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5">
      <c r="A196" s="13">
        <v>40</v>
      </c>
      <c r="B196" s="13">
        <v>3</v>
      </c>
      <c r="C196" s="13">
        <v>0.1715226</v>
      </c>
      <c r="D196" s="17" t="s">
        <v>84</v>
      </c>
      <c r="E196" s="13">
        <v>20</v>
      </c>
      <c r="F196" s="13">
        <v>2</v>
      </c>
      <c r="G196" s="13">
        <v>192</v>
      </c>
      <c r="H196" s="13" t="s">
        <v>25</v>
      </c>
      <c r="I196" s="13">
        <v>0.17</v>
      </c>
      <c r="J196" s="13">
        <v>0.22</v>
      </c>
      <c r="K196" s="16">
        <v>35.979999999999997</v>
      </c>
      <c r="L196" s="15">
        <v>2.5790000000000002</v>
      </c>
      <c r="M196" s="13">
        <v>1</v>
      </c>
      <c r="N196" s="13">
        <v>1</v>
      </c>
      <c r="O196" s="13"/>
      <c r="P196" s="13"/>
      <c r="Q196" s="13"/>
      <c r="R196" s="14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5">
      <c r="A197" s="13">
        <v>40</v>
      </c>
      <c r="B197" s="13">
        <v>4</v>
      </c>
      <c r="C197" s="13">
        <v>0.17188044</v>
      </c>
      <c r="D197" s="17" t="s">
        <v>84</v>
      </c>
      <c r="E197" s="13">
        <v>20</v>
      </c>
      <c r="F197" s="13">
        <v>4</v>
      </c>
      <c r="G197" s="13">
        <v>194</v>
      </c>
      <c r="H197" s="13" t="s">
        <v>25</v>
      </c>
      <c r="I197" s="13">
        <v>0.17</v>
      </c>
      <c r="J197" s="13">
        <v>0.25</v>
      </c>
      <c r="K197" s="16">
        <v>35.979999999999997</v>
      </c>
      <c r="L197" s="15">
        <v>2.573</v>
      </c>
      <c r="M197" s="13">
        <v>1</v>
      </c>
      <c r="N197" s="13">
        <v>1</v>
      </c>
      <c r="O197" s="13"/>
      <c r="P197" s="13"/>
      <c r="Q197" s="13"/>
      <c r="R197" s="14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5">
      <c r="A198" s="13">
        <v>40</v>
      </c>
      <c r="B198" s="13">
        <v>6</v>
      </c>
      <c r="C198" s="13">
        <v>0.17549729999999999</v>
      </c>
      <c r="D198" s="17" t="s">
        <v>85</v>
      </c>
      <c r="E198" s="13">
        <v>20</v>
      </c>
      <c r="F198" s="13">
        <v>8</v>
      </c>
      <c r="G198" s="13">
        <v>198</v>
      </c>
      <c r="H198" s="13" t="s">
        <v>25</v>
      </c>
      <c r="I198" s="13">
        <v>0.17</v>
      </c>
      <c r="J198" s="13">
        <v>0.31</v>
      </c>
      <c r="K198" s="16">
        <v>35.979999999999997</v>
      </c>
      <c r="L198" s="15">
        <v>2.52</v>
      </c>
      <c r="M198" s="13">
        <v>-1</v>
      </c>
      <c r="N198" s="13">
        <v>1</v>
      </c>
      <c r="O198" s="13"/>
      <c r="P198" s="13"/>
      <c r="Q198" s="13"/>
      <c r="R198" s="14" t="s">
        <v>56</v>
      </c>
      <c r="S198" s="14"/>
      <c r="T198" s="13"/>
      <c r="U198" s="13"/>
      <c r="V198" s="13"/>
      <c r="W198" s="13"/>
      <c r="X198" s="13"/>
      <c r="Y198" s="13"/>
      <c r="Z198" s="13"/>
    </row>
    <row r="199" spans="1:26" x14ac:dyDescent="0.25">
      <c r="A199" s="13">
        <v>40</v>
      </c>
      <c r="B199" s="13">
        <v>7</v>
      </c>
      <c r="C199" s="13">
        <v>0.17608378999999999</v>
      </c>
      <c r="D199" s="17" t="s">
        <v>89</v>
      </c>
      <c r="E199" s="13">
        <v>20</v>
      </c>
      <c r="F199" s="13">
        <v>10</v>
      </c>
      <c r="G199" s="13">
        <v>200</v>
      </c>
      <c r="H199" s="13" t="s">
        <v>25</v>
      </c>
      <c r="I199" s="13">
        <v>0.17</v>
      </c>
      <c r="J199" s="13">
        <v>0.34</v>
      </c>
      <c r="K199" s="16">
        <v>35.979999999999997</v>
      </c>
      <c r="L199" s="15">
        <v>2.512</v>
      </c>
      <c r="M199" s="13">
        <v>-1</v>
      </c>
      <c r="N199" s="13">
        <v>0</v>
      </c>
      <c r="O199" s="13"/>
      <c r="P199" s="13"/>
      <c r="Q199" s="13"/>
      <c r="R199" s="13" t="s">
        <v>67</v>
      </c>
      <c r="S199" s="13"/>
      <c r="T199" s="13"/>
      <c r="U199" s="13"/>
      <c r="V199" s="13"/>
      <c r="W199" s="13"/>
      <c r="X199" s="13"/>
      <c r="Y199" s="13"/>
      <c r="Z199" s="13"/>
    </row>
    <row r="200" spans="1:26" x14ac:dyDescent="0.25">
      <c r="A200" s="13">
        <v>40</v>
      </c>
      <c r="B200" s="13">
        <v>8</v>
      </c>
      <c r="C200" s="13">
        <v>0.17287006999999999</v>
      </c>
      <c r="D200" s="17" t="s">
        <v>87</v>
      </c>
      <c r="E200" s="13">
        <v>1</v>
      </c>
      <c r="F200" s="13">
        <v>8</v>
      </c>
      <c r="G200" s="13">
        <v>8</v>
      </c>
      <c r="H200" s="13" t="s">
        <v>25</v>
      </c>
      <c r="I200" s="13">
        <v>-0.17</v>
      </c>
      <c r="J200" s="13">
        <v>0.16</v>
      </c>
      <c r="K200" s="16">
        <v>35.979999999999997</v>
      </c>
      <c r="L200" s="15">
        <v>2.5590000000000002</v>
      </c>
      <c r="M200" s="13">
        <v>-1</v>
      </c>
      <c r="N200" s="13">
        <v>1</v>
      </c>
      <c r="O200" s="13"/>
      <c r="P200" s="13"/>
      <c r="Q200" s="13"/>
      <c r="R200" s="14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5">
      <c r="A201" s="13">
        <v>40</v>
      </c>
      <c r="B201" s="13">
        <v>9</v>
      </c>
      <c r="C201" s="13">
        <v>0.17302232000000001</v>
      </c>
      <c r="D201" s="17" t="s">
        <v>87</v>
      </c>
      <c r="E201" s="13">
        <v>1</v>
      </c>
      <c r="F201" s="13">
        <v>10</v>
      </c>
      <c r="G201" s="13">
        <v>10</v>
      </c>
      <c r="H201" s="13" t="s">
        <v>25</v>
      </c>
      <c r="I201" s="13">
        <v>-0.17</v>
      </c>
      <c r="J201" s="13">
        <v>0.19</v>
      </c>
      <c r="K201" s="16">
        <v>35.979999999999997</v>
      </c>
      <c r="L201" s="15">
        <v>2.556</v>
      </c>
      <c r="M201" s="13">
        <v>1</v>
      </c>
      <c r="N201" s="13">
        <v>0</v>
      </c>
      <c r="O201" s="13"/>
      <c r="P201" s="13"/>
      <c r="Q201" s="13"/>
      <c r="R201" s="13" t="s">
        <v>56</v>
      </c>
      <c r="S201" s="13"/>
      <c r="T201" s="13"/>
      <c r="U201" s="13"/>
      <c r="V201" s="13"/>
      <c r="W201" s="13"/>
      <c r="X201" s="13"/>
      <c r="Y201" s="13"/>
      <c r="Z201" s="13"/>
    </row>
    <row r="202" spans="1:26" x14ac:dyDescent="0.25">
      <c r="A202" s="13">
        <v>40</v>
      </c>
      <c r="B202" s="13">
        <v>10</v>
      </c>
      <c r="C202" s="13">
        <v>0.17138796000000001</v>
      </c>
      <c r="D202" s="17" t="s">
        <v>84</v>
      </c>
      <c r="E202" s="13">
        <v>2</v>
      </c>
      <c r="F202" s="13">
        <v>2</v>
      </c>
      <c r="G202" s="13">
        <v>12</v>
      </c>
      <c r="H202" s="13" t="s">
        <v>25</v>
      </c>
      <c r="I202" s="13">
        <v>-0.17</v>
      </c>
      <c r="J202" s="13">
        <v>0.22</v>
      </c>
      <c r="K202" s="16">
        <v>35.979999999999997</v>
      </c>
      <c r="L202" s="15">
        <v>2.581</v>
      </c>
      <c r="M202" s="13">
        <v>1</v>
      </c>
      <c r="N202" s="13">
        <v>0</v>
      </c>
      <c r="O202" s="13"/>
      <c r="P202" s="13"/>
      <c r="Q202" s="13"/>
      <c r="R202" s="13" t="s">
        <v>68</v>
      </c>
      <c r="S202" s="13"/>
      <c r="T202" s="13"/>
      <c r="U202" s="13"/>
      <c r="V202" s="13"/>
      <c r="W202" s="13"/>
      <c r="X202" s="13"/>
      <c r="Y202" s="13"/>
      <c r="Z202" s="13"/>
    </row>
    <row r="203" spans="1:26" x14ac:dyDescent="0.25">
      <c r="A203" s="13">
        <v>40</v>
      </c>
      <c r="B203" s="13">
        <v>11</v>
      </c>
      <c r="C203" s="13">
        <v>0.17116025000000001</v>
      </c>
      <c r="D203" s="17" t="s">
        <v>84</v>
      </c>
      <c r="E203" s="13">
        <v>2</v>
      </c>
      <c r="F203" s="13">
        <v>4</v>
      </c>
      <c r="G203" s="13">
        <v>14</v>
      </c>
      <c r="H203" s="13" t="s">
        <v>25</v>
      </c>
      <c r="I203" s="13">
        <v>-0.17</v>
      </c>
      <c r="J203" s="13">
        <v>0.25</v>
      </c>
      <c r="K203" s="16">
        <v>35.979999999999997</v>
      </c>
      <c r="L203" s="15">
        <v>2.5840000000000001</v>
      </c>
      <c r="M203" s="13">
        <v>1</v>
      </c>
      <c r="N203" s="13">
        <v>0</v>
      </c>
      <c r="O203" s="13"/>
      <c r="P203" s="13"/>
      <c r="Q203" s="13"/>
      <c r="R203" s="14" t="s">
        <v>56</v>
      </c>
      <c r="S203" s="14"/>
      <c r="T203" s="13"/>
      <c r="U203" s="13"/>
      <c r="V203" s="13"/>
      <c r="W203" s="13"/>
      <c r="X203" s="13"/>
      <c r="Y203" s="13"/>
      <c r="Z203" s="13"/>
    </row>
    <row r="204" spans="1:26" x14ac:dyDescent="0.25">
      <c r="A204" s="13">
        <v>40</v>
      </c>
      <c r="B204" s="13">
        <v>12</v>
      </c>
      <c r="C204" s="13">
        <v>0.17253789</v>
      </c>
      <c r="D204" s="17" t="s">
        <v>84</v>
      </c>
      <c r="E204" s="13">
        <v>2</v>
      </c>
      <c r="F204" s="13">
        <v>6</v>
      </c>
      <c r="G204" s="13">
        <v>16</v>
      </c>
      <c r="H204" s="13" t="s">
        <v>25</v>
      </c>
      <c r="I204" s="13">
        <v>-0.17</v>
      </c>
      <c r="J204" s="13">
        <v>0.28000000000000003</v>
      </c>
      <c r="K204" s="16">
        <v>35.979999999999997</v>
      </c>
      <c r="L204" s="15">
        <v>2.5640000000000001</v>
      </c>
      <c r="M204" s="13">
        <v>-1</v>
      </c>
      <c r="N204" s="13">
        <v>0</v>
      </c>
      <c r="O204" s="13"/>
      <c r="P204" s="13"/>
      <c r="Q204" s="13"/>
      <c r="R204" s="14" t="s">
        <v>56</v>
      </c>
      <c r="S204" s="14"/>
      <c r="T204" s="13"/>
      <c r="U204" s="13"/>
      <c r="V204" s="13"/>
      <c r="W204" s="13"/>
      <c r="X204" s="13"/>
      <c r="Y204" s="13"/>
      <c r="Z204" s="13"/>
    </row>
    <row r="205" spans="1:26" x14ac:dyDescent="0.25">
      <c r="A205" s="13">
        <v>40</v>
      </c>
      <c r="B205" s="13">
        <v>13</v>
      </c>
      <c r="C205" s="13">
        <v>0.16905408</v>
      </c>
      <c r="D205" s="17" t="s">
        <v>81</v>
      </c>
      <c r="E205" s="13">
        <v>2</v>
      </c>
      <c r="F205" s="13">
        <v>8</v>
      </c>
      <c r="G205" s="13">
        <v>18</v>
      </c>
      <c r="H205" s="13" t="s">
        <v>25</v>
      </c>
      <c r="I205" s="13">
        <v>-0.17</v>
      </c>
      <c r="J205" s="13">
        <v>0.31</v>
      </c>
      <c r="K205" s="16">
        <v>35.979999999999997</v>
      </c>
      <c r="L205" s="15">
        <v>2.6160000000000001</v>
      </c>
      <c r="M205" s="13">
        <v>1</v>
      </c>
      <c r="N205" s="13">
        <v>1</v>
      </c>
      <c r="O205" s="13"/>
      <c r="P205" s="13"/>
      <c r="Q205" s="13"/>
      <c r="R205" s="14" t="s">
        <v>56</v>
      </c>
      <c r="S205" s="14"/>
      <c r="T205" s="13"/>
      <c r="U205" s="13"/>
      <c r="V205" s="13"/>
      <c r="W205" s="13"/>
      <c r="X205" s="13"/>
      <c r="Y205" s="13"/>
      <c r="Z205" s="13"/>
    </row>
    <row r="206" spans="1:26" x14ac:dyDescent="0.25">
      <c r="A206" s="13">
        <v>40</v>
      </c>
      <c r="B206" s="13">
        <v>14</v>
      </c>
      <c r="C206" s="13">
        <v>0.16971088000000001</v>
      </c>
      <c r="D206" s="17" t="s">
        <v>53</v>
      </c>
      <c r="E206" s="13">
        <v>2</v>
      </c>
      <c r="F206" s="13">
        <v>10</v>
      </c>
      <c r="G206" s="13">
        <v>20</v>
      </c>
      <c r="H206" s="13" t="s">
        <v>25</v>
      </c>
      <c r="I206" s="13">
        <v>-0.17</v>
      </c>
      <c r="J206" s="13">
        <v>0.34</v>
      </c>
      <c r="K206" s="16">
        <v>35.979999999999997</v>
      </c>
      <c r="L206" s="15">
        <v>2.6059999999999999</v>
      </c>
      <c r="M206" s="13">
        <v>1</v>
      </c>
      <c r="N206" s="13">
        <v>0</v>
      </c>
      <c r="O206" s="13"/>
      <c r="P206" s="13"/>
      <c r="Q206" s="13"/>
      <c r="R206" s="13" t="s">
        <v>69</v>
      </c>
      <c r="S206" s="13"/>
      <c r="T206" s="13"/>
      <c r="U206" s="13"/>
      <c r="V206" s="13"/>
      <c r="W206" s="13"/>
      <c r="X206" s="13"/>
      <c r="Y206" s="13"/>
      <c r="Z206" s="13"/>
    </row>
    <row r="207" spans="1:26" x14ac:dyDescent="0.25">
      <c r="A207" s="13">
        <v>40</v>
      </c>
      <c r="B207" s="13">
        <v>15</v>
      </c>
      <c r="C207" s="13">
        <v>0.17056083999999999</v>
      </c>
      <c r="D207" s="17" t="s">
        <v>90</v>
      </c>
      <c r="E207" s="13">
        <v>20</v>
      </c>
      <c r="F207" s="13">
        <v>6</v>
      </c>
      <c r="G207" s="13">
        <v>196</v>
      </c>
      <c r="H207" s="13" t="s">
        <v>25</v>
      </c>
      <c r="I207" s="13">
        <v>0.17</v>
      </c>
      <c r="J207" s="13">
        <v>0.28000000000000003</v>
      </c>
      <c r="K207" s="13">
        <v>35.979999999999997</v>
      </c>
      <c r="L207" s="13">
        <v>2.593</v>
      </c>
      <c r="M207" s="13">
        <v>1</v>
      </c>
      <c r="N207" s="13">
        <v>1</v>
      </c>
      <c r="O207" s="13"/>
      <c r="P207" s="13"/>
      <c r="Q207" s="13"/>
      <c r="R207" s="13" t="s">
        <v>66</v>
      </c>
      <c r="S207" s="13"/>
      <c r="T207" s="13"/>
      <c r="U207" s="13"/>
      <c r="V207" s="13"/>
      <c r="W207" s="13"/>
      <c r="X207" s="13"/>
      <c r="Y207" s="13"/>
      <c r="Z207" s="13"/>
    </row>
    <row r="208" spans="1:26" x14ac:dyDescent="0.25">
      <c r="A208" s="13">
        <v>40</v>
      </c>
      <c r="B208" s="13">
        <v>41</v>
      </c>
      <c r="C208" s="13">
        <v>0.17297493999999999</v>
      </c>
      <c r="D208" s="17" t="s">
        <v>87</v>
      </c>
      <c r="E208" s="13">
        <v>21</v>
      </c>
      <c r="F208" s="13">
        <v>1</v>
      </c>
      <c r="G208" s="13">
        <v>201</v>
      </c>
      <c r="H208" s="13" t="s">
        <v>49</v>
      </c>
      <c r="I208" s="13">
        <v>-0.29749999999999999</v>
      </c>
      <c r="J208" s="13">
        <v>0.06</v>
      </c>
      <c r="K208" s="16">
        <v>114.81</v>
      </c>
      <c r="L208" s="15">
        <v>0.80100000000000005</v>
      </c>
      <c r="M208" s="13">
        <v>-1</v>
      </c>
      <c r="N208" s="13">
        <v>0</v>
      </c>
      <c r="O208" s="13"/>
      <c r="P208" s="13"/>
      <c r="Q208" s="13"/>
      <c r="R208" s="14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5">
      <c r="A209" s="13">
        <v>40</v>
      </c>
      <c r="B209" s="13">
        <v>42</v>
      </c>
      <c r="C209" s="13">
        <v>0.17044545</v>
      </c>
      <c r="D209" s="17" t="s">
        <v>53</v>
      </c>
      <c r="E209" s="13">
        <v>21</v>
      </c>
      <c r="F209" s="13">
        <v>2</v>
      </c>
      <c r="G209" s="13">
        <v>202</v>
      </c>
      <c r="H209" s="13" t="s">
        <v>25</v>
      </c>
      <c r="I209" s="13">
        <v>-0.29749999999999999</v>
      </c>
      <c r="J209" s="13">
        <v>7.0000000000000007E-2</v>
      </c>
      <c r="K209" s="16">
        <v>35.979999999999997</v>
      </c>
      <c r="L209" s="15">
        <v>2.5950000000000002</v>
      </c>
      <c r="M209" s="13">
        <v>-1</v>
      </c>
      <c r="N209" s="13">
        <v>1</v>
      </c>
      <c r="O209" s="13"/>
      <c r="P209" s="13"/>
      <c r="Q209" s="13"/>
      <c r="R209" s="14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5">
      <c r="A210" s="13">
        <v>40</v>
      </c>
      <c r="B210" s="13">
        <v>43</v>
      </c>
      <c r="C210" s="13">
        <v>0.17347935</v>
      </c>
      <c r="D210" s="17" t="s">
        <v>87</v>
      </c>
      <c r="E210" s="13">
        <v>21</v>
      </c>
      <c r="F210" s="13">
        <v>3</v>
      </c>
      <c r="G210" s="13">
        <v>203</v>
      </c>
      <c r="H210" s="13" t="s">
        <v>49</v>
      </c>
      <c r="I210" s="13">
        <v>-0.29749999999999999</v>
      </c>
      <c r="J210" s="13">
        <v>0.09</v>
      </c>
      <c r="K210" s="16">
        <v>114.81</v>
      </c>
      <c r="L210" s="15">
        <v>0.79900000000000004</v>
      </c>
      <c r="M210" s="13">
        <v>-1</v>
      </c>
      <c r="N210" s="13">
        <v>0</v>
      </c>
      <c r="O210" s="13"/>
      <c r="P210" s="13"/>
      <c r="Q210" s="13"/>
      <c r="R210" s="13" t="s">
        <v>70</v>
      </c>
      <c r="S210" s="13"/>
      <c r="T210" s="13"/>
      <c r="U210" s="13"/>
      <c r="V210" s="13"/>
      <c r="W210" s="13"/>
      <c r="X210" s="13"/>
      <c r="Y210" s="13"/>
      <c r="Z210" s="13"/>
    </row>
    <row r="211" spans="1:26" x14ac:dyDescent="0.25">
      <c r="A211" s="13">
        <v>40</v>
      </c>
      <c r="B211" s="13">
        <v>44</v>
      </c>
      <c r="C211" s="13">
        <v>0.17530323</v>
      </c>
      <c r="D211" s="17" t="s">
        <v>85</v>
      </c>
      <c r="E211" s="13">
        <v>21</v>
      </c>
      <c r="F211" s="13">
        <v>4</v>
      </c>
      <c r="G211" s="13">
        <v>204</v>
      </c>
      <c r="H211" s="13" t="s">
        <v>25</v>
      </c>
      <c r="I211" s="13">
        <v>-0.29749999999999999</v>
      </c>
      <c r="J211" s="13">
        <v>0.1</v>
      </c>
      <c r="K211" s="16">
        <v>35.979999999999997</v>
      </c>
      <c r="L211" s="15">
        <v>2.5230000000000001</v>
      </c>
      <c r="M211" s="13">
        <v>-1</v>
      </c>
      <c r="N211" s="13">
        <v>1</v>
      </c>
      <c r="O211" s="13"/>
      <c r="P211" s="13"/>
      <c r="Q211" s="13"/>
      <c r="R211" s="14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5">
      <c r="A212" s="13">
        <v>40</v>
      </c>
      <c r="B212" s="13">
        <v>45</v>
      </c>
      <c r="C212" s="13">
        <v>0.16973171000000001</v>
      </c>
      <c r="D212" s="17" t="s">
        <v>53</v>
      </c>
      <c r="E212" s="13">
        <v>21</v>
      </c>
      <c r="F212" s="13">
        <v>5</v>
      </c>
      <c r="G212" s="13">
        <v>205</v>
      </c>
      <c r="H212" s="13" t="s">
        <v>49</v>
      </c>
      <c r="I212" s="13">
        <v>-0.29749999999999999</v>
      </c>
      <c r="J212" s="13">
        <v>0.12</v>
      </c>
      <c r="K212" s="16">
        <v>114.81</v>
      </c>
      <c r="L212" s="15">
        <v>0.81699999999999995</v>
      </c>
      <c r="M212" s="13">
        <v>1</v>
      </c>
      <c r="N212" s="13">
        <v>1</v>
      </c>
      <c r="O212" s="13"/>
      <c r="P212" s="13"/>
      <c r="Q212" s="13"/>
      <c r="R212" s="14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5">
      <c r="A213" s="13">
        <v>40</v>
      </c>
      <c r="B213" s="13">
        <v>46</v>
      </c>
      <c r="C213" s="13">
        <v>0.17155342000000001</v>
      </c>
      <c r="D213" s="17" t="s">
        <v>84</v>
      </c>
      <c r="E213" s="13">
        <v>21</v>
      </c>
      <c r="F213" s="13">
        <v>6</v>
      </c>
      <c r="G213" s="13">
        <v>206</v>
      </c>
      <c r="H213" s="13" t="s">
        <v>25</v>
      </c>
      <c r="I213" s="13">
        <v>-0.29749999999999999</v>
      </c>
      <c r="J213" s="13">
        <v>0.13</v>
      </c>
      <c r="K213" s="16">
        <v>35.979999999999997</v>
      </c>
      <c r="L213" s="15">
        <v>2.5779999999999998</v>
      </c>
      <c r="M213" s="13">
        <v>1</v>
      </c>
      <c r="N213" s="13">
        <v>1</v>
      </c>
      <c r="O213" s="13"/>
      <c r="P213" s="13"/>
      <c r="Q213" s="13"/>
      <c r="R213" s="14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5">
      <c r="A214" s="13">
        <v>40</v>
      </c>
      <c r="B214" s="13">
        <v>47</v>
      </c>
      <c r="C214" s="13">
        <v>0.17083507000000001</v>
      </c>
      <c r="D214" s="17" t="s">
        <v>53</v>
      </c>
      <c r="E214" s="13">
        <v>21</v>
      </c>
      <c r="F214" s="13">
        <v>7</v>
      </c>
      <c r="G214" s="13">
        <v>207</v>
      </c>
      <c r="H214" s="13" t="s">
        <v>49</v>
      </c>
      <c r="I214" s="13">
        <v>-0.29749999999999999</v>
      </c>
      <c r="J214" s="13">
        <v>0.15</v>
      </c>
      <c r="K214" s="16">
        <v>114.81</v>
      </c>
      <c r="L214" s="15">
        <v>0.81100000000000005</v>
      </c>
      <c r="M214" s="13">
        <v>1</v>
      </c>
      <c r="N214" s="13">
        <v>0</v>
      </c>
      <c r="O214" s="13"/>
      <c r="P214" s="13"/>
      <c r="Q214" s="13"/>
      <c r="R214" s="13" t="s">
        <v>71</v>
      </c>
      <c r="S214" s="13"/>
      <c r="T214" s="13"/>
      <c r="U214" s="13"/>
      <c r="V214" s="13"/>
      <c r="W214" s="13"/>
      <c r="X214" s="13"/>
      <c r="Y214" s="13"/>
      <c r="Z214" s="13"/>
    </row>
    <row r="215" spans="1:26" x14ac:dyDescent="0.25">
      <c r="A215" s="13">
        <v>40</v>
      </c>
      <c r="B215" s="13">
        <v>48</v>
      </c>
      <c r="C215" s="13">
        <v>0.17168182000000001</v>
      </c>
      <c r="D215" s="17" t="s">
        <v>84</v>
      </c>
      <c r="E215" s="13">
        <v>21</v>
      </c>
      <c r="F215" s="13">
        <v>8</v>
      </c>
      <c r="G215" s="13">
        <v>208</v>
      </c>
      <c r="H215" s="13" t="s">
        <v>25</v>
      </c>
      <c r="I215" s="13">
        <v>-0.29749999999999999</v>
      </c>
      <c r="J215" s="13">
        <v>0.16</v>
      </c>
      <c r="K215" s="16">
        <v>35.979999999999997</v>
      </c>
      <c r="L215" s="15">
        <v>2.5760000000000001</v>
      </c>
      <c r="M215" s="13">
        <v>-1</v>
      </c>
      <c r="N215" s="13">
        <v>0</v>
      </c>
      <c r="O215" s="13"/>
      <c r="P215" s="13"/>
      <c r="Q215" s="13"/>
      <c r="R215" s="14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5">
      <c r="A216" s="13">
        <v>40</v>
      </c>
      <c r="B216" s="13">
        <v>49</v>
      </c>
      <c r="C216" s="13">
        <v>0.17551936000000001</v>
      </c>
      <c r="D216" s="17" t="s">
        <v>85</v>
      </c>
      <c r="E216" s="13">
        <v>21</v>
      </c>
      <c r="F216" s="13">
        <v>9</v>
      </c>
      <c r="G216" s="13">
        <v>209</v>
      </c>
      <c r="H216" s="13" t="s">
        <v>49</v>
      </c>
      <c r="I216" s="13">
        <v>-0.29749999999999999</v>
      </c>
      <c r="J216" s="13">
        <v>0.18</v>
      </c>
      <c r="K216" s="16">
        <v>114.81</v>
      </c>
      <c r="L216" s="15">
        <v>0.79</v>
      </c>
      <c r="M216" s="13">
        <v>-1</v>
      </c>
      <c r="N216" s="13">
        <v>1</v>
      </c>
      <c r="O216" s="13"/>
      <c r="P216" s="13"/>
      <c r="Q216" s="13"/>
      <c r="R216" s="14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5">
      <c r="A217" s="13">
        <v>40</v>
      </c>
      <c r="B217" s="13">
        <v>50</v>
      </c>
      <c r="C217" s="13">
        <v>0.17074121</v>
      </c>
      <c r="D217" s="17" t="s">
        <v>53</v>
      </c>
      <c r="E217" s="13">
        <v>21</v>
      </c>
      <c r="F217" s="13">
        <v>10</v>
      </c>
      <c r="G217" s="13">
        <v>210</v>
      </c>
      <c r="H217" s="13" t="s">
        <v>25</v>
      </c>
      <c r="I217" s="13">
        <v>-0.29749999999999999</v>
      </c>
      <c r="J217" s="13">
        <v>0.19</v>
      </c>
      <c r="K217" s="16">
        <v>35.979999999999997</v>
      </c>
      <c r="L217" s="15">
        <v>2.5910000000000002</v>
      </c>
      <c r="M217" s="13">
        <v>-1</v>
      </c>
      <c r="N217" s="13">
        <v>1</v>
      </c>
      <c r="O217" s="13"/>
      <c r="P217" s="13"/>
      <c r="Q217" s="13"/>
      <c r="R217" s="14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5">
      <c r="A218" s="13">
        <v>40</v>
      </c>
      <c r="B218" s="13">
        <v>51</v>
      </c>
      <c r="C218" s="13">
        <v>0.17245730000000001</v>
      </c>
      <c r="D218" s="17" t="s">
        <v>84</v>
      </c>
      <c r="E218" s="13">
        <v>22</v>
      </c>
      <c r="F218" s="13">
        <v>1</v>
      </c>
      <c r="G218" s="13">
        <v>211</v>
      </c>
      <c r="H218" s="13" t="s">
        <v>49</v>
      </c>
      <c r="I218" s="13">
        <v>-0.29749999999999999</v>
      </c>
      <c r="J218" s="13">
        <v>0.21</v>
      </c>
      <c r="K218" s="16">
        <v>114.81</v>
      </c>
      <c r="L218" s="15">
        <v>0.80400000000000005</v>
      </c>
      <c r="M218" s="13">
        <v>1</v>
      </c>
      <c r="N218" s="13">
        <v>1</v>
      </c>
      <c r="O218" s="13"/>
      <c r="P218" s="13"/>
      <c r="Q218" s="13"/>
      <c r="R218" s="14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5">
      <c r="A219" s="13">
        <v>40</v>
      </c>
      <c r="B219" s="13">
        <v>52</v>
      </c>
      <c r="C219" s="13">
        <v>0.17248785</v>
      </c>
      <c r="D219" s="17" t="s">
        <v>84</v>
      </c>
      <c r="E219" s="13">
        <v>22</v>
      </c>
      <c r="F219" s="13">
        <v>2</v>
      </c>
      <c r="G219" s="13">
        <v>212</v>
      </c>
      <c r="H219" s="13" t="s">
        <v>25</v>
      </c>
      <c r="I219" s="13">
        <v>-0.29749999999999999</v>
      </c>
      <c r="J219" s="13">
        <v>0.22</v>
      </c>
      <c r="K219" s="16">
        <v>35.979999999999997</v>
      </c>
      <c r="L219" s="15">
        <v>2.5640000000000001</v>
      </c>
      <c r="M219" s="13">
        <v>1</v>
      </c>
      <c r="N219" s="13">
        <v>1</v>
      </c>
      <c r="O219" s="13"/>
      <c r="P219" s="13"/>
      <c r="Q219" s="13"/>
      <c r="R219" s="14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5">
      <c r="A220" s="13">
        <v>40</v>
      </c>
      <c r="B220" s="13">
        <v>53</v>
      </c>
      <c r="C220" s="13">
        <v>0.16944650999999999</v>
      </c>
      <c r="D220" s="17" t="s">
        <v>81</v>
      </c>
      <c r="E220" s="13">
        <v>22</v>
      </c>
      <c r="F220" s="13">
        <v>3</v>
      </c>
      <c r="G220" s="13">
        <v>213</v>
      </c>
      <c r="H220" s="13" t="s">
        <v>49</v>
      </c>
      <c r="I220" s="13">
        <v>-0.29749999999999999</v>
      </c>
      <c r="J220" s="13">
        <v>0.24</v>
      </c>
      <c r="K220" s="16">
        <v>114.81</v>
      </c>
      <c r="L220" s="15">
        <v>0.81799999999999995</v>
      </c>
      <c r="M220" s="13">
        <v>-1</v>
      </c>
      <c r="N220" s="13">
        <v>0</v>
      </c>
      <c r="O220" s="13"/>
      <c r="P220" s="13"/>
      <c r="Q220" s="13"/>
      <c r="R220" s="14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5">
      <c r="A221" s="13">
        <v>40</v>
      </c>
      <c r="B221" s="13">
        <v>54</v>
      </c>
      <c r="C221" s="13">
        <v>0.17322378999999999</v>
      </c>
      <c r="D221" s="17" t="s">
        <v>87</v>
      </c>
      <c r="E221" s="13">
        <v>22</v>
      </c>
      <c r="F221" s="13">
        <v>4</v>
      </c>
      <c r="G221" s="13">
        <v>214</v>
      </c>
      <c r="H221" s="13" t="s">
        <v>25</v>
      </c>
      <c r="I221" s="13">
        <v>-0.29749999999999999</v>
      </c>
      <c r="J221" s="13">
        <v>0.25</v>
      </c>
      <c r="K221" s="16">
        <v>35.979999999999997</v>
      </c>
      <c r="L221" s="15">
        <v>2.5529999999999999</v>
      </c>
      <c r="M221" s="13">
        <v>-1</v>
      </c>
      <c r="N221" s="13">
        <v>1</v>
      </c>
      <c r="O221" s="13"/>
      <c r="P221" s="13"/>
      <c r="Q221" s="13"/>
      <c r="R221" s="14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5">
      <c r="A222" s="13">
        <v>40</v>
      </c>
      <c r="B222" s="13">
        <v>55</v>
      </c>
      <c r="C222" s="13">
        <v>0.17197483</v>
      </c>
      <c r="D222" s="17" t="s">
        <v>84</v>
      </c>
      <c r="E222" s="13">
        <v>22</v>
      </c>
      <c r="F222" s="13">
        <v>5</v>
      </c>
      <c r="G222" s="13">
        <v>215</v>
      </c>
      <c r="H222" s="13" t="s">
        <v>49</v>
      </c>
      <c r="I222" s="13">
        <v>-0.29749999999999999</v>
      </c>
      <c r="J222" s="13">
        <v>0.27</v>
      </c>
      <c r="K222" s="16">
        <v>114.81</v>
      </c>
      <c r="L222" s="15">
        <v>0.80600000000000005</v>
      </c>
      <c r="M222" s="13">
        <v>1</v>
      </c>
      <c r="N222" s="13">
        <v>1</v>
      </c>
      <c r="O222" s="13"/>
      <c r="P222" s="13"/>
      <c r="Q222" s="13"/>
      <c r="R222" s="14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5">
      <c r="A223" s="13">
        <v>40</v>
      </c>
      <c r="B223" s="13">
        <v>56</v>
      </c>
      <c r="C223" s="13">
        <v>0.17260015000000001</v>
      </c>
      <c r="D223" s="17" t="s">
        <v>84</v>
      </c>
      <c r="E223" s="13">
        <v>22</v>
      </c>
      <c r="F223" s="13">
        <v>6</v>
      </c>
      <c r="G223" s="13">
        <v>216</v>
      </c>
      <c r="H223" s="13" t="s">
        <v>25</v>
      </c>
      <c r="I223" s="13">
        <v>-0.29749999999999999</v>
      </c>
      <c r="J223" s="13">
        <v>0.28000000000000003</v>
      </c>
      <c r="K223" s="16">
        <v>35.979999999999997</v>
      </c>
      <c r="L223" s="15">
        <v>2.5630000000000002</v>
      </c>
      <c r="M223" s="13">
        <v>1</v>
      </c>
      <c r="N223" s="13">
        <v>1</v>
      </c>
      <c r="O223" s="13"/>
      <c r="P223" s="13"/>
      <c r="Q223" s="13"/>
      <c r="R223" s="14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5">
      <c r="A224" s="13">
        <v>40</v>
      </c>
      <c r="B224" s="13">
        <v>57</v>
      </c>
      <c r="C224" s="13">
        <v>0.17260015000000001</v>
      </c>
      <c r="D224" s="17" t="s">
        <v>84</v>
      </c>
      <c r="E224" s="13">
        <v>22</v>
      </c>
      <c r="F224" s="13">
        <v>7</v>
      </c>
      <c r="G224" s="13">
        <v>217</v>
      </c>
      <c r="H224" s="13" t="s">
        <v>49</v>
      </c>
      <c r="I224" s="13">
        <v>-0.29749999999999999</v>
      </c>
      <c r="J224" s="13">
        <v>0.3</v>
      </c>
      <c r="K224" s="16">
        <v>114.81</v>
      </c>
      <c r="L224" s="15">
        <v>0.80300000000000005</v>
      </c>
      <c r="M224" s="13">
        <v>1</v>
      </c>
      <c r="N224" s="13">
        <v>0</v>
      </c>
      <c r="O224" s="13"/>
      <c r="P224" s="13"/>
      <c r="Q224" s="13"/>
      <c r="R224" s="14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5">
      <c r="A225" s="13">
        <v>40</v>
      </c>
      <c r="B225" s="13">
        <v>58</v>
      </c>
      <c r="C225" s="13">
        <v>0.17433725999999999</v>
      </c>
      <c r="D225" s="17" t="s">
        <v>85</v>
      </c>
      <c r="E225" s="13">
        <v>22</v>
      </c>
      <c r="F225" s="13">
        <v>8</v>
      </c>
      <c r="G225" s="13">
        <v>218</v>
      </c>
      <c r="H225" s="13" t="s">
        <v>25</v>
      </c>
      <c r="I225" s="13">
        <v>-0.29749999999999999</v>
      </c>
      <c r="J225" s="13">
        <v>0.31</v>
      </c>
      <c r="K225" s="16">
        <v>35.979999999999997</v>
      </c>
      <c r="L225" s="15">
        <v>2.5369999999999999</v>
      </c>
      <c r="M225" s="13">
        <v>-1</v>
      </c>
      <c r="N225" s="13">
        <v>1</v>
      </c>
      <c r="O225" s="13"/>
      <c r="P225" s="13"/>
      <c r="Q225" s="13"/>
      <c r="R225" s="14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5">
      <c r="A226" s="13">
        <v>40</v>
      </c>
      <c r="B226" s="13">
        <v>59</v>
      </c>
      <c r="C226" s="13">
        <v>0.17151002000000001</v>
      </c>
      <c r="D226" s="17" t="s">
        <v>84</v>
      </c>
      <c r="E226" s="13">
        <v>22</v>
      </c>
      <c r="F226" s="13">
        <v>9</v>
      </c>
      <c r="G226" s="13">
        <v>219</v>
      </c>
      <c r="H226" s="13" t="s">
        <v>49</v>
      </c>
      <c r="I226" s="13">
        <v>-0.29749999999999999</v>
      </c>
      <c r="J226" s="13">
        <v>0.33</v>
      </c>
      <c r="K226" s="16">
        <v>114.81</v>
      </c>
      <c r="L226" s="15">
        <v>0.80800000000000005</v>
      </c>
      <c r="M226" s="13">
        <v>-1</v>
      </c>
      <c r="N226" s="13">
        <v>1</v>
      </c>
      <c r="O226" s="13"/>
      <c r="P226" s="13"/>
      <c r="Q226" s="13"/>
      <c r="R226" s="14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5">
      <c r="A227" s="13">
        <v>40</v>
      </c>
      <c r="B227" s="13">
        <v>60</v>
      </c>
      <c r="C227" s="13">
        <v>0.17309962000000001</v>
      </c>
      <c r="D227" s="17" t="s">
        <v>87</v>
      </c>
      <c r="E227" s="13">
        <v>22</v>
      </c>
      <c r="F227" s="13">
        <v>10</v>
      </c>
      <c r="G227" s="13">
        <v>220</v>
      </c>
      <c r="H227" s="13" t="s">
        <v>25</v>
      </c>
      <c r="I227" s="13">
        <v>-0.29749999999999999</v>
      </c>
      <c r="J227" s="13">
        <v>0.34</v>
      </c>
      <c r="K227" s="16">
        <v>35.979999999999997</v>
      </c>
      <c r="L227" s="15">
        <v>2.5550000000000002</v>
      </c>
      <c r="M227" s="13">
        <v>-1</v>
      </c>
      <c r="N227" s="13">
        <v>1</v>
      </c>
      <c r="O227" s="13"/>
      <c r="P227" s="13"/>
      <c r="Q227" s="13"/>
      <c r="R227" s="14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5">
      <c r="A228" s="13">
        <v>40</v>
      </c>
      <c r="B228" s="13">
        <v>61</v>
      </c>
      <c r="C228" s="13">
        <v>0.17053466</v>
      </c>
      <c r="D228" s="17" t="s">
        <v>53</v>
      </c>
      <c r="E228" s="13">
        <v>23</v>
      </c>
      <c r="F228" s="13">
        <v>1</v>
      </c>
      <c r="G228" s="13">
        <v>221</v>
      </c>
      <c r="H228" s="13" t="s">
        <v>49</v>
      </c>
      <c r="I228" s="13">
        <v>-0.255</v>
      </c>
      <c r="J228" s="13">
        <v>0.06</v>
      </c>
      <c r="K228" s="16">
        <v>114.81</v>
      </c>
      <c r="L228" s="15">
        <v>0.81299999999999994</v>
      </c>
      <c r="M228" s="13">
        <v>-1</v>
      </c>
      <c r="N228" s="13">
        <v>1</v>
      </c>
      <c r="O228" s="13"/>
      <c r="P228" s="13"/>
      <c r="Q228" s="13"/>
      <c r="R228" s="13" t="s">
        <v>72</v>
      </c>
      <c r="S228" s="13"/>
      <c r="T228" s="13"/>
      <c r="U228" s="13"/>
      <c r="V228" s="13"/>
      <c r="W228" s="13"/>
      <c r="X228" s="13"/>
      <c r="Y228" s="13"/>
      <c r="Z228" s="13"/>
    </row>
    <row r="229" spans="1:26" x14ac:dyDescent="0.25">
      <c r="A229" s="13">
        <v>40</v>
      </c>
      <c r="B229" s="13">
        <v>62</v>
      </c>
      <c r="C229" s="13">
        <v>0.17252171999999999</v>
      </c>
      <c r="D229" s="17" t="s">
        <v>84</v>
      </c>
      <c r="E229" s="13">
        <v>23</v>
      </c>
      <c r="F229" s="13">
        <v>2</v>
      </c>
      <c r="G229" s="13">
        <v>222</v>
      </c>
      <c r="H229" s="13" t="s">
        <v>25</v>
      </c>
      <c r="I229" s="13">
        <v>-0.255</v>
      </c>
      <c r="J229" s="13">
        <v>7.0000000000000007E-2</v>
      </c>
      <c r="K229" s="16">
        <v>35.979999999999997</v>
      </c>
      <c r="L229" s="15">
        <v>2.5640000000000001</v>
      </c>
      <c r="M229" s="13">
        <v>-1</v>
      </c>
      <c r="N229" s="13">
        <v>1</v>
      </c>
      <c r="O229" s="13"/>
      <c r="P229" s="13"/>
      <c r="Q229" s="13"/>
      <c r="R229" s="14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5">
      <c r="A230" s="13">
        <v>40</v>
      </c>
      <c r="B230" s="13">
        <v>63</v>
      </c>
      <c r="C230" s="13">
        <v>0.17412607999999999</v>
      </c>
      <c r="D230" s="17" t="s">
        <v>87</v>
      </c>
      <c r="E230" s="13">
        <v>23</v>
      </c>
      <c r="F230" s="13">
        <v>3</v>
      </c>
      <c r="G230" s="13">
        <v>223</v>
      </c>
      <c r="H230" s="13" t="s">
        <v>49</v>
      </c>
      <c r="I230" s="13">
        <v>-0.255</v>
      </c>
      <c r="J230" s="13">
        <v>0.09</v>
      </c>
      <c r="K230" s="16">
        <v>114.81</v>
      </c>
      <c r="L230" s="15">
        <v>0.79600000000000004</v>
      </c>
      <c r="M230" s="13">
        <v>1</v>
      </c>
      <c r="N230" s="13">
        <v>1</v>
      </c>
      <c r="O230" s="13"/>
      <c r="P230" s="13"/>
      <c r="Q230" s="13"/>
      <c r="R230" s="14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5">
      <c r="A231" s="13">
        <v>40</v>
      </c>
      <c r="B231" s="13">
        <v>64</v>
      </c>
      <c r="C231" s="13">
        <v>0.16983493999999999</v>
      </c>
      <c r="D231" s="17" t="s">
        <v>53</v>
      </c>
      <c r="E231" s="13">
        <v>23</v>
      </c>
      <c r="F231" s="13">
        <v>4</v>
      </c>
      <c r="G231" s="13">
        <v>224</v>
      </c>
      <c r="H231" s="13" t="s">
        <v>25</v>
      </c>
      <c r="I231" s="13">
        <v>-0.255</v>
      </c>
      <c r="J231" s="13">
        <v>0.1</v>
      </c>
      <c r="K231" s="16">
        <v>35.979999999999997</v>
      </c>
      <c r="L231" s="15">
        <v>2.6040000000000001</v>
      </c>
      <c r="M231" s="13">
        <v>1</v>
      </c>
      <c r="N231" s="13">
        <v>1</v>
      </c>
      <c r="O231" s="13"/>
      <c r="P231" s="13"/>
      <c r="Q231" s="13"/>
      <c r="R231" s="14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5">
      <c r="A232" s="13">
        <v>40</v>
      </c>
      <c r="B232" s="13">
        <v>65</v>
      </c>
      <c r="C232" s="13">
        <v>0.17653907999999999</v>
      </c>
      <c r="D232" s="17" t="s">
        <v>89</v>
      </c>
      <c r="E232" s="13">
        <v>23</v>
      </c>
      <c r="F232" s="13">
        <v>5</v>
      </c>
      <c r="G232" s="13">
        <v>225</v>
      </c>
      <c r="H232" s="13" t="s">
        <v>49</v>
      </c>
      <c r="I232" s="13">
        <v>-0.255</v>
      </c>
      <c r="J232" s="13">
        <v>0.12</v>
      </c>
      <c r="K232" s="16">
        <v>114.81</v>
      </c>
      <c r="L232" s="15">
        <v>0.78500000000000003</v>
      </c>
      <c r="M232" s="13">
        <v>-1</v>
      </c>
      <c r="N232" s="13">
        <v>1</v>
      </c>
      <c r="O232" s="13"/>
      <c r="P232" s="13"/>
      <c r="Q232" s="13"/>
      <c r="R232" s="14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5">
      <c r="A233" s="13">
        <v>40</v>
      </c>
      <c r="B233" s="13">
        <v>66</v>
      </c>
      <c r="C233" s="13">
        <v>0.17351693000000001</v>
      </c>
      <c r="D233" s="17" t="s">
        <v>87</v>
      </c>
      <c r="E233" s="13">
        <v>23</v>
      </c>
      <c r="F233" s="13">
        <v>6</v>
      </c>
      <c r="G233" s="13">
        <v>226</v>
      </c>
      <c r="H233" s="13" t="s">
        <v>25</v>
      </c>
      <c r="I233" s="13">
        <v>-0.255</v>
      </c>
      <c r="J233" s="13">
        <v>0.13</v>
      </c>
      <c r="K233" s="16">
        <v>35.979999999999997</v>
      </c>
      <c r="L233" s="15">
        <v>2.5489999999999999</v>
      </c>
      <c r="M233" s="13">
        <v>1</v>
      </c>
      <c r="N233" s="13">
        <v>1</v>
      </c>
      <c r="O233" s="13"/>
      <c r="P233" s="13"/>
      <c r="Q233" s="13"/>
      <c r="R233" s="14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5">
      <c r="A234" s="13">
        <v>40</v>
      </c>
      <c r="B234" s="13">
        <v>67</v>
      </c>
      <c r="C234" s="13">
        <v>0.17588931999999999</v>
      </c>
      <c r="D234" s="17" t="s">
        <v>89</v>
      </c>
      <c r="E234" s="13">
        <v>23</v>
      </c>
      <c r="F234" s="13">
        <v>7</v>
      </c>
      <c r="G234" s="13">
        <v>227</v>
      </c>
      <c r="H234" s="13" t="s">
        <v>49</v>
      </c>
      <c r="I234" s="13">
        <v>-0.255</v>
      </c>
      <c r="J234" s="13">
        <v>0.15</v>
      </c>
      <c r="K234" s="16">
        <v>114.81</v>
      </c>
      <c r="L234" s="15">
        <v>0.78800000000000003</v>
      </c>
      <c r="M234" s="13">
        <v>1</v>
      </c>
      <c r="N234" s="13">
        <v>1</v>
      </c>
      <c r="O234" s="13"/>
      <c r="P234" s="13"/>
      <c r="Q234" s="13"/>
      <c r="R234" s="14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5">
      <c r="A235" s="13">
        <v>40</v>
      </c>
      <c r="B235" s="13">
        <v>68</v>
      </c>
      <c r="C235" s="13">
        <v>0.17618391999999999</v>
      </c>
      <c r="D235" s="17" t="s">
        <v>89</v>
      </c>
      <c r="E235" s="13">
        <v>23</v>
      </c>
      <c r="F235" s="13">
        <v>8</v>
      </c>
      <c r="G235" s="13">
        <v>228</v>
      </c>
      <c r="H235" s="13" t="s">
        <v>25</v>
      </c>
      <c r="I235" s="13">
        <v>-0.255</v>
      </c>
      <c r="J235" s="13">
        <v>0.16</v>
      </c>
      <c r="K235" s="16">
        <v>35.979999999999997</v>
      </c>
      <c r="L235" s="15">
        <v>2.5110000000000001</v>
      </c>
      <c r="M235" s="13">
        <v>1</v>
      </c>
      <c r="N235" s="13">
        <v>1</v>
      </c>
      <c r="O235" s="13"/>
      <c r="P235" s="13"/>
      <c r="Q235" s="13"/>
      <c r="R235" s="14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5">
      <c r="A236" s="13">
        <v>40</v>
      </c>
      <c r="B236" s="13">
        <v>69</v>
      </c>
      <c r="C236" s="13">
        <v>0.17235105000000001</v>
      </c>
      <c r="D236" s="17" t="s">
        <v>84</v>
      </c>
      <c r="E236" s="13">
        <v>23</v>
      </c>
      <c r="F236" s="13">
        <v>9</v>
      </c>
      <c r="G236" s="13">
        <v>229</v>
      </c>
      <c r="H236" s="13" t="s">
        <v>49</v>
      </c>
      <c r="I236" s="13">
        <v>-0.255</v>
      </c>
      <c r="J236" s="13">
        <v>0.18</v>
      </c>
      <c r="K236" s="16">
        <v>114.81</v>
      </c>
      <c r="L236" s="15">
        <v>0.80400000000000005</v>
      </c>
      <c r="M236" s="13">
        <v>-1</v>
      </c>
      <c r="N236" s="13">
        <v>1</v>
      </c>
      <c r="O236" s="13"/>
      <c r="P236" s="13"/>
      <c r="Q236" s="13"/>
      <c r="R236" s="14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5">
      <c r="A237" s="13">
        <v>40</v>
      </c>
      <c r="B237" s="13">
        <v>70</v>
      </c>
      <c r="C237" s="13">
        <v>0.17419958999999999</v>
      </c>
      <c r="D237" s="17" t="s">
        <v>87</v>
      </c>
      <c r="E237" s="13">
        <v>23</v>
      </c>
      <c r="F237" s="13">
        <v>10</v>
      </c>
      <c r="G237" s="13">
        <v>230</v>
      </c>
      <c r="H237" s="13" t="s">
        <v>25</v>
      </c>
      <c r="I237" s="13">
        <v>-0.255</v>
      </c>
      <c r="J237" s="13">
        <v>0.19</v>
      </c>
      <c r="K237" s="16">
        <v>35.979999999999997</v>
      </c>
      <c r="L237" s="15">
        <v>2.5390000000000001</v>
      </c>
      <c r="M237" s="13">
        <v>1</v>
      </c>
      <c r="N237" s="13">
        <v>1</v>
      </c>
      <c r="O237" s="13"/>
      <c r="P237" s="13"/>
      <c r="Q237" s="13"/>
      <c r="R237" s="14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5">
      <c r="A238" s="13">
        <v>40</v>
      </c>
      <c r="B238" s="13">
        <v>71</v>
      </c>
      <c r="C238" s="13">
        <v>0.17550368999999999</v>
      </c>
      <c r="D238" s="17" t="s">
        <v>85</v>
      </c>
      <c r="E238" s="13">
        <v>24</v>
      </c>
      <c r="F238" s="13">
        <v>1</v>
      </c>
      <c r="G238" s="13">
        <v>231</v>
      </c>
      <c r="H238" s="13" t="s">
        <v>49</v>
      </c>
      <c r="I238" s="13">
        <v>-0.255</v>
      </c>
      <c r="J238" s="13">
        <v>0.21</v>
      </c>
      <c r="K238" s="16">
        <v>114.81</v>
      </c>
      <c r="L238" s="15">
        <v>0.79</v>
      </c>
      <c r="M238" s="13">
        <v>1</v>
      </c>
      <c r="N238" s="13">
        <v>1</v>
      </c>
      <c r="O238" s="13"/>
      <c r="P238" s="13"/>
      <c r="Q238" s="13"/>
      <c r="R238" s="14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5">
      <c r="A239" s="13">
        <v>40</v>
      </c>
      <c r="B239" s="13">
        <v>72</v>
      </c>
      <c r="C239" s="13">
        <v>0.17091004000000001</v>
      </c>
      <c r="D239" s="17" t="s">
        <v>53</v>
      </c>
      <c r="E239" s="13">
        <v>24</v>
      </c>
      <c r="F239" s="13">
        <v>2</v>
      </c>
      <c r="G239" s="13">
        <v>232</v>
      </c>
      <c r="H239" s="13" t="s">
        <v>25</v>
      </c>
      <c r="I239" s="13">
        <v>-0.255</v>
      </c>
      <c r="J239" s="13">
        <v>0.22</v>
      </c>
      <c r="K239" s="16">
        <v>35.979999999999997</v>
      </c>
      <c r="L239" s="15">
        <v>2.5880000000000001</v>
      </c>
      <c r="M239" s="13">
        <v>-1</v>
      </c>
      <c r="N239" s="13">
        <v>1</v>
      </c>
      <c r="O239" s="13"/>
      <c r="P239" s="13"/>
      <c r="Q239" s="13"/>
      <c r="R239" s="14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5">
      <c r="A240" s="13">
        <v>40</v>
      </c>
      <c r="B240" s="13">
        <v>73</v>
      </c>
      <c r="C240" s="13">
        <v>0.17109958</v>
      </c>
      <c r="D240" s="17" t="s">
        <v>84</v>
      </c>
      <c r="E240" s="13">
        <v>24</v>
      </c>
      <c r="F240" s="13">
        <v>3</v>
      </c>
      <c r="G240" s="13">
        <v>233</v>
      </c>
      <c r="H240" s="13" t="s">
        <v>49</v>
      </c>
      <c r="I240" s="13">
        <v>-0.255</v>
      </c>
      <c r="J240" s="13">
        <v>0.24</v>
      </c>
      <c r="K240" s="16">
        <v>114.81</v>
      </c>
      <c r="L240" s="15">
        <v>0.81</v>
      </c>
      <c r="M240" s="13">
        <v>-1</v>
      </c>
      <c r="N240" s="13">
        <v>1</v>
      </c>
      <c r="O240" s="13"/>
      <c r="P240" s="13"/>
      <c r="Q240" s="13"/>
      <c r="R240" s="14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5">
      <c r="A241" s="13">
        <v>40</v>
      </c>
      <c r="B241" s="13">
        <v>74</v>
      </c>
      <c r="C241" s="13">
        <v>0.17491759000000001</v>
      </c>
      <c r="D241" s="17" t="s">
        <v>85</v>
      </c>
      <c r="E241" s="13">
        <v>24</v>
      </c>
      <c r="F241" s="13">
        <v>4</v>
      </c>
      <c r="G241" s="13">
        <v>234</v>
      </c>
      <c r="H241" s="13" t="s">
        <v>25</v>
      </c>
      <c r="I241" s="13">
        <v>-0.255</v>
      </c>
      <c r="J241" s="13">
        <v>0.25</v>
      </c>
      <c r="K241" s="16">
        <v>35.979999999999997</v>
      </c>
      <c r="L241" s="15">
        <v>2.5289999999999999</v>
      </c>
      <c r="M241" s="13">
        <v>1</v>
      </c>
      <c r="N241" s="13">
        <v>1</v>
      </c>
      <c r="O241" s="13"/>
      <c r="P241" s="13"/>
      <c r="Q241" s="13"/>
      <c r="R241" s="14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5">
      <c r="A242" s="13">
        <v>40</v>
      </c>
      <c r="B242" s="13">
        <v>75</v>
      </c>
      <c r="C242" s="13">
        <v>0.17309984</v>
      </c>
      <c r="D242" s="17" t="s">
        <v>87</v>
      </c>
      <c r="E242" s="13">
        <v>24</v>
      </c>
      <c r="F242" s="13">
        <v>5</v>
      </c>
      <c r="G242" s="13">
        <v>235</v>
      </c>
      <c r="H242" s="13" t="s">
        <v>49</v>
      </c>
      <c r="I242" s="13">
        <v>-0.255</v>
      </c>
      <c r="J242" s="13">
        <v>0.27</v>
      </c>
      <c r="K242" s="16">
        <v>114.81</v>
      </c>
      <c r="L242" s="15">
        <v>0.80100000000000005</v>
      </c>
      <c r="M242" s="13">
        <v>-1</v>
      </c>
      <c r="N242" s="13">
        <v>1</v>
      </c>
      <c r="O242" s="13"/>
      <c r="P242" s="13"/>
      <c r="Q242" s="13"/>
      <c r="R242" s="14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5">
      <c r="A243" s="13">
        <v>40</v>
      </c>
      <c r="B243" s="13">
        <v>76</v>
      </c>
      <c r="C243" s="13">
        <v>0.17358219999999999</v>
      </c>
      <c r="D243" s="17" t="s">
        <v>87</v>
      </c>
      <c r="E243" s="13">
        <v>24</v>
      </c>
      <c r="F243" s="13">
        <v>6</v>
      </c>
      <c r="G243" s="13">
        <v>236</v>
      </c>
      <c r="H243" s="13" t="s">
        <v>25</v>
      </c>
      <c r="I243" s="13">
        <v>-0.255</v>
      </c>
      <c r="J243" s="13">
        <v>0.28000000000000003</v>
      </c>
      <c r="K243" s="16">
        <v>35.979999999999997</v>
      </c>
      <c r="L243" s="15">
        <v>2.548</v>
      </c>
      <c r="M243" s="13">
        <v>-1</v>
      </c>
      <c r="N243" s="13">
        <v>1</v>
      </c>
      <c r="O243" s="13"/>
      <c r="P243" s="13"/>
      <c r="Q243" s="13"/>
      <c r="R243" s="14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5">
      <c r="A244" s="13">
        <v>40</v>
      </c>
      <c r="B244" s="13">
        <v>77</v>
      </c>
      <c r="C244" s="13">
        <v>0.17457134999999999</v>
      </c>
      <c r="D244" s="17" t="s">
        <v>85</v>
      </c>
      <c r="E244" s="13">
        <v>24</v>
      </c>
      <c r="F244" s="13">
        <v>7</v>
      </c>
      <c r="G244" s="13">
        <v>237</v>
      </c>
      <c r="H244" s="13" t="s">
        <v>49</v>
      </c>
      <c r="I244" s="13">
        <v>-0.255</v>
      </c>
      <c r="J244" s="13">
        <v>0.3</v>
      </c>
      <c r="K244" s="16">
        <v>114.81</v>
      </c>
      <c r="L244" s="15">
        <v>0.79400000000000004</v>
      </c>
      <c r="M244" s="13">
        <v>1</v>
      </c>
      <c r="N244" s="13">
        <v>1</v>
      </c>
      <c r="O244" s="13"/>
      <c r="P244" s="13"/>
      <c r="Q244" s="13"/>
      <c r="R244" s="14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5">
      <c r="A245" s="13">
        <v>40</v>
      </c>
      <c r="B245" s="13">
        <v>78</v>
      </c>
      <c r="C245" s="13">
        <v>0.17296133</v>
      </c>
      <c r="D245" s="17" t="s">
        <v>87</v>
      </c>
      <c r="E245" s="13">
        <v>24</v>
      </c>
      <c r="F245" s="13">
        <v>8</v>
      </c>
      <c r="G245" s="13">
        <v>238</v>
      </c>
      <c r="H245" s="13" t="s">
        <v>25</v>
      </c>
      <c r="I245" s="13">
        <v>-0.255</v>
      </c>
      <c r="J245" s="13">
        <v>0.31</v>
      </c>
      <c r="K245" s="16">
        <v>35.979999999999997</v>
      </c>
      <c r="L245" s="15">
        <v>2.5569999999999999</v>
      </c>
      <c r="M245" s="13">
        <v>-1</v>
      </c>
      <c r="N245" s="13">
        <v>1</v>
      </c>
      <c r="O245" s="13"/>
      <c r="P245" s="13"/>
      <c r="Q245" s="13"/>
      <c r="R245" s="13" t="s">
        <v>73</v>
      </c>
      <c r="S245" s="13"/>
      <c r="T245" s="13"/>
      <c r="U245" s="13"/>
      <c r="V245" s="13"/>
      <c r="W245" s="13"/>
      <c r="X245" s="13"/>
      <c r="Y245" s="13"/>
      <c r="Z245" s="13"/>
    </row>
    <row r="246" spans="1:26" x14ac:dyDescent="0.25">
      <c r="A246" s="13">
        <v>40</v>
      </c>
      <c r="B246" s="13">
        <v>79</v>
      </c>
      <c r="C246" s="13">
        <v>0.17626917</v>
      </c>
      <c r="D246" s="17" t="s">
        <v>89</v>
      </c>
      <c r="E246" s="13">
        <v>24</v>
      </c>
      <c r="F246" s="13">
        <v>9</v>
      </c>
      <c r="G246" s="13">
        <v>239</v>
      </c>
      <c r="H246" s="13" t="s">
        <v>49</v>
      </c>
      <c r="I246" s="13">
        <v>-0.255</v>
      </c>
      <c r="J246" s="13">
        <v>0.33</v>
      </c>
      <c r="K246" s="16">
        <v>114.81</v>
      </c>
      <c r="L246" s="15">
        <v>0.78600000000000003</v>
      </c>
      <c r="M246" s="13">
        <v>1</v>
      </c>
      <c r="N246" s="13">
        <v>1</v>
      </c>
      <c r="O246" s="13"/>
      <c r="P246" s="13"/>
      <c r="Q246" s="13"/>
      <c r="R246" s="14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5">
      <c r="A247" s="13">
        <v>40</v>
      </c>
      <c r="B247" s="13">
        <v>80</v>
      </c>
      <c r="C247" s="13">
        <v>0.17657464</v>
      </c>
      <c r="D247" s="17" t="s">
        <v>89</v>
      </c>
      <c r="E247" s="13">
        <v>24</v>
      </c>
      <c r="F247" s="13">
        <v>10</v>
      </c>
      <c r="G247" s="13">
        <v>240</v>
      </c>
      <c r="H247" s="13" t="s">
        <v>25</v>
      </c>
      <c r="I247" s="13">
        <v>-0.255</v>
      </c>
      <c r="J247" s="13">
        <v>0.34</v>
      </c>
      <c r="K247" s="16">
        <v>35.979999999999997</v>
      </c>
      <c r="L247" s="15">
        <v>2.5049999999999999</v>
      </c>
      <c r="M247" s="13">
        <v>1</v>
      </c>
      <c r="N247" s="13">
        <v>1</v>
      </c>
      <c r="O247" s="13"/>
      <c r="P247" s="13"/>
      <c r="Q247" s="13"/>
      <c r="R247" s="14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5">
      <c r="A248" s="13">
        <v>40</v>
      </c>
      <c r="B248" s="13">
        <v>81</v>
      </c>
      <c r="C248" s="13">
        <v>0.17147402</v>
      </c>
      <c r="D248" s="17" t="s">
        <v>84</v>
      </c>
      <c r="E248" s="13">
        <v>25</v>
      </c>
      <c r="F248" s="13">
        <v>1</v>
      </c>
      <c r="G248" s="13">
        <v>241</v>
      </c>
      <c r="H248" s="13" t="s">
        <v>49</v>
      </c>
      <c r="I248" s="13">
        <v>0.255</v>
      </c>
      <c r="J248" s="13">
        <v>0.06</v>
      </c>
      <c r="K248" s="16">
        <v>114.81</v>
      </c>
      <c r="L248" s="15">
        <v>0.80800000000000005</v>
      </c>
      <c r="M248" s="13">
        <v>-1</v>
      </c>
      <c r="N248" s="13">
        <v>1</v>
      </c>
      <c r="O248" s="13"/>
      <c r="P248" s="13"/>
      <c r="Q248" s="13"/>
      <c r="R248" s="14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5">
      <c r="A249" s="13">
        <v>40</v>
      </c>
      <c r="B249" s="13">
        <v>82</v>
      </c>
      <c r="C249" s="13">
        <v>0.17396729</v>
      </c>
      <c r="D249" s="17" t="s">
        <v>87</v>
      </c>
      <c r="E249" s="13">
        <v>25</v>
      </c>
      <c r="F249" s="13">
        <v>2</v>
      </c>
      <c r="G249" s="13">
        <v>242</v>
      </c>
      <c r="H249" s="13" t="s">
        <v>25</v>
      </c>
      <c r="I249" s="13">
        <v>0.255</v>
      </c>
      <c r="J249" s="13">
        <v>7.0000000000000007E-2</v>
      </c>
      <c r="K249" s="16">
        <v>35.979999999999997</v>
      </c>
      <c r="L249" s="15">
        <v>2.5430000000000001</v>
      </c>
      <c r="M249" s="13">
        <v>-1</v>
      </c>
      <c r="N249" s="13">
        <v>0</v>
      </c>
      <c r="O249" s="13"/>
      <c r="P249" s="13"/>
      <c r="Q249" s="13"/>
      <c r="R249" s="13" t="s">
        <v>73</v>
      </c>
      <c r="S249" s="13"/>
      <c r="T249" s="13"/>
      <c r="U249" s="13"/>
      <c r="V249" s="13"/>
      <c r="W249" s="13"/>
      <c r="X249" s="13"/>
      <c r="Y249" s="13"/>
      <c r="Z249" s="13"/>
    </row>
    <row r="250" spans="1:26" x14ac:dyDescent="0.25">
      <c r="A250" s="13">
        <v>40</v>
      </c>
      <c r="B250" s="13">
        <v>83</v>
      </c>
      <c r="C250" s="13">
        <v>0.17545406</v>
      </c>
      <c r="D250" s="17" t="s">
        <v>85</v>
      </c>
      <c r="E250" s="13">
        <v>25</v>
      </c>
      <c r="F250" s="13">
        <v>3</v>
      </c>
      <c r="G250" s="13">
        <v>243</v>
      </c>
      <c r="H250" s="13" t="s">
        <v>49</v>
      </c>
      <c r="I250" s="13">
        <v>0.255</v>
      </c>
      <c r="J250" s="13">
        <v>0.09</v>
      </c>
      <c r="K250" s="16">
        <v>114.81</v>
      </c>
      <c r="L250" s="15">
        <v>0.79</v>
      </c>
      <c r="M250" s="13">
        <v>-1</v>
      </c>
      <c r="N250" s="13">
        <v>1</v>
      </c>
      <c r="O250" s="13"/>
      <c r="P250" s="13"/>
      <c r="Q250" s="13"/>
      <c r="R250" s="14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5">
      <c r="A251" s="13">
        <v>40</v>
      </c>
      <c r="B251" s="13">
        <v>84</v>
      </c>
      <c r="C251" s="13">
        <v>0.17257020000000001</v>
      </c>
      <c r="D251" s="17" t="s">
        <v>84</v>
      </c>
      <c r="E251" s="13">
        <v>25</v>
      </c>
      <c r="F251" s="13">
        <v>4</v>
      </c>
      <c r="G251" s="13">
        <v>244</v>
      </c>
      <c r="H251" s="13" t="s">
        <v>25</v>
      </c>
      <c r="I251" s="13">
        <v>0.255</v>
      </c>
      <c r="J251" s="13">
        <v>0.1</v>
      </c>
      <c r="K251" s="16">
        <v>35.979999999999997</v>
      </c>
      <c r="L251" s="15">
        <v>2.5630000000000002</v>
      </c>
      <c r="M251" s="13">
        <v>1</v>
      </c>
      <c r="N251" s="13">
        <v>1</v>
      </c>
      <c r="O251" s="13"/>
      <c r="P251" s="13"/>
      <c r="Q251" s="13"/>
      <c r="R251" s="13" t="s">
        <v>74</v>
      </c>
      <c r="S251" s="13"/>
      <c r="T251" s="13"/>
      <c r="U251" s="13"/>
      <c r="V251" s="13"/>
      <c r="W251" s="13"/>
      <c r="X251" s="13"/>
      <c r="Y251" s="13"/>
      <c r="Z251" s="13"/>
    </row>
    <row r="252" spans="1:26" x14ac:dyDescent="0.25">
      <c r="A252" s="13">
        <v>40</v>
      </c>
      <c r="B252" s="13">
        <v>85</v>
      </c>
      <c r="C252" s="13">
        <v>0.17328852</v>
      </c>
      <c r="D252" s="17" t="s">
        <v>87</v>
      </c>
      <c r="E252" s="13">
        <v>25</v>
      </c>
      <c r="F252" s="13">
        <v>5</v>
      </c>
      <c r="G252" s="13">
        <v>245</v>
      </c>
      <c r="H252" s="13" t="s">
        <v>49</v>
      </c>
      <c r="I252" s="13">
        <v>0.255</v>
      </c>
      <c r="J252" s="13">
        <v>0.12</v>
      </c>
      <c r="K252" s="16">
        <v>114.81</v>
      </c>
      <c r="L252" s="15">
        <v>0.8</v>
      </c>
      <c r="M252" s="13">
        <v>-1</v>
      </c>
      <c r="N252" s="13">
        <v>0</v>
      </c>
      <c r="O252" s="13"/>
      <c r="P252" s="13"/>
      <c r="Q252" s="13"/>
      <c r="R252" s="14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5">
      <c r="A253" s="13">
        <v>40</v>
      </c>
      <c r="B253" s="13">
        <v>86</v>
      </c>
      <c r="C253" s="13">
        <v>0.17717250000000001</v>
      </c>
      <c r="D253" s="17" t="s">
        <v>89</v>
      </c>
      <c r="E253" s="13">
        <v>25</v>
      </c>
      <c r="F253" s="13">
        <v>6</v>
      </c>
      <c r="G253" s="13">
        <v>246</v>
      </c>
      <c r="H253" s="13" t="s">
        <v>25</v>
      </c>
      <c r="I253" s="13">
        <v>0.255</v>
      </c>
      <c r="J253" s="13">
        <v>0.13</v>
      </c>
      <c r="K253" s="16">
        <v>35.979999999999997</v>
      </c>
      <c r="L253" s="15">
        <v>2.4969999999999999</v>
      </c>
      <c r="M253" s="13">
        <v>-1</v>
      </c>
      <c r="N253" s="13">
        <v>1</v>
      </c>
      <c r="O253" s="13"/>
      <c r="P253" s="13"/>
      <c r="Q253" s="13"/>
      <c r="R253" s="14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5">
      <c r="A254" s="13">
        <v>40</v>
      </c>
      <c r="B254" s="13">
        <v>87</v>
      </c>
      <c r="C254" s="13">
        <v>0.17669667999999999</v>
      </c>
      <c r="D254" s="17" t="s">
        <v>89</v>
      </c>
      <c r="E254" s="13">
        <v>25</v>
      </c>
      <c r="F254" s="13">
        <v>7</v>
      </c>
      <c r="G254" s="13">
        <v>247</v>
      </c>
      <c r="H254" s="13" t="s">
        <v>49</v>
      </c>
      <c r="I254" s="13">
        <v>0.255</v>
      </c>
      <c r="J254" s="13">
        <v>0.15</v>
      </c>
      <c r="K254" s="16">
        <v>114.81</v>
      </c>
      <c r="L254" s="15">
        <v>0.78500000000000003</v>
      </c>
      <c r="M254" s="13">
        <v>1</v>
      </c>
      <c r="N254" s="13">
        <v>0</v>
      </c>
      <c r="O254" s="13"/>
      <c r="P254" s="13"/>
      <c r="Q254" s="13"/>
      <c r="R254" s="13" t="s">
        <v>75</v>
      </c>
      <c r="S254" s="13"/>
      <c r="T254" s="13"/>
      <c r="U254" s="13"/>
      <c r="V254" s="13"/>
      <c r="W254" s="13"/>
      <c r="X254" s="13"/>
      <c r="Y254" s="13"/>
      <c r="Z254" s="13"/>
    </row>
    <row r="255" spans="1:26" x14ac:dyDescent="0.25">
      <c r="A255" s="13">
        <v>40</v>
      </c>
      <c r="B255" s="13">
        <v>88</v>
      </c>
      <c r="C255" s="13">
        <v>0.17628310999999999</v>
      </c>
      <c r="D255" s="17" t="s">
        <v>89</v>
      </c>
      <c r="E255" s="13">
        <v>25</v>
      </c>
      <c r="F255" s="13">
        <v>8</v>
      </c>
      <c r="G255" s="13">
        <v>248</v>
      </c>
      <c r="H255" s="13" t="s">
        <v>25</v>
      </c>
      <c r="I255" s="13">
        <v>0.255</v>
      </c>
      <c r="J255" s="13">
        <v>0.16</v>
      </c>
      <c r="K255" s="16">
        <v>35.979999999999997</v>
      </c>
      <c r="L255" s="15">
        <v>2.5089999999999999</v>
      </c>
      <c r="M255" s="13">
        <v>1</v>
      </c>
      <c r="N255" s="13">
        <v>1</v>
      </c>
      <c r="O255" s="13"/>
      <c r="P255" s="13"/>
      <c r="Q255" s="13"/>
      <c r="R255" s="14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5">
      <c r="A256" s="13">
        <v>40</v>
      </c>
      <c r="B256" s="13">
        <v>89</v>
      </c>
      <c r="C256" s="13">
        <v>0.17175116000000001</v>
      </c>
      <c r="D256" s="17" t="s">
        <v>84</v>
      </c>
      <c r="E256" s="13">
        <v>25</v>
      </c>
      <c r="F256" s="13">
        <v>9</v>
      </c>
      <c r="G256" s="13">
        <v>249</v>
      </c>
      <c r="H256" s="13" t="s">
        <v>49</v>
      </c>
      <c r="I256" s="13">
        <v>0.255</v>
      </c>
      <c r="J256" s="13">
        <v>0.18</v>
      </c>
      <c r="K256" s="16">
        <v>114.81</v>
      </c>
      <c r="L256" s="15">
        <v>0.80700000000000005</v>
      </c>
      <c r="M256" s="13">
        <v>1</v>
      </c>
      <c r="N256" s="13">
        <v>1</v>
      </c>
      <c r="O256" s="13"/>
      <c r="P256" s="13"/>
      <c r="Q256" s="13"/>
      <c r="R256" s="13" t="s">
        <v>73</v>
      </c>
      <c r="S256" s="13"/>
      <c r="T256" s="13"/>
      <c r="U256" s="13"/>
      <c r="V256" s="13"/>
      <c r="W256" s="13"/>
      <c r="X256" s="13"/>
      <c r="Y256" s="13"/>
      <c r="Z256" s="13"/>
    </row>
    <row r="257" spans="1:26" x14ac:dyDescent="0.25">
      <c r="A257" s="13">
        <v>40</v>
      </c>
      <c r="B257" s="13">
        <v>90</v>
      </c>
      <c r="C257" s="13">
        <v>0.17181363999999999</v>
      </c>
      <c r="D257" s="17" t="s">
        <v>84</v>
      </c>
      <c r="E257" s="13">
        <v>25</v>
      </c>
      <c r="F257" s="13">
        <v>10</v>
      </c>
      <c r="G257" s="13">
        <v>250</v>
      </c>
      <c r="H257" s="13" t="s">
        <v>25</v>
      </c>
      <c r="I257" s="13">
        <v>0.255</v>
      </c>
      <c r="J257" s="13">
        <v>0.19</v>
      </c>
      <c r="K257" s="16">
        <v>35.979999999999997</v>
      </c>
      <c r="L257" s="15">
        <v>2.5739999999999998</v>
      </c>
      <c r="M257" s="13">
        <v>1</v>
      </c>
      <c r="N257" s="13">
        <v>1</v>
      </c>
      <c r="O257" s="13"/>
      <c r="P257" s="13"/>
      <c r="Q257" s="13"/>
      <c r="R257" s="14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5">
      <c r="A258" s="13">
        <v>40</v>
      </c>
      <c r="B258" s="13">
        <v>91</v>
      </c>
      <c r="C258" s="13">
        <v>0.1720119</v>
      </c>
      <c r="D258" s="17" t="s">
        <v>84</v>
      </c>
      <c r="E258" s="13">
        <v>26</v>
      </c>
      <c r="F258" s="13">
        <v>1</v>
      </c>
      <c r="G258" s="13">
        <v>251</v>
      </c>
      <c r="H258" s="13" t="s">
        <v>49</v>
      </c>
      <c r="I258" s="13">
        <v>0.255</v>
      </c>
      <c r="J258" s="13">
        <v>0.21</v>
      </c>
      <c r="K258" s="16">
        <v>114.81</v>
      </c>
      <c r="L258" s="15">
        <v>0.80600000000000005</v>
      </c>
      <c r="M258" s="13">
        <v>-1</v>
      </c>
      <c r="N258" s="13">
        <v>0</v>
      </c>
      <c r="O258" s="13"/>
      <c r="P258" s="13"/>
      <c r="Q258" s="13"/>
      <c r="R258" s="14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5">
      <c r="A259" s="13">
        <v>40</v>
      </c>
      <c r="B259" s="13">
        <v>92</v>
      </c>
      <c r="C259" s="13">
        <v>0.17670688000000001</v>
      </c>
      <c r="D259" s="17" t="s">
        <v>89</v>
      </c>
      <c r="E259" s="13">
        <v>26</v>
      </c>
      <c r="F259" s="13">
        <v>2</v>
      </c>
      <c r="G259" s="13">
        <v>252</v>
      </c>
      <c r="H259" s="13" t="s">
        <v>25</v>
      </c>
      <c r="I259" s="13">
        <v>0.255</v>
      </c>
      <c r="J259" s="13">
        <v>0.22</v>
      </c>
      <c r="K259" s="16">
        <v>35.979999999999997</v>
      </c>
      <c r="L259" s="15">
        <v>2.5030000000000001</v>
      </c>
      <c r="M259" s="13">
        <v>-1</v>
      </c>
      <c r="N259" s="13">
        <v>0</v>
      </c>
      <c r="O259" s="13"/>
      <c r="P259" s="13"/>
      <c r="Q259" s="13"/>
      <c r="R259" s="14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5">
      <c r="A260" s="13">
        <v>40</v>
      </c>
      <c r="B260" s="13">
        <v>93</v>
      </c>
      <c r="C260" s="13">
        <v>0.17589871000000001</v>
      </c>
      <c r="D260" s="17" t="s">
        <v>89</v>
      </c>
      <c r="E260" s="13">
        <v>26</v>
      </c>
      <c r="F260" s="13">
        <v>3</v>
      </c>
      <c r="G260" s="13">
        <v>253</v>
      </c>
      <c r="H260" s="13" t="s">
        <v>49</v>
      </c>
      <c r="I260" s="13">
        <v>0.255</v>
      </c>
      <c r="J260" s="13">
        <v>0.24</v>
      </c>
      <c r="K260" s="16">
        <v>114.81</v>
      </c>
      <c r="L260" s="15">
        <v>0.78800000000000003</v>
      </c>
      <c r="M260" s="13">
        <v>-1</v>
      </c>
      <c r="N260" s="13">
        <v>0</v>
      </c>
      <c r="O260" s="13"/>
      <c r="P260" s="13"/>
      <c r="Q260" s="13"/>
      <c r="R260" s="14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5">
      <c r="A261" s="13">
        <v>40</v>
      </c>
      <c r="B261" s="13">
        <v>94</v>
      </c>
      <c r="C261" s="13">
        <v>0.17606005999999999</v>
      </c>
      <c r="D261" s="17" t="s">
        <v>89</v>
      </c>
      <c r="E261" s="13">
        <v>26</v>
      </c>
      <c r="F261" s="13">
        <v>4</v>
      </c>
      <c r="G261" s="13">
        <v>254</v>
      </c>
      <c r="H261" s="13" t="s">
        <v>25</v>
      </c>
      <c r="I261" s="13">
        <v>0.255</v>
      </c>
      <c r="J261" s="13">
        <v>0.25</v>
      </c>
      <c r="K261" s="16">
        <v>35.979999999999997</v>
      </c>
      <c r="L261" s="15">
        <v>2.512</v>
      </c>
      <c r="M261" s="13">
        <v>1</v>
      </c>
      <c r="N261" s="13">
        <v>0</v>
      </c>
      <c r="O261" s="13"/>
      <c r="P261" s="13"/>
      <c r="Q261" s="13"/>
      <c r="R261" s="14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5">
      <c r="A262" s="13">
        <v>40</v>
      </c>
      <c r="B262" s="13">
        <v>95</v>
      </c>
      <c r="C262" s="13">
        <v>0.17676877999999999</v>
      </c>
      <c r="D262" s="17" t="s">
        <v>89</v>
      </c>
      <c r="E262" s="13">
        <v>26</v>
      </c>
      <c r="F262" s="13">
        <v>5</v>
      </c>
      <c r="G262" s="13">
        <v>255</v>
      </c>
      <c r="H262" s="13" t="s">
        <v>49</v>
      </c>
      <c r="I262" s="13">
        <v>0.255</v>
      </c>
      <c r="J262" s="13">
        <v>0.27</v>
      </c>
      <c r="K262" s="16">
        <v>114.81</v>
      </c>
      <c r="L262" s="15">
        <v>0.78400000000000003</v>
      </c>
      <c r="M262" s="13">
        <v>-1</v>
      </c>
      <c r="N262" s="13">
        <v>1</v>
      </c>
      <c r="O262" s="13"/>
      <c r="P262" s="13"/>
      <c r="Q262" s="13"/>
      <c r="R262" s="14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5">
      <c r="A263" s="13">
        <v>40</v>
      </c>
      <c r="B263" s="13">
        <v>96</v>
      </c>
      <c r="C263" s="13">
        <v>0.17534327999999999</v>
      </c>
      <c r="D263" s="17" t="s">
        <v>85</v>
      </c>
      <c r="E263" s="13">
        <v>26</v>
      </c>
      <c r="F263" s="13">
        <v>6</v>
      </c>
      <c r="G263" s="13">
        <v>256</v>
      </c>
      <c r="H263" s="13" t="s">
        <v>25</v>
      </c>
      <c r="I263" s="13">
        <v>0.255</v>
      </c>
      <c r="J263" s="13">
        <v>0.28000000000000003</v>
      </c>
      <c r="K263" s="16">
        <v>35.979999999999997</v>
      </c>
      <c r="L263" s="15">
        <v>2.5230000000000001</v>
      </c>
      <c r="M263" s="13">
        <v>-1</v>
      </c>
      <c r="N263" s="13">
        <v>1</v>
      </c>
      <c r="O263" s="13"/>
      <c r="P263" s="13"/>
      <c r="Q263" s="13"/>
      <c r="R263" s="14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5">
      <c r="A264" s="13">
        <v>40</v>
      </c>
      <c r="B264" s="13">
        <v>97</v>
      </c>
      <c r="C264" s="13">
        <v>0.17503579999999999</v>
      </c>
      <c r="D264" s="17" t="s">
        <v>85</v>
      </c>
      <c r="E264" s="13">
        <v>26</v>
      </c>
      <c r="F264" s="13">
        <v>7</v>
      </c>
      <c r="G264" s="13">
        <v>257</v>
      </c>
      <c r="H264" s="13" t="s">
        <v>49</v>
      </c>
      <c r="I264" s="13">
        <v>0.255</v>
      </c>
      <c r="J264" s="13">
        <v>0.3</v>
      </c>
      <c r="K264" s="16">
        <v>114.81</v>
      </c>
      <c r="L264" s="15">
        <v>0.79200000000000004</v>
      </c>
      <c r="M264" s="13">
        <v>-1</v>
      </c>
      <c r="N264" s="13">
        <v>1</v>
      </c>
      <c r="O264" s="13"/>
      <c r="P264" s="13"/>
      <c r="Q264" s="13"/>
      <c r="R264" s="14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5">
      <c r="A265" s="13">
        <v>40</v>
      </c>
      <c r="B265" s="13">
        <v>98</v>
      </c>
      <c r="C265" s="13">
        <v>0.1771382</v>
      </c>
      <c r="D265" s="17" t="s">
        <v>89</v>
      </c>
      <c r="E265" s="13">
        <v>26</v>
      </c>
      <c r="F265" s="13">
        <v>8</v>
      </c>
      <c r="G265" s="13">
        <v>258</v>
      </c>
      <c r="H265" s="13" t="s">
        <v>25</v>
      </c>
      <c r="I265" s="13">
        <v>0.255</v>
      </c>
      <c r="J265" s="13">
        <v>0.31</v>
      </c>
      <c r="K265" s="16">
        <v>35.979999999999997</v>
      </c>
      <c r="L265" s="15">
        <v>2.4969999999999999</v>
      </c>
      <c r="M265" s="13">
        <v>-1</v>
      </c>
      <c r="N265" s="13">
        <v>1</v>
      </c>
      <c r="O265" s="13"/>
      <c r="P265" s="13"/>
      <c r="Q265" s="13"/>
      <c r="R265" s="14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5">
      <c r="A266" s="13">
        <v>40</v>
      </c>
      <c r="B266" s="13">
        <v>99</v>
      </c>
      <c r="C266" s="13">
        <v>0.17256957000000001</v>
      </c>
      <c r="D266" s="17" t="s">
        <v>84</v>
      </c>
      <c r="E266" s="13">
        <v>26</v>
      </c>
      <c r="F266" s="13">
        <v>9</v>
      </c>
      <c r="G266" s="13">
        <v>259</v>
      </c>
      <c r="H266" s="13" t="s">
        <v>49</v>
      </c>
      <c r="I266" s="13">
        <v>0.255</v>
      </c>
      <c r="J266" s="13">
        <v>0.33</v>
      </c>
      <c r="K266" s="16">
        <v>114.81</v>
      </c>
      <c r="L266" s="15">
        <v>0.80300000000000005</v>
      </c>
      <c r="M266" s="13">
        <v>-1</v>
      </c>
      <c r="N266" s="13">
        <v>1</v>
      </c>
      <c r="O266" s="13"/>
      <c r="P266" s="13"/>
      <c r="Q266" s="13"/>
      <c r="R266" s="14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5">
      <c r="A267" s="13">
        <v>40</v>
      </c>
      <c r="B267" s="13">
        <v>100</v>
      </c>
      <c r="C267" s="13">
        <v>0.17489239000000001</v>
      </c>
      <c r="D267" s="17" t="s">
        <v>85</v>
      </c>
      <c r="E267" s="13">
        <v>26</v>
      </c>
      <c r="F267" s="13">
        <v>10</v>
      </c>
      <c r="G267" s="13">
        <v>260</v>
      </c>
      <c r="H267" s="13" t="s">
        <v>25</v>
      </c>
      <c r="I267" s="13">
        <v>0.255</v>
      </c>
      <c r="J267" s="13">
        <v>0.34</v>
      </c>
      <c r="K267" s="16">
        <v>35.979999999999997</v>
      </c>
      <c r="L267" s="15">
        <v>2.5289999999999999</v>
      </c>
      <c r="M267" s="13">
        <v>1</v>
      </c>
      <c r="N267" s="13">
        <v>1</v>
      </c>
      <c r="O267" s="13"/>
      <c r="P267" s="13"/>
      <c r="Q267" s="13"/>
      <c r="R267" s="14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5">
      <c r="A268" s="13">
        <v>40</v>
      </c>
      <c r="B268" s="13">
        <v>101</v>
      </c>
      <c r="C268" s="13">
        <v>0.17517569999999999</v>
      </c>
      <c r="D268" s="17" t="s">
        <v>85</v>
      </c>
      <c r="E268" s="13">
        <v>27</v>
      </c>
      <c r="F268" s="13">
        <v>1</v>
      </c>
      <c r="G268" s="13">
        <v>261</v>
      </c>
      <c r="H268" s="13" t="s">
        <v>49</v>
      </c>
      <c r="I268" s="13">
        <v>0.29749999999999999</v>
      </c>
      <c r="J268" s="13">
        <v>0.06</v>
      </c>
      <c r="K268" s="16">
        <v>114.81</v>
      </c>
      <c r="L268" s="15">
        <v>0.79100000000000004</v>
      </c>
      <c r="M268" s="13">
        <v>1</v>
      </c>
      <c r="N268" s="13">
        <v>0</v>
      </c>
      <c r="O268" s="13"/>
      <c r="P268" s="13"/>
      <c r="Q268" s="13"/>
      <c r="R268" s="13" t="s">
        <v>76</v>
      </c>
      <c r="S268" s="13"/>
      <c r="T268" s="13"/>
      <c r="U268" s="13"/>
      <c r="V268" s="13"/>
      <c r="W268" s="13"/>
      <c r="X268" s="13"/>
      <c r="Y268" s="13"/>
      <c r="Z268" s="13"/>
    </row>
    <row r="269" spans="1:26" x14ac:dyDescent="0.25">
      <c r="A269" s="13">
        <v>40</v>
      </c>
      <c r="B269" s="13">
        <v>102</v>
      </c>
      <c r="C269" s="13">
        <v>0.17174801000000001</v>
      </c>
      <c r="D269" s="17" t="s">
        <v>84</v>
      </c>
      <c r="E269" s="13">
        <v>27</v>
      </c>
      <c r="F269" s="13">
        <v>2</v>
      </c>
      <c r="G269" s="13">
        <v>262</v>
      </c>
      <c r="H269" s="13" t="s">
        <v>25</v>
      </c>
      <c r="I269" s="13">
        <v>0.29749999999999999</v>
      </c>
      <c r="J269" s="13">
        <v>7.0000000000000007E-2</v>
      </c>
      <c r="K269" s="16">
        <v>35.979999999999997</v>
      </c>
      <c r="L269" s="15">
        <v>2.5750000000000002</v>
      </c>
      <c r="M269" s="13">
        <v>-1</v>
      </c>
      <c r="N269" s="13">
        <v>1</v>
      </c>
      <c r="O269" s="13"/>
      <c r="P269" s="13"/>
      <c r="Q269" s="13"/>
      <c r="R269" s="14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5">
      <c r="A270" s="13">
        <v>40</v>
      </c>
      <c r="B270" s="13">
        <v>103</v>
      </c>
      <c r="C270" s="13">
        <v>0.17523718999999999</v>
      </c>
      <c r="D270" s="17" t="s">
        <v>85</v>
      </c>
      <c r="E270" s="13">
        <v>27</v>
      </c>
      <c r="F270" s="13">
        <v>3</v>
      </c>
      <c r="G270" s="13">
        <v>263</v>
      </c>
      <c r="H270" s="13" t="s">
        <v>49</v>
      </c>
      <c r="I270" s="13">
        <v>0.29749999999999999</v>
      </c>
      <c r="J270" s="13">
        <v>0.09</v>
      </c>
      <c r="K270" s="16">
        <v>114.81</v>
      </c>
      <c r="L270" s="15">
        <v>0.79100000000000004</v>
      </c>
      <c r="M270" s="13">
        <v>1</v>
      </c>
      <c r="N270" s="13">
        <v>1</v>
      </c>
      <c r="O270" s="13"/>
      <c r="P270" s="13"/>
      <c r="Q270" s="13"/>
      <c r="R270" s="14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5">
      <c r="A271" s="13">
        <v>40</v>
      </c>
      <c r="B271" s="13">
        <v>104</v>
      </c>
      <c r="C271" s="13">
        <v>0.17219561999999999</v>
      </c>
      <c r="D271" s="17" t="s">
        <v>84</v>
      </c>
      <c r="E271" s="13">
        <v>27</v>
      </c>
      <c r="F271" s="13">
        <v>4</v>
      </c>
      <c r="G271" s="13">
        <v>264</v>
      </c>
      <c r="H271" s="13" t="s">
        <v>25</v>
      </c>
      <c r="I271" s="13">
        <v>0.29749999999999999</v>
      </c>
      <c r="J271" s="13">
        <v>0.1</v>
      </c>
      <c r="K271" s="16">
        <v>35.979999999999997</v>
      </c>
      <c r="L271" s="15">
        <v>2.569</v>
      </c>
      <c r="M271" s="13">
        <v>-1</v>
      </c>
      <c r="N271" s="13">
        <v>1</v>
      </c>
      <c r="O271" s="13"/>
      <c r="P271" s="13"/>
      <c r="Q271" s="13"/>
      <c r="R271" s="14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5">
      <c r="A272" s="13">
        <v>40</v>
      </c>
      <c r="B272" s="13">
        <v>105</v>
      </c>
      <c r="C272" s="13">
        <v>0.17742733999999999</v>
      </c>
      <c r="D272" s="17" t="s">
        <v>89</v>
      </c>
      <c r="E272" s="13">
        <v>27</v>
      </c>
      <c r="F272" s="13">
        <v>5</v>
      </c>
      <c r="G272" s="13">
        <v>265</v>
      </c>
      <c r="H272" s="13" t="s">
        <v>49</v>
      </c>
      <c r="I272" s="13">
        <v>0.29749999999999999</v>
      </c>
      <c r="J272" s="13">
        <v>0.12</v>
      </c>
      <c r="K272" s="16">
        <v>114.81</v>
      </c>
      <c r="L272" s="15">
        <v>0.78100000000000003</v>
      </c>
      <c r="M272" s="13">
        <v>1</v>
      </c>
      <c r="N272" s="13">
        <v>1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5">
      <c r="A273" s="13">
        <v>40</v>
      </c>
      <c r="B273" s="13">
        <v>106</v>
      </c>
      <c r="C273" s="13">
        <v>0.17768875000000001</v>
      </c>
      <c r="D273" s="17" t="s">
        <v>91</v>
      </c>
      <c r="E273" s="13">
        <v>27</v>
      </c>
      <c r="F273" s="13">
        <v>6</v>
      </c>
      <c r="G273" s="13">
        <v>266</v>
      </c>
      <c r="H273" s="13" t="s">
        <v>25</v>
      </c>
      <c r="I273" s="13">
        <v>0.29749999999999999</v>
      </c>
      <c r="J273" s="13">
        <v>0.13</v>
      </c>
      <c r="K273" s="16">
        <v>35.979999999999997</v>
      </c>
      <c r="L273" s="15">
        <v>2.4889999999999999</v>
      </c>
      <c r="M273" s="13">
        <v>1</v>
      </c>
      <c r="N273" s="13">
        <v>1</v>
      </c>
      <c r="O273" s="13"/>
      <c r="P273" s="13"/>
      <c r="Q273" s="13"/>
      <c r="R273" s="14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5">
      <c r="A274" s="13">
        <v>40</v>
      </c>
      <c r="B274" s="13">
        <v>107</v>
      </c>
      <c r="C274" s="13">
        <v>0.17394457999999999</v>
      </c>
      <c r="D274" s="17" t="s">
        <v>87</v>
      </c>
      <c r="E274" s="13">
        <v>27</v>
      </c>
      <c r="F274" s="13">
        <v>7</v>
      </c>
      <c r="G274" s="13">
        <v>267</v>
      </c>
      <c r="H274" s="13" t="s">
        <v>49</v>
      </c>
      <c r="I274" s="13">
        <v>0.29749999999999999</v>
      </c>
      <c r="J274" s="13">
        <v>0.15</v>
      </c>
      <c r="K274" s="16">
        <v>114.81</v>
      </c>
      <c r="L274" s="15">
        <v>0.79700000000000004</v>
      </c>
      <c r="M274" s="13">
        <v>1</v>
      </c>
      <c r="N274" s="13">
        <v>1</v>
      </c>
      <c r="O274" s="13"/>
      <c r="P274" s="13"/>
      <c r="Q274" s="13"/>
      <c r="R274" s="14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5">
      <c r="A275" s="13">
        <v>40</v>
      </c>
      <c r="B275" s="13">
        <v>108</v>
      </c>
      <c r="C275" s="13">
        <v>0.17600209999999999</v>
      </c>
      <c r="D275" s="17" t="s">
        <v>89</v>
      </c>
      <c r="E275" s="13">
        <v>27</v>
      </c>
      <c r="F275" s="13">
        <v>8</v>
      </c>
      <c r="G275" s="13">
        <v>268</v>
      </c>
      <c r="H275" s="13" t="s">
        <v>25</v>
      </c>
      <c r="I275" s="13">
        <v>0.29749999999999999</v>
      </c>
      <c r="J275" s="13">
        <v>0.16</v>
      </c>
      <c r="K275" s="16">
        <v>35.979999999999997</v>
      </c>
      <c r="L275" s="15">
        <v>2.5129999999999999</v>
      </c>
      <c r="M275" s="13">
        <v>1</v>
      </c>
      <c r="N275" s="13">
        <v>0</v>
      </c>
      <c r="O275" s="13"/>
      <c r="P275" s="13"/>
      <c r="Q275" s="13"/>
      <c r="R275" s="13" t="s">
        <v>77</v>
      </c>
      <c r="S275" s="13"/>
      <c r="T275" s="13"/>
      <c r="U275" s="13"/>
      <c r="V275" s="13"/>
      <c r="W275" s="13"/>
      <c r="X275" s="13"/>
      <c r="Y275" s="13"/>
      <c r="Z275" s="13"/>
    </row>
    <row r="276" spans="1:26" x14ac:dyDescent="0.25">
      <c r="A276" s="13">
        <v>40</v>
      </c>
      <c r="B276" s="13">
        <v>109</v>
      </c>
      <c r="C276" s="13">
        <v>0.17253355000000001</v>
      </c>
      <c r="D276" s="17" t="s">
        <v>84</v>
      </c>
      <c r="E276" s="13">
        <v>27</v>
      </c>
      <c r="F276" s="13">
        <v>9</v>
      </c>
      <c r="G276" s="13">
        <v>269</v>
      </c>
      <c r="H276" s="13" t="s">
        <v>49</v>
      </c>
      <c r="I276" s="13">
        <v>0.29749999999999999</v>
      </c>
      <c r="J276" s="13">
        <v>0.18</v>
      </c>
      <c r="K276" s="16">
        <v>114.81</v>
      </c>
      <c r="L276" s="15">
        <v>0.80300000000000005</v>
      </c>
      <c r="M276" s="13">
        <v>-1</v>
      </c>
      <c r="N276" s="13">
        <v>0</v>
      </c>
      <c r="O276" s="13"/>
      <c r="P276" s="13"/>
      <c r="Q276" s="13"/>
      <c r="R276" s="13" t="s">
        <v>74</v>
      </c>
      <c r="S276" s="13"/>
      <c r="T276" s="13"/>
      <c r="U276" s="13"/>
      <c r="V276" s="13"/>
      <c r="W276" s="13"/>
      <c r="X276" s="13"/>
      <c r="Y276" s="13"/>
      <c r="Z276" s="13"/>
    </row>
    <row r="277" spans="1:26" x14ac:dyDescent="0.25">
      <c r="A277" s="13">
        <v>40</v>
      </c>
      <c r="B277" s="13">
        <v>110</v>
      </c>
      <c r="C277" s="13">
        <v>0.17492113000000001</v>
      </c>
      <c r="D277" s="17" t="s">
        <v>85</v>
      </c>
      <c r="E277" s="13">
        <v>27</v>
      </c>
      <c r="F277" s="13">
        <v>10</v>
      </c>
      <c r="G277" s="13">
        <v>270</v>
      </c>
      <c r="H277" s="13" t="s">
        <v>25</v>
      </c>
      <c r="I277" s="13">
        <v>0.29749999999999999</v>
      </c>
      <c r="J277" s="13">
        <v>0.19</v>
      </c>
      <c r="K277" s="16">
        <v>35.979999999999997</v>
      </c>
      <c r="L277" s="15">
        <v>2.5289999999999999</v>
      </c>
      <c r="M277" s="13">
        <v>-1</v>
      </c>
      <c r="N277" s="13">
        <v>0</v>
      </c>
      <c r="O277" s="13"/>
      <c r="P277" s="13"/>
      <c r="Q277" s="13"/>
      <c r="R277" s="13" t="s">
        <v>76</v>
      </c>
      <c r="S277" s="13"/>
      <c r="T277" s="13"/>
      <c r="U277" s="13"/>
      <c r="V277" s="13"/>
      <c r="W277" s="13"/>
      <c r="X277" s="13"/>
      <c r="Y277" s="13"/>
      <c r="Z277" s="13"/>
    </row>
    <row r="278" spans="1:26" x14ac:dyDescent="0.25">
      <c r="A278" s="13">
        <v>40</v>
      </c>
      <c r="B278" s="13">
        <v>111</v>
      </c>
      <c r="C278" s="13">
        <v>0.17869035999999999</v>
      </c>
      <c r="D278" s="17" t="s">
        <v>91</v>
      </c>
      <c r="E278" s="13">
        <v>28</v>
      </c>
      <c r="F278" s="13">
        <v>1</v>
      </c>
      <c r="G278" s="13">
        <v>271</v>
      </c>
      <c r="H278" s="13" t="s">
        <v>49</v>
      </c>
      <c r="I278" s="13">
        <v>0.29749999999999999</v>
      </c>
      <c r="J278" s="13">
        <v>0.21</v>
      </c>
      <c r="K278" s="16">
        <v>114.81</v>
      </c>
      <c r="L278" s="15">
        <v>0.77600000000000002</v>
      </c>
      <c r="M278" s="13">
        <v>1</v>
      </c>
      <c r="N278" s="13">
        <v>0</v>
      </c>
      <c r="O278" s="13"/>
      <c r="P278" s="13"/>
      <c r="Q278" s="13"/>
      <c r="R278" s="13" t="s">
        <v>78</v>
      </c>
      <c r="S278" s="13"/>
      <c r="T278" s="13"/>
      <c r="U278" s="13"/>
      <c r="V278" s="13"/>
      <c r="W278" s="13"/>
      <c r="X278" s="13"/>
      <c r="Y278" s="13"/>
      <c r="Z278" s="13"/>
    </row>
    <row r="279" spans="1:26" x14ac:dyDescent="0.25">
      <c r="A279" s="13">
        <v>40</v>
      </c>
      <c r="B279" s="13">
        <v>112</v>
      </c>
      <c r="C279" s="13">
        <v>0.17703232999999999</v>
      </c>
      <c r="D279" s="17" t="s">
        <v>89</v>
      </c>
      <c r="E279" s="13">
        <v>28</v>
      </c>
      <c r="F279" s="13">
        <v>2</v>
      </c>
      <c r="G279" s="13">
        <v>272</v>
      </c>
      <c r="H279" s="13" t="s">
        <v>25</v>
      </c>
      <c r="I279" s="13">
        <v>0.29749999999999999</v>
      </c>
      <c r="J279" s="13">
        <v>0.22</v>
      </c>
      <c r="K279" s="16">
        <v>35.979999999999997</v>
      </c>
      <c r="L279" s="15">
        <v>2.4990000000000001</v>
      </c>
      <c r="M279" s="13">
        <v>1</v>
      </c>
      <c r="N279" s="13">
        <v>1</v>
      </c>
      <c r="O279" s="13"/>
      <c r="P279" s="13"/>
      <c r="Q279" s="13"/>
      <c r="R279" s="14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5">
      <c r="A280" s="13">
        <v>40</v>
      </c>
      <c r="B280" s="13">
        <v>113</v>
      </c>
      <c r="C280" s="13">
        <v>0.1709608</v>
      </c>
      <c r="D280" s="17" t="s">
        <v>53</v>
      </c>
      <c r="E280" s="13">
        <v>28</v>
      </c>
      <c r="F280" s="13">
        <v>3</v>
      </c>
      <c r="G280" s="13">
        <v>273</v>
      </c>
      <c r="H280" s="13" t="s">
        <v>49</v>
      </c>
      <c r="I280" s="13">
        <v>0.29749999999999999</v>
      </c>
      <c r="J280" s="13">
        <v>0.24</v>
      </c>
      <c r="K280" s="16">
        <v>114.81</v>
      </c>
      <c r="L280" s="15">
        <v>0.81100000000000005</v>
      </c>
      <c r="M280" s="13">
        <v>-1</v>
      </c>
      <c r="N280" s="13">
        <v>1</v>
      </c>
      <c r="O280" s="13"/>
      <c r="P280" s="13"/>
      <c r="Q280" s="13"/>
      <c r="R280" s="14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5">
      <c r="A281" s="13">
        <v>40</v>
      </c>
      <c r="B281" s="13">
        <v>114</v>
      </c>
      <c r="C281" s="13">
        <v>0.17117378</v>
      </c>
      <c r="D281" s="17" t="s">
        <v>84</v>
      </c>
      <c r="E281" s="13">
        <v>28</v>
      </c>
      <c r="F281" s="13">
        <v>4</v>
      </c>
      <c r="G281" s="13">
        <v>274</v>
      </c>
      <c r="H281" s="13" t="s">
        <v>25</v>
      </c>
      <c r="I281" s="13">
        <v>0.29749999999999999</v>
      </c>
      <c r="J281" s="13">
        <v>0.25</v>
      </c>
      <c r="K281" s="16">
        <v>35.979999999999997</v>
      </c>
      <c r="L281" s="15">
        <v>2.5840000000000001</v>
      </c>
      <c r="M281" s="13">
        <v>1</v>
      </c>
      <c r="N281" s="13">
        <v>0</v>
      </c>
      <c r="O281" s="13"/>
      <c r="P281" s="13"/>
      <c r="Q281" s="13"/>
      <c r="R281" s="13" t="s">
        <v>79</v>
      </c>
      <c r="S281" s="13"/>
      <c r="T281" s="13"/>
      <c r="U281" s="13"/>
      <c r="V281" s="13"/>
      <c r="W281" s="13"/>
      <c r="X281" s="13"/>
      <c r="Y281" s="13"/>
      <c r="Z281" s="13"/>
    </row>
    <row r="282" spans="1:26" x14ac:dyDescent="0.25">
      <c r="A282" s="13">
        <v>40</v>
      </c>
      <c r="B282" s="13">
        <v>115</v>
      </c>
      <c r="C282" s="13">
        <v>0.17132418999999999</v>
      </c>
      <c r="D282" s="17" t="s">
        <v>84</v>
      </c>
      <c r="E282" s="13">
        <v>28</v>
      </c>
      <c r="F282" s="13">
        <v>5</v>
      </c>
      <c r="G282" s="13">
        <v>275</v>
      </c>
      <c r="H282" s="13" t="s">
        <v>49</v>
      </c>
      <c r="I282" s="13">
        <v>0.29749999999999999</v>
      </c>
      <c r="J282" s="13">
        <v>0.27</v>
      </c>
      <c r="K282" s="16">
        <v>114.81</v>
      </c>
      <c r="L282" s="15">
        <v>0.80900000000000005</v>
      </c>
      <c r="M282" s="13">
        <v>1</v>
      </c>
      <c r="N282" s="13">
        <v>1</v>
      </c>
      <c r="O282" s="13"/>
      <c r="P282" s="13"/>
      <c r="Q282" s="13"/>
      <c r="R282" s="14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5">
      <c r="A283" s="13">
        <v>40</v>
      </c>
      <c r="B283" s="13">
        <v>116</v>
      </c>
      <c r="C283" s="13">
        <v>0.17604581</v>
      </c>
      <c r="D283" s="17" t="s">
        <v>89</v>
      </c>
      <c r="E283" s="13">
        <v>28</v>
      </c>
      <c r="F283" s="13">
        <v>6</v>
      </c>
      <c r="G283" s="13">
        <v>276</v>
      </c>
      <c r="H283" s="13" t="s">
        <v>25</v>
      </c>
      <c r="I283" s="13">
        <v>0.29749999999999999</v>
      </c>
      <c r="J283" s="13">
        <v>0.28000000000000003</v>
      </c>
      <c r="K283" s="16">
        <v>35.979999999999997</v>
      </c>
      <c r="L283" s="15">
        <v>2.5129999999999999</v>
      </c>
      <c r="M283" s="13">
        <v>-1</v>
      </c>
      <c r="N283" s="13">
        <v>1</v>
      </c>
      <c r="O283" s="13"/>
      <c r="P283" s="13"/>
      <c r="Q283" s="13"/>
      <c r="R283" s="14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5">
      <c r="A284" s="13">
        <v>40</v>
      </c>
      <c r="B284" s="13">
        <v>117</v>
      </c>
      <c r="C284" s="13">
        <v>0.1751453</v>
      </c>
      <c r="D284" s="17" t="s">
        <v>85</v>
      </c>
      <c r="E284" s="13">
        <v>28</v>
      </c>
      <c r="F284" s="13">
        <v>7</v>
      </c>
      <c r="G284" s="13">
        <v>277</v>
      </c>
      <c r="H284" s="13" t="s">
        <v>49</v>
      </c>
      <c r="I284" s="13">
        <v>0.29749999999999999</v>
      </c>
      <c r="J284" s="13">
        <v>0.3</v>
      </c>
      <c r="K284" s="16">
        <v>114.81</v>
      </c>
      <c r="L284" s="15">
        <v>0.79100000000000004</v>
      </c>
      <c r="M284" s="13">
        <v>-1</v>
      </c>
      <c r="N284" s="13">
        <v>1</v>
      </c>
      <c r="O284" s="13"/>
      <c r="P284" s="13"/>
      <c r="Q284" s="13"/>
      <c r="R284" s="14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5">
      <c r="A285" s="13">
        <v>40</v>
      </c>
      <c r="B285" s="13">
        <v>118</v>
      </c>
      <c r="C285" s="13">
        <v>0.17444170000000001</v>
      </c>
      <c r="D285" s="17" t="s">
        <v>85</v>
      </c>
      <c r="E285" s="13">
        <v>28</v>
      </c>
      <c r="F285" s="13">
        <v>8</v>
      </c>
      <c r="G285" s="13">
        <v>278</v>
      </c>
      <c r="H285" s="13" t="s">
        <v>25</v>
      </c>
      <c r="I285" s="13">
        <v>0.29749999999999999</v>
      </c>
      <c r="J285" s="13">
        <v>0.31</v>
      </c>
      <c r="K285" s="16">
        <v>35.979999999999997</v>
      </c>
      <c r="L285" s="15">
        <v>2.536</v>
      </c>
      <c r="M285" s="13">
        <v>-1</v>
      </c>
      <c r="N285" s="13">
        <v>1</v>
      </c>
      <c r="O285" s="13"/>
      <c r="P285" s="13"/>
      <c r="Q285" s="13"/>
      <c r="R285" s="14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5">
      <c r="A286" s="13">
        <v>40</v>
      </c>
      <c r="B286" s="13">
        <v>119</v>
      </c>
      <c r="C286" s="13">
        <v>0.17611489</v>
      </c>
      <c r="D286" s="17" t="s">
        <v>89</v>
      </c>
      <c r="E286" s="13">
        <v>28</v>
      </c>
      <c r="F286" s="13">
        <v>9</v>
      </c>
      <c r="G286" s="13">
        <v>279</v>
      </c>
      <c r="H286" s="13" t="s">
        <v>49</v>
      </c>
      <c r="I286" s="13">
        <v>0.29749999999999999</v>
      </c>
      <c r="J286" s="13">
        <v>0.33</v>
      </c>
      <c r="K286" s="16">
        <v>114.81</v>
      </c>
      <c r="L286" s="15">
        <v>0.78700000000000003</v>
      </c>
      <c r="M286" s="13">
        <v>-1</v>
      </c>
      <c r="N286" s="13">
        <v>1</v>
      </c>
      <c r="O286" s="13"/>
      <c r="P286" s="13"/>
      <c r="Q286" s="13"/>
      <c r="R286" s="14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5">
      <c r="A287" s="13">
        <v>40</v>
      </c>
      <c r="B287" s="13">
        <v>120</v>
      </c>
      <c r="C287" s="13">
        <v>0.1735681</v>
      </c>
      <c r="D287" s="17" t="s">
        <v>87</v>
      </c>
      <c r="E287" s="13">
        <v>28</v>
      </c>
      <c r="F287" s="13">
        <v>10</v>
      </c>
      <c r="G287" s="13">
        <v>280</v>
      </c>
      <c r="H287" s="13" t="s">
        <v>25</v>
      </c>
      <c r="I287" s="13">
        <v>0.29749999999999999</v>
      </c>
      <c r="J287" s="13">
        <v>0.34</v>
      </c>
      <c r="K287" s="16">
        <v>35.979999999999997</v>
      </c>
      <c r="L287" s="15">
        <v>2.548</v>
      </c>
      <c r="M287" s="13">
        <v>-1</v>
      </c>
      <c r="N287" s="13">
        <v>1</v>
      </c>
      <c r="O287" s="13"/>
      <c r="P287" s="13"/>
      <c r="Q287" s="13"/>
      <c r="R287" s="14"/>
      <c r="S287" s="13"/>
      <c r="T287" s="13"/>
      <c r="U287" s="13"/>
      <c r="V287" s="13"/>
      <c r="W287" s="13"/>
      <c r="X287" s="13"/>
      <c r="Y287" s="13"/>
      <c r="Z287" s="13"/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B0B4-AF18-6445-AE8E-112FBBE1E058}">
  <dimension ref="A1:AC287"/>
  <sheetViews>
    <sheetView topLeftCell="A130" workbookViewId="0">
      <selection activeCell="N208" sqref="N208"/>
    </sheetView>
  </sheetViews>
  <sheetFormatPr baseColWidth="10" defaultColWidth="10.6640625" defaultRowHeight="17" x14ac:dyDescent="0.25"/>
  <sheetData>
    <row r="1" spans="1:29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9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  <c r="AB2" s="3">
        <v>1</v>
      </c>
      <c r="AC2">
        <f t="shared" ref="AC2:AC21" si="0">$AB2*-1</f>
        <v>-1</v>
      </c>
    </row>
    <row r="3" spans="1:29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  <c r="AB3" s="3">
        <v>0</v>
      </c>
      <c r="AC3">
        <f t="shared" si="0"/>
        <v>0</v>
      </c>
    </row>
    <row r="4" spans="1:29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  <c r="AB4" s="3">
        <v>1</v>
      </c>
      <c r="AC4">
        <f t="shared" si="0"/>
        <v>-1</v>
      </c>
    </row>
    <row r="5" spans="1:29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  <c r="AB5" s="3">
        <v>1</v>
      </c>
      <c r="AC5">
        <f t="shared" si="0"/>
        <v>-1</v>
      </c>
    </row>
    <row r="6" spans="1:29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  <c r="AB6" s="3">
        <v>-1</v>
      </c>
      <c r="AC6">
        <f t="shared" si="0"/>
        <v>1</v>
      </c>
    </row>
    <row r="7" spans="1:29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  <c r="AB7" s="3">
        <v>-1</v>
      </c>
      <c r="AC7">
        <f t="shared" si="0"/>
        <v>1</v>
      </c>
    </row>
    <row r="8" spans="1:29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  <c r="AB8" s="3">
        <v>-1</v>
      </c>
      <c r="AC8">
        <f t="shared" si="0"/>
        <v>1</v>
      </c>
    </row>
    <row r="9" spans="1:29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  <c r="AB9" s="3">
        <v>-1</v>
      </c>
      <c r="AC9">
        <f t="shared" si="0"/>
        <v>1</v>
      </c>
    </row>
    <row r="10" spans="1:29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  <c r="AB10" s="3">
        <v>0</v>
      </c>
      <c r="AC10">
        <f t="shared" si="0"/>
        <v>0</v>
      </c>
    </row>
    <row r="11" spans="1:29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  <c r="AB11" s="3">
        <v>1</v>
      </c>
      <c r="AC11">
        <f t="shared" si="0"/>
        <v>-1</v>
      </c>
    </row>
    <row r="12" spans="1:29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  <c r="AB12" s="3">
        <v>0</v>
      </c>
      <c r="AC12">
        <f t="shared" si="0"/>
        <v>0</v>
      </c>
    </row>
    <row r="13" spans="1:29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  <c r="AB13" s="3">
        <v>-1</v>
      </c>
      <c r="AC13">
        <f t="shared" si="0"/>
        <v>1</v>
      </c>
    </row>
    <row r="14" spans="1:29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  <c r="AB14" s="3">
        <v>1</v>
      </c>
      <c r="AC14">
        <f t="shared" si="0"/>
        <v>-1</v>
      </c>
    </row>
    <row r="15" spans="1:29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  <c r="AB15" s="3">
        <v>1</v>
      </c>
      <c r="AC15">
        <f t="shared" si="0"/>
        <v>-1</v>
      </c>
    </row>
    <row r="16" spans="1:29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  <c r="AB16" s="3">
        <v>-1</v>
      </c>
      <c r="AC16">
        <f t="shared" si="0"/>
        <v>1</v>
      </c>
    </row>
    <row r="17" spans="1:29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  <c r="AB17" s="3">
        <v>1</v>
      </c>
      <c r="AC17">
        <f t="shared" si="0"/>
        <v>-1</v>
      </c>
    </row>
    <row r="18" spans="1:29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  <c r="AB18" s="3">
        <v>-1</v>
      </c>
      <c r="AC18">
        <f t="shared" si="0"/>
        <v>1</v>
      </c>
    </row>
    <row r="19" spans="1:29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  <c r="AB19" s="3">
        <v>1</v>
      </c>
      <c r="AC19">
        <f t="shared" si="0"/>
        <v>-1</v>
      </c>
    </row>
    <row r="20" spans="1:29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  <c r="AB20" s="3">
        <v>1</v>
      </c>
      <c r="AC20">
        <f t="shared" si="0"/>
        <v>-1</v>
      </c>
    </row>
    <row r="21" spans="1:29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  <c r="AB21" s="3">
        <v>1</v>
      </c>
      <c r="AC21">
        <f t="shared" si="0"/>
        <v>-1</v>
      </c>
    </row>
    <row r="22" spans="1:29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9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9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9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9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9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9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9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9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9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9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0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1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0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0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0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0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0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0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0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0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D3C2-0C35-A743-8454-1F469D838FAE}">
  <dimension ref="A1:AC287"/>
  <sheetViews>
    <sheetView workbookViewId="0">
      <selection activeCell="N208" sqref="N208"/>
    </sheetView>
  </sheetViews>
  <sheetFormatPr baseColWidth="10" defaultColWidth="10.6640625" defaultRowHeight="17" x14ac:dyDescent="0.25"/>
  <sheetData>
    <row r="1" spans="1:29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9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  <c r="AB2" s="3">
        <v>1</v>
      </c>
      <c r="AC2">
        <f t="shared" ref="AC2:AC21" si="0">$AB2*-1</f>
        <v>-1</v>
      </c>
    </row>
    <row r="3" spans="1:29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  <c r="AB3" s="3">
        <v>0</v>
      </c>
      <c r="AC3">
        <f t="shared" si="0"/>
        <v>0</v>
      </c>
    </row>
    <row r="4" spans="1:29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  <c r="AB4" s="3">
        <v>1</v>
      </c>
      <c r="AC4">
        <f t="shared" si="0"/>
        <v>-1</v>
      </c>
    </row>
    <row r="5" spans="1:29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  <c r="AB5" s="3">
        <v>1</v>
      </c>
      <c r="AC5">
        <f t="shared" si="0"/>
        <v>-1</v>
      </c>
    </row>
    <row r="6" spans="1:29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  <c r="AB6" s="3">
        <v>-1</v>
      </c>
      <c r="AC6">
        <f t="shared" si="0"/>
        <v>1</v>
      </c>
    </row>
    <row r="7" spans="1:29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  <c r="AB7" s="3">
        <v>-1</v>
      </c>
      <c r="AC7">
        <f t="shared" si="0"/>
        <v>1</v>
      </c>
    </row>
    <row r="8" spans="1:29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  <c r="AB8" s="3">
        <v>-1</v>
      </c>
      <c r="AC8">
        <f t="shared" si="0"/>
        <v>1</v>
      </c>
    </row>
    <row r="9" spans="1:29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  <c r="AB9" s="3">
        <v>-1</v>
      </c>
      <c r="AC9">
        <f t="shared" si="0"/>
        <v>1</v>
      </c>
    </row>
    <row r="10" spans="1:29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  <c r="AB10" s="3">
        <v>0</v>
      </c>
      <c r="AC10">
        <f t="shared" si="0"/>
        <v>0</v>
      </c>
    </row>
    <row r="11" spans="1:29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  <c r="AB11" s="3">
        <v>1</v>
      </c>
      <c r="AC11">
        <f t="shared" si="0"/>
        <v>-1</v>
      </c>
    </row>
    <row r="12" spans="1:29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  <c r="AB12" s="3">
        <v>0</v>
      </c>
      <c r="AC12">
        <f t="shared" si="0"/>
        <v>0</v>
      </c>
    </row>
    <row r="13" spans="1:29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  <c r="AB13" s="3">
        <v>-1</v>
      </c>
      <c r="AC13">
        <f t="shared" si="0"/>
        <v>1</v>
      </c>
    </row>
    <row r="14" spans="1:29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  <c r="AB14" s="3">
        <v>1</v>
      </c>
      <c r="AC14">
        <f t="shared" si="0"/>
        <v>-1</v>
      </c>
    </row>
    <row r="15" spans="1:29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  <c r="AB15" s="3">
        <v>1</v>
      </c>
      <c r="AC15">
        <f t="shared" si="0"/>
        <v>-1</v>
      </c>
    </row>
    <row r="16" spans="1:29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  <c r="AB16" s="3">
        <v>-1</v>
      </c>
      <c r="AC16">
        <f t="shared" si="0"/>
        <v>1</v>
      </c>
    </row>
    <row r="17" spans="1:29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  <c r="AB17" s="3">
        <v>1</v>
      </c>
      <c r="AC17">
        <f t="shared" si="0"/>
        <v>-1</v>
      </c>
    </row>
    <row r="18" spans="1:29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  <c r="AB18" s="3">
        <v>-1</v>
      </c>
      <c r="AC18">
        <f t="shared" si="0"/>
        <v>1</v>
      </c>
    </row>
    <row r="19" spans="1:29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  <c r="AB19" s="3">
        <v>1</v>
      </c>
      <c r="AC19">
        <f t="shared" si="0"/>
        <v>-1</v>
      </c>
    </row>
    <row r="20" spans="1:29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  <c r="AB20" s="3">
        <v>1</v>
      </c>
      <c r="AC20">
        <f t="shared" si="0"/>
        <v>-1</v>
      </c>
    </row>
    <row r="21" spans="1:29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  <c r="AB21" s="3">
        <v>1</v>
      </c>
      <c r="AC21">
        <f t="shared" si="0"/>
        <v>-1</v>
      </c>
    </row>
    <row r="22" spans="1:29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9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9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9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9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9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9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9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9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9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9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0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1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0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0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0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0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0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0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CF3B-06A5-AF46-B3B6-ACF0EB2EFF1F}">
  <dimension ref="A1:Z287"/>
  <sheetViews>
    <sheetView workbookViewId="0">
      <selection activeCell="H8" sqref="H8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0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0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0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1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0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0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-1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0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-1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-1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0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0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0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autoFilter ref="H1:H287" xr:uid="{923069C0-B9D6-B742-8EB3-EA1078BF5D2A}"/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51E5-3C6C-6C46-8D01-B9945B45E194}">
  <dimension ref="A1:Z287"/>
  <sheetViews>
    <sheetView workbookViewId="0">
      <selection activeCell="H2" sqref="H2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0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0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0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0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0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0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0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0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-1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0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0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0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0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-1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0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-1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-1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0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0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0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0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0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autoFilter ref="H1:H287" xr:uid="{923069C0-B9D6-B742-8EB3-EA1078BF5D2A}"/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69C0-B9D6-B742-8EB3-EA1078BF5D2A}">
  <dimension ref="A1:Z287"/>
  <sheetViews>
    <sheetView topLeftCell="A186" workbookViewId="0">
      <selection activeCell="M194" sqref="M194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0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0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0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0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0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0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0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-1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0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0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-1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0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-1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-1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0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0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autoFilter ref="H1:H287" xr:uid="{923069C0-B9D6-B742-8EB3-EA1078BF5D2A}"/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895B-CF8F-9E41-AAD8-87A016E39848}">
  <dimension ref="A1:Z287"/>
  <sheetViews>
    <sheetView workbookViewId="0">
      <selection activeCell="N2" sqref="N2:N19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0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0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3F0E-A7F7-DF48-91CE-CEC336892F4E}">
  <dimension ref="A1:Z287"/>
  <sheetViews>
    <sheetView topLeftCell="A102" workbookViewId="0">
      <selection activeCell="D298" sqref="A1:XFD1048576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BCD6-8339-B549-9C81-53F8DD1799A4}">
  <dimension ref="A1:Z287"/>
  <sheetViews>
    <sheetView topLeftCell="A245" workbookViewId="0">
      <selection activeCell="E273" sqref="E27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7736-F421-EC47-B31F-36373FB0C166}">
  <dimension ref="A1:Z287"/>
  <sheetViews>
    <sheetView topLeftCell="A17" workbookViewId="0">
      <selection activeCell="N42" sqref="N42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0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1094-1F9D-284F-90A3-41A1F14F33A2}">
  <dimension ref="A1:Z287"/>
  <sheetViews>
    <sheetView topLeftCell="A93" workbookViewId="0">
      <selection activeCell="O124" sqref="O124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418D-7DE9-9F4A-9372-710EA62CB556}">
  <dimension ref="A1:Z287"/>
  <sheetViews>
    <sheetView topLeftCell="A35" workbookViewId="0">
      <selection activeCell="N63" sqref="N6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0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C0B4-A63C-2745-9983-90B8834DE9E3}">
  <dimension ref="A1:Z287"/>
  <sheetViews>
    <sheetView topLeftCell="A57" workbookViewId="0">
      <selection activeCell="E91" sqref="A1:XFD1048576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78EF-975E-D447-B295-1C7BFFA861B8}">
  <dimension ref="A1:Z295"/>
  <sheetViews>
    <sheetView topLeftCell="A137" zoomScale="125" workbookViewId="0">
      <selection activeCell="D157" sqref="A1:Z287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6" t="s">
        <v>55</v>
      </c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6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7"/>
      <c r="S3" s="3"/>
      <c r="T3" s="3"/>
      <c r="U3" s="3">
        <v>2</v>
      </c>
      <c r="V3" s="3"/>
      <c r="W3" s="3">
        <v>1</v>
      </c>
      <c r="X3" s="3">
        <v>181</v>
      </c>
    </row>
    <row r="4" spans="1:26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7"/>
      <c r="S4" s="3"/>
      <c r="T4" s="3"/>
      <c r="U4" s="3">
        <v>3</v>
      </c>
      <c r="V4" s="3">
        <v>2</v>
      </c>
      <c r="W4" s="3"/>
      <c r="X4" s="3">
        <v>182</v>
      </c>
    </row>
    <row r="5" spans="1:26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0</v>
      </c>
      <c r="O5" s="3">
        <v>183</v>
      </c>
      <c r="P5" s="3">
        <v>186</v>
      </c>
      <c r="Q5" s="3"/>
      <c r="R5" s="7"/>
      <c r="S5" s="3"/>
      <c r="T5" s="3"/>
      <c r="U5" s="3">
        <v>4</v>
      </c>
      <c r="V5" s="3"/>
      <c r="W5" s="3">
        <v>2</v>
      </c>
      <c r="X5" s="3">
        <v>183</v>
      </c>
    </row>
    <row r="6" spans="1:26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7"/>
      <c r="S6" s="3"/>
      <c r="T6" s="3"/>
      <c r="U6" s="3">
        <v>5</v>
      </c>
      <c r="V6" s="3">
        <v>3</v>
      </c>
      <c r="W6" s="3"/>
      <c r="X6" s="3">
        <v>184</v>
      </c>
    </row>
    <row r="7" spans="1:26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0</v>
      </c>
      <c r="O7" s="3">
        <v>185</v>
      </c>
      <c r="P7" s="3">
        <v>188</v>
      </c>
      <c r="Q7" s="3"/>
      <c r="R7" s="6" t="s">
        <v>56</v>
      </c>
      <c r="S7" s="3"/>
      <c r="T7" s="3"/>
      <c r="U7" s="3">
        <v>6</v>
      </c>
      <c r="V7" s="3"/>
      <c r="W7" s="3">
        <v>3</v>
      </c>
      <c r="X7" s="3">
        <v>185</v>
      </c>
    </row>
    <row r="8" spans="1:26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7"/>
      <c r="S8" s="3"/>
      <c r="T8" s="3"/>
      <c r="U8" s="3">
        <v>7</v>
      </c>
      <c r="V8" s="3">
        <v>4</v>
      </c>
      <c r="W8" s="3"/>
      <c r="X8" s="3">
        <v>186</v>
      </c>
    </row>
    <row r="9" spans="1:26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7"/>
      <c r="S9" s="3"/>
      <c r="T9" s="3"/>
      <c r="U9" s="3">
        <v>9</v>
      </c>
      <c r="V9" s="3">
        <v>5</v>
      </c>
      <c r="W9" s="3"/>
      <c r="X9" s="3">
        <v>187</v>
      </c>
    </row>
    <row r="10" spans="1:26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7"/>
      <c r="S10" s="3"/>
      <c r="T10" s="3"/>
      <c r="U10" s="3">
        <v>11</v>
      </c>
      <c r="V10" s="3">
        <v>6</v>
      </c>
      <c r="W10" s="3"/>
      <c r="X10" s="3">
        <v>188</v>
      </c>
    </row>
    <row r="11" spans="1:26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6" t="s">
        <v>56</v>
      </c>
      <c r="S11" s="3"/>
      <c r="T11" s="3"/>
      <c r="U11" s="3">
        <v>13</v>
      </c>
      <c r="V11" s="3">
        <v>7</v>
      </c>
      <c r="W11" s="3"/>
      <c r="X11" s="3">
        <v>189</v>
      </c>
    </row>
    <row r="12" spans="1:26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6" t="s">
        <v>56</v>
      </c>
      <c r="S12" s="3"/>
      <c r="T12" s="3"/>
      <c r="U12" s="3">
        <v>15</v>
      </c>
      <c r="V12" s="3">
        <v>8</v>
      </c>
      <c r="W12" s="3"/>
      <c r="X12" s="3">
        <v>190</v>
      </c>
    </row>
    <row r="13" spans="1:26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7"/>
      <c r="S13" s="3"/>
      <c r="T13" s="3"/>
      <c r="U13" s="3">
        <v>17</v>
      </c>
      <c r="V13" s="3">
        <v>9</v>
      </c>
      <c r="W13" s="3"/>
      <c r="X13" s="3">
        <v>191</v>
      </c>
    </row>
    <row r="14" spans="1:26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7"/>
      <c r="S14" s="3"/>
      <c r="T14" s="3"/>
      <c r="U14" s="3">
        <v>19</v>
      </c>
      <c r="V14" s="3">
        <v>10</v>
      </c>
      <c r="W14" s="3"/>
      <c r="X14" s="3">
        <v>192</v>
      </c>
    </row>
    <row r="15" spans="1:26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0</v>
      </c>
      <c r="O15" s="3"/>
      <c r="P15" s="3">
        <v>7</v>
      </c>
      <c r="Q15" s="3">
        <v>8</v>
      </c>
      <c r="R15" s="6" t="s">
        <v>58</v>
      </c>
      <c r="S15" s="3"/>
      <c r="T15" s="3"/>
      <c r="U15" s="3">
        <v>21</v>
      </c>
      <c r="V15" s="3">
        <v>11</v>
      </c>
      <c r="W15" s="3"/>
      <c r="X15" s="3">
        <v>1</v>
      </c>
    </row>
    <row r="16" spans="1:26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7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7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7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7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7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7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7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6" t="s">
        <v>59</v>
      </c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7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7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7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7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0</v>
      </c>
      <c r="O28" s="3">
        <v>7</v>
      </c>
      <c r="P28" s="3">
        <v>33</v>
      </c>
      <c r="Q28" s="3">
        <v>34</v>
      </c>
      <c r="R28" s="6" t="s">
        <v>60</v>
      </c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7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7" t="s">
        <v>61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7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6" t="s">
        <v>62</v>
      </c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7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6" t="s">
        <v>56</v>
      </c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6" t="s">
        <v>63</v>
      </c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7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7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7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7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7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6" t="s">
        <v>56</v>
      </c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6" t="s">
        <v>63</v>
      </c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0</v>
      </c>
      <c r="O43" s="3"/>
      <c r="P43" s="3">
        <v>63</v>
      </c>
      <c r="Q43" s="3">
        <v>64</v>
      </c>
      <c r="R43" s="7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7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7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6" t="s">
        <v>63</v>
      </c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7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7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7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6" t="s">
        <v>64</v>
      </c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7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6" t="s">
        <v>56</v>
      </c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7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7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6" t="s">
        <v>64</v>
      </c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7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7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6" t="s">
        <v>63</v>
      </c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7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7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7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7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6" t="s">
        <v>64</v>
      </c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6" t="s">
        <v>64</v>
      </c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6" t="s">
        <v>64</v>
      </c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7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7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7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7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7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7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7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7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7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7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7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7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7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7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7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7" t="s">
        <v>56</v>
      </c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7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7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7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7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7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7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7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6" t="s">
        <v>64</v>
      </c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7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7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7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0</v>
      </c>
      <c r="O93" s="3">
        <v>72</v>
      </c>
      <c r="P93" s="3">
        <v>169</v>
      </c>
      <c r="Q93" s="3">
        <v>170</v>
      </c>
      <c r="R93" s="6" t="s">
        <v>65</v>
      </c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7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1</v>
      </c>
      <c r="O95" s="3">
        <v>74</v>
      </c>
      <c r="P95" s="3">
        <v>173</v>
      </c>
      <c r="Q95" s="3"/>
      <c r="R95" s="7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7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7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6" t="s">
        <v>56</v>
      </c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7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7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7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7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0</v>
      </c>
      <c r="O103" s="3">
        <v>84</v>
      </c>
      <c r="P103" s="3"/>
      <c r="Q103" s="3"/>
      <c r="R103" s="7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1</v>
      </c>
      <c r="O104" s="3">
        <v>85</v>
      </c>
      <c r="P104" s="3"/>
      <c r="Q104" s="3"/>
      <c r="R104" s="6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7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7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7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6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7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7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7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7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1</v>
      </c>
      <c r="O113" s="3">
        <v>94</v>
      </c>
      <c r="P113" s="3"/>
      <c r="Q113" s="3"/>
      <c r="R113" s="7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7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7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7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7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7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7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7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7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7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7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1</v>
      </c>
      <c r="O124" s="3">
        <v>105</v>
      </c>
      <c r="P124" s="3"/>
      <c r="Q124" s="3"/>
      <c r="R124" s="7" t="s">
        <v>56</v>
      </c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7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7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7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6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7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7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7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7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7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0</v>
      </c>
      <c r="O134" s="3">
        <v>116</v>
      </c>
      <c r="P134" s="3"/>
      <c r="Q134" s="3"/>
      <c r="R134" s="7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7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7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7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7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7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7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7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7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7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206" si="9">IF(ISODD(F144),$S$2,$T$2)</f>
        <v>114.8135129920895</v>
      </c>
      <c r="L144" s="4">
        <f t="shared" ref="L144:L205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7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7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7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7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7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7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7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7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7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6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7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6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7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7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7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7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7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7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7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7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7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7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7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7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7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7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7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1</v>
      </c>
      <c r="O171" s="3">
        <v>156</v>
      </c>
      <c r="P171" s="3"/>
      <c r="Q171" s="3"/>
      <c r="R171" s="7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7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7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7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7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7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7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7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7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6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7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0</v>
      </c>
      <c r="O182" s="3">
        <v>167</v>
      </c>
      <c r="P182" s="3"/>
      <c r="Q182" s="3"/>
      <c r="R182" s="7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7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7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7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0</v>
      </c>
      <c r="O186" s="3">
        <v>171</v>
      </c>
      <c r="P186" s="3"/>
      <c r="Q186" s="3"/>
      <c r="R186" s="7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7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6" t="s">
        <v>66</v>
      </c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7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7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7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7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7"/>
      <c r="S193" s="3"/>
      <c r="T193" s="3"/>
      <c r="U193" s="3"/>
      <c r="V193" s="3"/>
      <c r="W193" s="3">
        <v>0</v>
      </c>
      <c r="X193" s="3">
        <v>126</v>
      </c>
    </row>
    <row r="194" spans="1:24" x14ac:dyDescent="0.25">
      <c r="A194">
        <v>40</v>
      </c>
      <c r="B194">
        <v>1</v>
      </c>
      <c r="C194">
        <f>D194/(10^4*2*PI())</f>
        <v>0.17323560304846014</v>
      </c>
      <c r="D194" s="2">
        <v>10884.7139575448</v>
      </c>
      <c r="E194">
        <v>19</v>
      </c>
      <c r="F194">
        <v>8</v>
      </c>
      <c r="G194">
        <v>188</v>
      </c>
      <c r="H194" t="s">
        <v>25</v>
      </c>
      <c r="I194">
        <v>0.17</v>
      </c>
      <c r="J194">
        <v>0.16</v>
      </c>
      <c r="K194" s="1">
        <f t="shared" si="9"/>
        <v>35.981763849070248</v>
      </c>
      <c r="L194" s="4">
        <f t="shared" si="10"/>
        <v>2.5532922704040035</v>
      </c>
      <c r="M194">
        <v>1</v>
      </c>
      <c r="N194">
        <v>1</v>
      </c>
      <c r="R194" s="7"/>
    </row>
    <row r="195" spans="1:24" x14ac:dyDescent="0.25">
      <c r="A195">
        <v>40</v>
      </c>
      <c r="B195">
        <v>2</v>
      </c>
      <c r="C195">
        <f t="shared" ref="C195:C206" si="11">D195/(10^4*2*PI())</f>
        <v>0.17219328837161835</v>
      </c>
      <c r="D195" s="2">
        <v>10819.223394914899</v>
      </c>
      <c r="E195">
        <v>19</v>
      </c>
      <c r="F195">
        <v>10</v>
      </c>
      <c r="G195">
        <v>190</v>
      </c>
      <c r="H195" t="s">
        <v>25</v>
      </c>
      <c r="I195">
        <v>0.17</v>
      </c>
      <c r="J195">
        <v>0.19</v>
      </c>
      <c r="K195" s="1">
        <f t="shared" si="9"/>
        <v>35.981763849070248</v>
      </c>
      <c r="L195" s="4">
        <f t="shared" si="10"/>
        <v>2.5687477741165834</v>
      </c>
      <c r="M195">
        <v>-1</v>
      </c>
      <c r="N195">
        <v>1</v>
      </c>
      <c r="R195" s="7"/>
    </row>
    <row r="196" spans="1:24" x14ac:dyDescent="0.25">
      <c r="A196">
        <v>40</v>
      </c>
      <c r="B196">
        <v>3</v>
      </c>
      <c r="C196">
        <f t="shared" si="11"/>
        <v>0.17152259632102823</v>
      </c>
      <c r="D196" s="2">
        <v>10777.0825705358</v>
      </c>
      <c r="E196">
        <v>20</v>
      </c>
      <c r="F196">
        <v>2</v>
      </c>
      <c r="G196">
        <v>192</v>
      </c>
      <c r="H196" t="s">
        <v>25</v>
      </c>
      <c r="I196">
        <v>0.17</v>
      </c>
      <c r="J196">
        <v>0.22</v>
      </c>
      <c r="K196" s="1">
        <f t="shared" si="9"/>
        <v>35.981763849070248</v>
      </c>
      <c r="L196" s="4">
        <f t="shared" si="10"/>
        <v>2.5787921574749513</v>
      </c>
      <c r="M196">
        <v>1</v>
      </c>
      <c r="N196">
        <v>1</v>
      </c>
      <c r="R196" s="7"/>
    </row>
    <row r="197" spans="1:24" x14ac:dyDescent="0.25">
      <c r="A197">
        <v>40</v>
      </c>
      <c r="B197">
        <v>4</v>
      </c>
      <c r="C197">
        <f t="shared" si="11"/>
        <v>0.17188043693951371</v>
      </c>
      <c r="D197" s="2">
        <v>10799.5663596996</v>
      </c>
      <c r="E197">
        <v>20</v>
      </c>
      <c r="F197">
        <v>4</v>
      </c>
      <c r="G197">
        <v>194</v>
      </c>
      <c r="H197" t="s">
        <v>25</v>
      </c>
      <c r="I197">
        <v>0.17</v>
      </c>
      <c r="J197">
        <v>0.25</v>
      </c>
      <c r="K197" s="1">
        <f t="shared" si="9"/>
        <v>35.981763849070248</v>
      </c>
      <c r="L197" s="4">
        <f t="shared" si="10"/>
        <v>2.5734233290206632</v>
      </c>
      <c r="M197">
        <v>1</v>
      </c>
      <c r="N197">
        <v>1</v>
      </c>
      <c r="R197" s="7"/>
    </row>
    <row r="198" spans="1:24" x14ac:dyDescent="0.25">
      <c r="A198">
        <v>40</v>
      </c>
      <c r="B198">
        <v>6</v>
      </c>
      <c r="C198">
        <f t="shared" si="11"/>
        <v>0.17549730128412128</v>
      </c>
      <c r="D198" s="2">
        <v>11026.8206487806</v>
      </c>
      <c r="E198">
        <v>20</v>
      </c>
      <c r="F198">
        <v>8</v>
      </c>
      <c r="G198">
        <v>198</v>
      </c>
      <c r="H198" t="s">
        <v>25</v>
      </c>
      <c r="I198">
        <v>0.17</v>
      </c>
      <c r="J198">
        <v>0.31</v>
      </c>
      <c r="K198" s="1">
        <f t="shared" si="9"/>
        <v>35.981763849070248</v>
      </c>
      <c r="L198" s="4">
        <f t="shared" si="10"/>
        <v>2.5203870543075415</v>
      </c>
      <c r="M198">
        <v>-1</v>
      </c>
      <c r="N198">
        <v>1</v>
      </c>
      <c r="R198" s="7" t="s">
        <v>56</v>
      </c>
    </row>
    <row r="199" spans="1:24" x14ac:dyDescent="0.25">
      <c r="A199">
        <v>40</v>
      </c>
      <c r="B199">
        <v>7</v>
      </c>
      <c r="C199">
        <f t="shared" si="11"/>
        <v>0.17608378622088405</v>
      </c>
      <c r="D199" s="2">
        <v>11063.6705841561</v>
      </c>
      <c r="E199">
        <v>20</v>
      </c>
      <c r="F199">
        <v>10</v>
      </c>
      <c r="G199">
        <v>200</v>
      </c>
      <c r="H199" t="s">
        <v>25</v>
      </c>
      <c r="I199">
        <v>0.17</v>
      </c>
      <c r="J199">
        <v>0.34</v>
      </c>
      <c r="K199" s="1">
        <f t="shared" si="9"/>
        <v>35.981763849070248</v>
      </c>
      <c r="L199" s="4">
        <f t="shared" si="10"/>
        <v>2.5119923629285807</v>
      </c>
      <c r="M199">
        <v>-1</v>
      </c>
      <c r="N199">
        <v>0</v>
      </c>
      <c r="R199" s="6" t="s">
        <v>67</v>
      </c>
    </row>
    <row r="200" spans="1:24" x14ac:dyDescent="0.25">
      <c r="A200">
        <v>40</v>
      </c>
      <c r="B200">
        <v>8</v>
      </c>
      <c r="C200">
        <f t="shared" si="11"/>
        <v>0.17287007303228896</v>
      </c>
      <c r="D200" s="2">
        <v>10861.747029275401</v>
      </c>
      <c r="E200">
        <v>1</v>
      </c>
      <c r="F200">
        <v>8</v>
      </c>
      <c r="G200">
        <v>8</v>
      </c>
      <c r="H200" t="s">
        <v>25</v>
      </c>
      <c r="I200">
        <v>-0.17</v>
      </c>
      <c r="J200">
        <v>0.16</v>
      </c>
      <c r="K200" s="1">
        <f t="shared" si="9"/>
        <v>35.981763849070248</v>
      </c>
      <c r="L200" s="4">
        <f t="shared" si="10"/>
        <v>2.5586911514741604</v>
      </c>
      <c r="M200">
        <v>1</v>
      </c>
      <c r="N200">
        <v>1</v>
      </c>
      <c r="R200" s="7"/>
    </row>
    <row r="201" spans="1:24" x14ac:dyDescent="0.25">
      <c r="A201">
        <v>40</v>
      </c>
      <c r="B201">
        <v>9</v>
      </c>
      <c r="C201">
        <f t="shared" si="11"/>
        <v>0.17302232097576228</v>
      </c>
      <c r="D201" s="2">
        <v>10871.313049690199</v>
      </c>
      <c r="E201">
        <v>1</v>
      </c>
      <c r="F201">
        <v>10</v>
      </c>
      <c r="G201">
        <v>10</v>
      </c>
      <c r="H201" t="s">
        <v>25</v>
      </c>
      <c r="I201">
        <v>-0.17</v>
      </c>
      <c r="J201">
        <v>0.19</v>
      </c>
      <c r="K201" s="1">
        <f t="shared" si="9"/>
        <v>35.981763849070248</v>
      </c>
      <c r="L201" s="4">
        <f t="shared" si="10"/>
        <v>2.5564396762679644</v>
      </c>
      <c r="M201">
        <v>1</v>
      </c>
      <c r="N201">
        <v>0</v>
      </c>
      <c r="R201" s="6" t="s">
        <v>56</v>
      </c>
    </row>
    <row r="202" spans="1:24" x14ac:dyDescent="0.25">
      <c r="A202">
        <v>40</v>
      </c>
      <c r="B202">
        <v>10</v>
      </c>
      <c r="C202">
        <f t="shared" si="11"/>
        <v>0.1713879596171253</v>
      </c>
      <c r="D202" s="2">
        <v>10768.623096938099</v>
      </c>
      <c r="E202">
        <v>2</v>
      </c>
      <c r="F202">
        <v>2</v>
      </c>
      <c r="G202">
        <v>12</v>
      </c>
      <c r="H202" t="s">
        <v>25</v>
      </c>
      <c r="I202">
        <v>-0.17</v>
      </c>
      <c r="J202">
        <v>0.22</v>
      </c>
      <c r="K202" s="1">
        <f t="shared" si="9"/>
        <v>35.981763849070248</v>
      </c>
      <c r="L202" s="4">
        <f t="shared" si="10"/>
        <v>2.5808179711721846</v>
      </c>
      <c r="M202">
        <v>1</v>
      </c>
      <c r="N202">
        <v>0</v>
      </c>
      <c r="R202" s="6" t="s">
        <v>68</v>
      </c>
    </row>
    <row r="203" spans="1:24" x14ac:dyDescent="0.25">
      <c r="A203">
        <v>40</v>
      </c>
      <c r="B203">
        <v>11</v>
      </c>
      <c r="C203">
        <f t="shared" si="11"/>
        <v>0.17116024611015215</v>
      </c>
      <c r="D203" s="2">
        <v>10754.315435325499</v>
      </c>
      <c r="E203">
        <v>2</v>
      </c>
      <c r="F203">
        <v>4</v>
      </c>
      <c r="G203">
        <v>14</v>
      </c>
      <c r="H203" t="s">
        <v>25</v>
      </c>
      <c r="I203">
        <v>-0.17</v>
      </c>
      <c r="J203">
        <v>0.25</v>
      </c>
      <c r="K203" s="1">
        <f t="shared" si="9"/>
        <v>35.981763849070248</v>
      </c>
      <c r="L203" s="4">
        <f t="shared" si="10"/>
        <v>2.5842515202843814</v>
      </c>
      <c r="M203">
        <v>1</v>
      </c>
      <c r="N203">
        <v>1</v>
      </c>
      <c r="R203" s="7" t="s">
        <v>56</v>
      </c>
    </row>
    <row r="204" spans="1:24" x14ac:dyDescent="0.25">
      <c r="A204">
        <v>40</v>
      </c>
      <c r="B204">
        <v>12</v>
      </c>
      <c r="C204">
        <f t="shared" si="11"/>
        <v>0.17253789228175384</v>
      </c>
      <c r="D204" s="2">
        <v>10840.875497164499</v>
      </c>
      <c r="E204">
        <v>2</v>
      </c>
      <c r="F204">
        <v>6</v>
      </c>
      <c r="G204">
        <v>16</v>
      </c>
      <c r="H204" t="s">
        <v>25</v>
      </c>
      <c r="I204">
        <v>-0.17</v>
      </c>
      <c r="J204">
        <v>0.28000000000000003</v>
      </c>
      <c r="K204" s="1">
        <f t="shared" si="9"/>
        <v>35.981763849070248</v>
      </c>
      <c r="L204" s="4">
        <f t="shared" si="10"/>
        <v>2.5636173038447723</v>
      </c>
      <c r="M204">
        <v>-1</v>
      </c>
      <c r="N204">
        <v>1</v>
      </c>
      <c r="R204" s="7" t="s">
        <v>56</v>
      </c>
    </row>
    <row r="205" spans="1:24" x14ac:dyDescent="0.25">
      <c r="A205">
        <v>40</v>
      </c>
      <c r="B205">
        <v>13</v>
      </c>
      <c r="C205">
        <f t="shared" si="11"/>
        <v>0.16905407601381287</v>
      </c>
      <c r="D205" s="2">
        <v>10621.9808652881</v>
      </c>
      <c r="E205">
        <v>2</v>
      </c>
      <c r="F205">
        <v>8</v>
      </c>
      <c r="G205">
        <v>18</v>
      </c>
      <c r="H205" t="s">
        <v>25</v>
      </c>
      <c r="I205">
        <v>-0.17</v>
      </c>
      <c r="J205">
        <v>0.31</v>
      </c>
      <c r="K205" s="1">
        <f t="shared" si="9"/>
        <v>35.981763849070248</v>
      </c>
      <c r="L205" s="4">
        <f t="shared" si="10"/>
        <v>2.6164475690386126</v>
      </c>
      <c r="M205">
        <v>1</v>
      </c>
      <c r="N205">
        <v>1</v>
      </c>
      <c r="R205" s="7" t="s">
        <v>56</v>
      </c>
    </row>
    <row r="206" spans="1:24" x14ac:dyDescent="0.25">
      <c r="A206">
        <v>40</v>
      </c>
      <c r="B206">
        <v>14</v>
      </c>
      <c r="C206">
        <f t="shared" si="11"/>
        <v>0.16971087797208942</v>
      </c>
      <c r="D206" s="2">
        <v>10663.2489494278</v>
      </c>
      <c r="E206">
        <v>2</v>
      </c>
      <c r="F206">
        <v>10</v>
      </c>
      <c r="G206">
        <v>20</v>
      </c>
      <c r="H206" t="s">
        <v>25</v>
      </c>
      <c r="I206">
        <v>-0.17</v>
      </c>
      <c r="J206">
        <v>0.34</v>
      </c>
      <c r="K206" s="1">
        <f t="shared" si="9"/>
        <v>35.981763849070248</v>
      </c>
      <c r="L206" s="4">
        <f>1/(D206*K206*0.000001)</f>
        <v>2.6063215953378869</v>
      </c>
      <c r="M206">
        <v>1</v>
      </c>
      <c r="N206">
        <v>0</v>
      </c>
      <c r="R206" s="6" t="s">
        <v>69</v>
      </c>
    </row>
    <row r="207" spans="1:24" x14ac:dyDescent="0.25">
      <c r="A207">
        <v>40</v>
      </c>
      <c r="B207">
        <v>15</v>
      </c>
      <c r="C207">
        <v>0.17056083999999999</v>
      </c>
      <c r="D207" s="2">
        <v>3044.9677916757901</v>
      </c>
      <c r="E207" s="6">
        <v>20</v>
      </c>
      <c r="F207" s="6">
        <v>6</v>
      </c>
      <c r="G207" s="6">
        <v>196</v>
      </c>
      <c r="H207" s="6" t="s">
        <v>25</v>
      </c>
      <c r="I207" s="6">
        <v>0.17</v>
      </c>
      <c r="J207" s="6">
        <v>0.28000000000000003</v>
      </c>
      <c r="K207" s="6">
        <v>35.979999999999997</v>
      </c>
      <c r="L207" s="6">
        <v>2.593</v>
      </c>
      <c r="M207" s="6">
        <v>1</v>
      </c>
      <c r="N207" s="6">
        <v>0</v>
      </c>
      <c r="R207" s="6" t="s">
        <v>66</v>
      </c>
    </row>
    <row r="208" spans="1:24" x14ac:dyDescent="0.25">
      <c r="A208">
        <v>40</v>
      </c>
      <c r="B208">
        <v>41</v>
      </c>
      <c r="C208">
        <f>D208/(10^4*2*PI())</f>
        <v>0.17297494020595436</v>
      </c>
      <c r="D208" s="2">
        <v>10868.3360281232</v>
      </c>
      <c r="E208">
        <v>21</v>
      </c>
      <c r="F208">
        <v>1</v>
      </c>
      <c r="G208">
        <v>201</v>
      </c>
      <c r="H208" t="s">
        <v>49</v>
      </c>
      <c r="I208">
        <v>-0.29749999999999999</v>
      </c>
      <c r="J208" s="3">
        <v>0.06</v>
      </c>
      <c r="K208" s="1">
        <f>IF(ISODD(F208),$S$2,$T$2)</f>
        <v>114.8135129920895</v>
      </c>
      <c r="L208" s="4">
        <f>1/(D208*K208*0.000001)</f>
        <v>0.80139003360137828</v>
      </c>
      <c r="M208">
        <v>-1</v>
      </c>
      <c r="N208">
        <v>1</v>
      </c>
      <c r="R208" s="7"/>
    </row>
    <row r="209" spans="1:18" x14ac:dyDescent="0.25">
      <c r="A209">
        <v>40</v>
      </c>
      <c r="B209">
        <v>42</v>
      </c>
      <c r="C209">
        <f t="shared" ref="C209:C272" si="12">D209/(10^4*2*PI())</f>
        <v>0.17044545420960325</v>
      </c>
      <c r="D209" s="2">
        <v>10709.403735653301</v>
      </c>
      <c r="E209">
        <v>21</v>
      </c>
      <c r="F209">
        <v>2</v>
      </c>
      <c r="G209">
        <v>202</v>
      </c>
      <c r="H209" t="s">
        <v>25</v>
      </c>
      <c r="I209">
        <v>-0.29749999999999999</v>
      </c>
      <c r="J209" s="3">
        <v>7.0000000000000007E-2</v>
      </c>
      <c r="K209" s="1">
        <f t="shared" ref="K209:K227" si="13">IF(ISODD(F209),$S$2,$T$2)</f>
        <v>35.981763849070248</v>
      </c>
      <c r="L209" s="4">
        <f t="shared" ref="L209:L272" si="14">1/(D209*K209*0.000001)</f>
        <v>2.5950890170322203</v>
      </c>
      <c r="M209">
        <v>-1</v>
      </c>
      <c r="N209">
        <v>1</v>
      </c>
      <c r="R209" s="7"/>
    </row>
    <row r="210" spans="1:18" x14ac:dyDescent="0.25">
      <c r="A210">
        <v>40</v>
      </c>
      <c r="B210">
        <v>43</v>
      </c>
      <c r="C210">
        <f t="shared" si="12"/>
        <v>0.17347935487068794</v>
      </c>
      <c r="D210" s="2">
        <v>10900.029336224999</v>
      </c>
      <c r="E210">
        <v>21</v>
      </c>
      <c r="F210">
        <v>3</v>
      </c>
      <c r="G210">
        <v>203</v>
      </c>
      <c r="H210" t="s">
        <v>49</v>
      </c>
      <c r="I210">
        <v>-0.29749999999999999</v>
      </c>
      <c r="J210" s="3">
        <v>0.09</v>
      </c>
      <c r="K210" s="1">
        <f t="shared" si="13"/>
        <v>114.8135129920895</v>
      </c>
      <c r="L210" s="4">
        <f t="shared" si="14"/>
        <v>0.79905988379524595</v>
      </c>
      <c r="M210">
        <v>-1</v>
      </c>
      <c r="N210">
        <v>1</v>
      </c>
      <c r="R210" s="6" t="s">
        <v>70</v>
      </c>
    </row>
    <row r="211" spans="1:18" x14ac:dyDescent="0.25">
      <c r="A211">
        <v>40</v>
      </c>
      <c r="B211">
        <v>44</v>
      </c>
      <c r="C211">
        <f t="shared" si="12"/>
        <v>0.1753032308028247</v>
      </c>
      <c r="D211" s="2">
        <v>11014.6268408142</v>
      </c>
      <c r="E211">
        <v>21</v>
      </c>
      <c r="F211">
        <v>4</v>
      </c>
      <c r="G211">
        <v>204</v>
      </c>
      <c r="H211" t="s">
        <v>25</v>
      </c>
      <c r="I211">
        <v>-0.29749999999999999</v>
      </c>
      <c r="J211" s="3">
        <v>0.1</v>
      </c>
      <c r="K211" s="1">
        <f t="shared" si="13"/>
        <v>35.981763849070248</v>
      </c>
      <c r="L211" s="4">
        <f t="shared" si="14"/>
        <v>2.5231772637431753</v>
      </c>
      <c r="M211">
        <v>-1</v>
      </c>
      <c r="N211">
        <v>1</v>
      </c>
      <c r="R211" s="7"/>
    </row>
    <row r="212" spans="1:18" x14ac:dyDescent="0.25">
      <c r="A212">
        <v>40</v>
      </c>
      <c r="B212">
        <v>45</v>
      </c>
      <c r="C212">
        <f t="shared" si="12"/>
        <v>0.16973170930851211</v>
      </c>
      <c r="D212" s="2">
        <v>10664.5578208972</v>
      </c>
      <c r="E212">
        <v>21</v>
      </c>
      <c r="F212">
        <v>5</v>
      </c>
      <c r="G212">
        <v>205</v>
      </c>
      <c r="H212" t="s">
        <v>49</v>
      </c>
      <c r="I212">
        <v>-0.29749999999999999</v>
      </c>
      <c r="J212" s="3">
        <v>0.12</v>
      </c>
      <c r="K212" s="1">
        <f t="shared" si="13"/>
        <v>114.8135129920895</v>
      </c>
      <c r="L212" s="4">
        <f t="shared" si="14"/>
        <v>0.81670298206850311</v>
      </c>
      <c r="M212">
        <v>1</v>
      </c>
      <c r="N212">
        <v>1</v>
      </c>
      <c r="R212" s="7"/>
    </row>
    <row r="213" spans="1:18" x14ac:dyDescent="0.25">
      <c r="A213">
        <v>40</v>
      </c>
      <c r="B213">
        <v>46</v>
      </c>
      <c r="C213">
        <f t="shared" si="12"/>
        <v>0.17155342182469732</v>
      </c>
      <c r="D213" s="2">
        <v>10779.019394053201</v>
      </c>
      <c r="E213">
        <v>21</v>
      </c>
      <c r="F213">
        <v>6</v>
      </c>
      <c r="G213">
        <v>206</v>
      </c>
      <c r="H213" t="s">
        <v>25</v>
      </c>
      <c r="I213">
        <v>-0.29749999999999999</v>
      </c>
      <c r="J213" s="3">
        <v>0.13</v>
      </c>
      <c r="K213" s="1">
        <f t="shared" si="13"/>
        <v>35.981763849070248</v>
      </c>
      <c r="L213" s="4">
        <f t="shared" si="14"/>
        <v>2.5783287883024415</v>
      </c>
      <c r="M213">
        <v>1</v>
      </c>
      <c r="N213">
        <v>1</v>
      </c>
      <c r="R213" s="7"/>
    </row>
    <row r="214" spans="1:18" x14ac:dyDescent="0.25">
      <c r="A214">
        <v>40</v>
      </c>
      <c r="B214">
        <v>47</v>
      </c>
      <c r="C214">
        <f t="shared" si="12"/>
        <v>0.17083507437562359</v>
      </c>
      <c r="D214" s="2">
        <v>10733.8842926785</v>
      </c>
      <c r="E214">
        <v>21</v>
      </c>
      <c r="F214">
        <v>7</v>
      </c>
      <c r="G214">
        <v>207</v>
      </c>
      <c r="H214" t="s">
        <v>49</v>
      </c>
      <c r="I214">
        <v>-0.29749999999999999</v>
      </c>
      <c r="J214" s="3">
        <v>0.15</v>
      </c>
      <c r="K214" s="1">
        <f t="shared" si="13"/>
        <v>114.8135129920895</v>
      </c>
      <c r="L214" s="4">
        <f t="shared" si="14"/>
        <v>0.8114281780277427</v>
      </c>
      <c r="M214">
        <v>1</v>
      </c>
      <c r="N214">
        <v>0</v>
      </c>
      <c r="R214" s="6" t="s">
        <v>71</v>
      </c>
    </row>
    <row r="215" spans="1:18" x14ac:dyDescent="0.25">
      <c r="A215">
        <v>40</v>
      </c>
      <c r="B215">
        <v>48</v>
      </c>
      <c r="C215">
        <f t="shared" si="12"/>
        <v>0.17168181627964807</v>
      </c>
      <c r="D215" s="2">
        <v>10787.086655581899</v>
      </c>
      <c r="E215">
        <v>21</v>
      </c>
      <c r="F215">
        <v>8</v>
      </c>
      <c r="G215">
        <v>208</v>
      </c>
      <c r="H215" t="s">
        <v>25</v>
      </c>
      <c r="I215">
        <v>-0.29749999999999999</v>
      </c>
      <c r="J215" s="3">
        <v>0.16</v>
      </c>
      <c r="K215" s="1">
        <f t="shared" si="13"/>
        <v>35.981763849070248</v>
      </c>
      <c r="L215" s="4">
        <f t="shared" si="14"/>
        <v>2.5764005519485189</v>
      </c>
      <c r="M215">
        <v>-1</v>
      </c>
      <c r="N215">
        <v>1</v>
      </c>
      <c r="R215" s="7"/>
    </row>
    <row r="216" spans="1:18" x14ac:dyDescent="0.25">
      <c r="A216">
        <v>40</v>
      </c>
      <c r="B216">
        <v>49</v>
      </c>
      <c r="C216">
        <f t="shared" si="12"/>
        <v>0.17551936441805138</v>
      </c>
      <c r="D216" s="2">
        <v>11028.20691637</v>
      </c>
      <c r="E216">
        <v>21</v>
      </c>
      <c r="F216">
        <v>9</v>
      </c>
      <c r="G216">
        <v>209</v>
      </c>
      <c r="H216" t="s">
        <v>49</v>
      </c>
      <c r="I216">
        <v>-0.29749999999999999</v>
      </c>
      <c r="J216" s="3">
        <v>0.18</v>
      </c>
      <c r="K216" s="1">
        <f t="shared" si="13"/>
        <v>114.8135129920895</v>
      </c>
      <c r="L216" s="4">
        <f t="shared" si="14"/>
        <v>0.78977264761328902</v>
      </c>
      <c r="M216">
        <v>-1</v>
      </c>
      <c r="N216">
        <v>1</v>
      </c>
      <c r="R216" s="7"/>
    </row>
    <row r="217" spans="1:18" x14ac:dyDescent="0.25">
      <c r="A217">
        <v>40</v>
      </c>
      <c r="B217">
        <v>50</v>
      </c>
      <c r="C217">
        <f t="shared" si="12"/>
        <v>0.17074121245465076</v>
      </c>
      <c r="D217" s="2">
        <v>10727.9867742509</v>
      </c>
      <c r="E217">
        <v>21</v>
      </c>
      <c r="F217">
        <v>10</v>
      </c>
      <c r="G217">
        <v>210</v>
      </c>
      <c r="H217" t="s">
        <v>25</v>
      </c>
      <c r="I217">
        <v>-0.29749999999999999</v>
      </c>
      <c r="J217" s="3">
        <v>0.19</v>
      </c>
      <c r="K217" s="1">
        <f t="shared" si="13"/>
        <v>35.981763849070248</v>
      </c>
      <c r="L217" s="4">
        <f t="shared" si="14"/>
        <v>2.5905937990213759</v>
      </c>
      <c r="M217">
        <v>-1</v>
      </c>
      <c r="N217">
        <v>1</v>
      </c>
      <c r="R217" s="7"/>
    </row>
    <row r="218" spans="1:18" x14ac:dyDescent="0.25">
      <c r="A218">
        <v>40</v>
      </c>
      <c r="B218">
        <v>51</v>
      </c>
      <c r="C218">
        <f t="shared" si="12"/>
        <v>0.17245729920791097</v>
      </c>
      <c r="D218" s="2">
        <v>10835.8116849902</v>
      </c>
      <c r="E218">
        <v>22</v>
      </c>
      <c r="F218">
        <v>1</v>
      </c>
      <c r="G218">
        <v>211</v>
      </c>
      <c r="H218" t="s">
        <v>49</v>
      </c>
      <c r="I218">
        <v>-0.29749999999999999</v>
      </c>
      <c r="J218" s="3">
        <v>0.21</v>
      </c>
      <c r="K218" s="1">
        <f t="shared" si="13"/>
        <v>114.8135129920895</v>
      </c>
      <c r="L218" s="4">
        <f t="shared" si="14"/>
        <v>0.80379545418212917</v>
      </c>
      <c r="M218">
        <v>1</v>
      </c>
      <c r="N218">
        <v>1</v>
      </c>
      <c r="R218" s="7"/>
    </row>
    <row r="219" spans="1:18" x14ac:dyDescent="0.25">
      <c r="A219">
        <v>40</v>
      </c>
      <c r="B219">
        <v>52</v>
      </c>
      <c r="C219">
        <f t="shared" si="12"/>
        <v>0.17248785132292827</v>
      </c>
      <c r="D219" s="2">
        <v>10837.731330991999</v>
      </c>
      <c r="E219">
        <v>22</v>
      </c>
      <c r="F219">
        <v>2</v>
      </c>
      <c r="G219">
        <v>212</v>
      </c>
      <c r="H219" t="s">
        <v>25</v>
      </c>
      <c r="I219">
        <v>-0.29749999999999999</v>
      </c>
      <c r="J219" s="3">
        <v>0.22</v>
      </c>
      <c r="K219" s="1">
        <f t="shared" si="13"/>
        <v>35.981763849070248</v>
      </c>
      <c r="L219" s="4">
        <f t="shared" si="14"/>
        <v>2.564361042415126</v>
      </c>
      <c r="M219">
        <v>1</v>
      </c>
      <c r="N219">
        <v>1</v>
      </c>
      <c r="R219" s="7"/>
    </row>
    <row r="220" spans="1:18" x14ac:dyDescent="0.25">
      <c r="A220">
        <v>40</v>
      </c>
      <c r="B220">
        <v>53</v>
      </c>
      <c r="C220">
        <f t="shared" si="12"/>
        <v>0.16944651016529375</v>
      </c>
      <c r="D220" s="2">
        <v>10646.638230234301</v>
      </c>
      <c r="E220">
        <v>22</v>
      </c>
      <c r="F220">
        <v>3</v>
      </c>
      <c r="G220">
        <v>213</v>
      </c>
      <c r="H220" t="s">
        <v>49</v>
      </c>
      <c r="I220">
        <v>-0.29749999999999999</v>
      </c>
      <c r="J220" s="3">
        <v>0.24</v>
      </c>
      <c r="K220" s="1">
        <f t="shared" si="13"/>
        <v>114.8135129920895</v>
      </c>
      <c r="L220" s="4">
        <f t="shared" si="14"/>
        <v>0.81807759279682446</v>
      </c>
      <c r="M220">
        <v>-1</v>
      </c>
      <c r="N220">
        <v>1</v>
      </c>
      <c r="R220" s="7"/>
    </row>
    <row r="221" spans="1:18" x14ac:dyDescent="0.25">
      <c r="A221">
        <v>40</v>
      </c>
      <c r="B221">
        <v>54</v>
      </c>
      <c r="C221">
        <f t="shared" si="12"/>
        <v>0.1732237857054677</v>
      </c>
      <c r="D221" s="2">
        <v>10883.971451986199</v>
      </c>
      <c r="E221">
        <v>22</v>
      </c>
      <c r="F221">
        <v>4</v>
      </c>
      <c r="G221">
        <v>214</v>
      </c>
      <c r="H221" t="s">
        <v>25</v>
      </c>
      <c r="I221">
        <v>-0.29749999999999999</v>
      </c>
      <c r="J221" s="3">
        <v>0.25</v>
      </c>
      <c r="K221" s="1">
        <f t="shared" si="13"/>
        <v>35.981763849070248</v>
      </c>
      <c r="L221" s="4">
        <f t="shared" si="14"/>
        <v>2.5534664562434162</v>
      </c>
      <c r="M221">
        <v>-1</v>
      </c>
      <c r="N221">
        <v>1</v>
      </c>
      <c r="R221" s="7"/>
    </row>
    <row r="222" spans="1:18" x14ac:dyDescent="0.25">
      <c r="A222">
        <v>40</v>
      </c>
      <c r="B222">
        <v>55</v>
      </c>
      <c r="C222">
        <f t="shared" si="12"/>
        <v>0.17197483459476387</v>
      </c>
      <c r="D222" s="2">
        <v>10805.497539304601</v>
      </c>
      <c r="E222">
        <v>22</v>
      </c>
      <c r="F222">
        <v>5</v>
      </c>
      <c r="G222">
        <v>215</v>
      </c>
      <c r="H222" t="s">
        <v>49</v>
      </c>
      <c r="I222">
        <v>-0.29749999999999999</v>
      </c>
      <c r="J222" s="3">
        <v>0.27</v>
      </c>
      <c r="K222" s="1">
        <f t="shared" si="13"/>
        <v>114.8135129920895</v>
      </c>
      <c r="L222" s="4">
        <f t="shared" si="14"/>
        <v>0.80605045191924107</v>
      </c>
      <c r="M222">
        <v>1</v>
      </c>
      <c r="N222">
        <v>1</v>
      </c>
      <c r="R222" s="7"/>
    </row>
    <row r="223" spans="1:18" x14ac:dyDescent="0.25">
      <c r="A223">
        <v>40</v>
      </c>
      <c r="B223">
        <v>56</v>
      </c>
      <c r="C223">
        <f t="shared" si="12"/>
        <v>0.17260014833054541</v>
      </c>
      <c r="D223" s="2">
        <v>10844.787160075</v>
      </c>
      <c r="E223">
        <v>22</v>
      </c>
      <c r="F223">
        <v>6</v>
      </c>
      <c r="G223">
        <v>216</v>
      </c>
      <c r="H223" t="s">
        <v>25</v>
      </c>
      <c r="I223">
        <v>-0.29749999999999999</v>
      </c>
      <c r="J223" s="3">
        <v>0.28000000000000003</v>
      </c>
      <c r="K223" s="1">
        <f t="shared" si="13"/>
        <v>35.981763849070248</v>
      </c>
      <c r="L223" s="4">
        <f t="shared" si="14"/>
        <v>2.5626926193326516</v>
      </c>
      <c r="M223">
        <v>1</v>
      </c>
      <c r="N223">
        <v>1</v>
      </c>
      <c r="R223" s="7"/>
    </row>
    <row r="224" spans="1:18" x14ac:dyDescent="0.25">
      <c r="A224">
        <v>40</v>
      </c>
      <c r="B224">
        <v>57</v>
      </c>
      <c r="C224">
        <f t="shared" si="12"/>
        <v>0.17260014833054541</v>
      </c>
      <c r="D224" s="2">
        <v>10844.787160075</v>
      </c>
      <c r="E224">
        <v>22</v>
      </c>
      <c r="F224">
        <v>7</v>
      </c>
      <c r="G224">
        <v>217</v>
      </c>
      <c r="H224" t="s">
        <v>49</v>
      </c>
      <c r="I224">
        <v>-0.29749999999999999</v>
      </c>
      <c r="J224" s="3">
        <v>0.3</v>
      </c>
      <c r="K224" s="1">
        <f t="shared" si="13"/>
        <v>114.8135129920895</v>
      </c>
      <c r="L224" s="4">
        <f t="shared" si="14"/>
        <v>0.8031302086622496</v>
      </c>
      <c r="M224">
        <v>-1</v>
      </c>
      <c r="N224">
        <v>1</v>
      </c>
      <c r="R224" s="7"/>
    </row>
    <row r="225" spans="1:18" x14ac:dyDescent="0.25">
      <c r="A225">
        <v>40</v>
      </c>
      <c r="B225">
        <v>58</v>
      </c>
      <c r="C225">
        <f t="shared" si="12"/>
        <v>0.17433725611530995</v>
      </c>
      <c r="D225" s="2">
        <v>10953.9328611772</v>
      </c>
      <c r="E225">
        <v>22</v>
      </c>
      <c r="F225">
        <v>8</v>
      </c>
      <c r="G225">
        <v>218</v>
      </c>
      <c r="H225" t="s">
        <v>25</v>
      </c>
      <c r="I225">
        <v>-0.29749999999999999</v>
      </c>
      <c r="J225" s="3">
        <v>0.31</v>
      </c>
      <c r="K225" s="1">
        <f t="shared" si="13"/>
        <v>35.981763849070248</v>
      </c>
      <c r="L225" s="4">
        <f t="shared" si="14"/>
        <v>2.5371577830148366</v>
      </c>
      <c r="M225">
        <v>-1</v>
      </c>
      <c r="N225">
        <v>1</v>
      </c>
      <c r="R225" s="7"/>
    </row>
    <row r="226" spans="1:18" x14ac:dyDescent="0.25">
      <c r="A226">
        <v>40</v>
      </c>
      <c r="B226">
        <v>59</v>
      </c>
      <c r="C226">
        <f t="shared" si="12"/>
        <v>0.17151002364364282</v>
      </c>
      <c r="D226" s="2">
        <v>10776.292605917601</v>
      </c>
      <c r="E226">
        <v>22</v>
      </c>
      <c r="F226">
        <v>9</v>
      </c>
      <c r="G226">
        <v>219</v>
      </c>
      <c r="H226" t="s">
        <v>49</v>
      </c>
      <c r="I226">
        <v>-0.29749999999999999</v>
      </c>
      <c r="J226" s="3">
        <v>0.33</v>
      </c>
      <c r="K226" s="1">
        <f t="shared" si="13"/>
        <v>114.8135129920895</v>
      </c>
      <c r="L226" s="4">
        <f t="shared" si="14"/>
        <v>0.80823493693795123</v>
      </c>
      <c r="M226">
        <v>-1</v>
      </c>
      <c r="N226">
        <v>1</v>
      </c>
      <c r="R226" s="7"/>
    </row>
    <row r="227" spans="1:18" x14ac:dyDescent="0.25">
      <c r="A227">
        <v>40</v>
      </c>
      <c r="B227">
        <v>60</v>
      </c>
      <c r="C227">
        <f t="shared" si="12"/>
        <v>0.17309961776080299</v>
      </c>
      <c r="D227" s="2">
        <v>10876.169749930799</v>
      </c>
      <c r="E227">
        <v>22</v>
      </c>
      <c r="F227">
        <v>10</v>
      </c>
      <c r="G227">
        <v>220</v>
      </c>
      <c r="H227" t="s">
        <v>25</v>
      </c>
      <c r="I227">
        <v>-0.29749999999999999</v>
      </c>
      <c r="J227" s="3">
        <v>0.34</v>
      </c>
      <c r="K227" s="1">
        <f t="shared" si="13"/>
        <v>35.981763849070248</v>
      </c>
      <c r="L227" s="4">
        <f t="shared" si="14"/>
        <v>2.5552981106730646</v>
      </c>
      <c r="M227">
        <v>-1</v>
      </c>
      <c r="N227">
        <v>1</v>
      </c>
      <c r="R227" s="7"/>
    </row>
    <row r="228" spans="1:18" x14ac:dyDescent="0.25">
      <c r="A228">
        <v>40</v>
      </c>
      <c r="B228">
        <v>61</v>
      </c>
      <c r="C228">
        <f t="shared" si="12"/>
        <v>0.17053465709829085</v>
      </c>
      <c r="D228" s="2">
        <v>10715.0085184489</v>
      </c>
      <c r="E228">
        <v>23</v>
      </c>
      <c r="F228">
        <v>1</v>
      </c>
      <c r="G228">
        <v>221</v>
      </c>
      <c r="H228" t="s">
        <v>49</v>
      </c>
      <c r="I228">
        <v>-0.255</v>
      </c>
      <c r="J228" s="3">
        <v>0.06</v>
      </c>
      <c r="K228" s="1">
        <f>IF(ISODD(F228),$S$2,$T$2)</f>
        <v>114.8135129920895</v>
      </c>
      <c r="L228" s="4">
        <f t="shared" si="14"/>
        <v>0.81285760620464209</v>
      </c>
      <c r="M228">
        <v>-1</v>
      </c>
      <c r="N228">
        <v>1</v>
      </c>
      <c r="R228" s="6" t="s">
        <v>72</v>
      </c>
    </row>
    <row r="229" spans="1:18" x14ac:dyDescent="0.25">
      <c r="A229">
        <v>40</v>
      </c>
      <c r="B229">
        <v>62</v>
      </c>
      <c r="C229">
        <f t="shared" si="12"/>
        <v>0.17252171838585367</v>
      </c>
      <c r="D229" s="2">
        <v>10839.859261313701</v>
      </c>
      <c r="E229">
        <v>23</v>
      </c>
      <c r="F229">
        <v>2</v>
      </c>
      <c r="G229">
        <v>222</v>
      </c>
      <c r="H229" t="s">
        <v>25</v>
      </c>
      <c r="I229">
        <v>-0.255</v>
      </c>
      <c r="J229" s="3">
        <v>7.0000000000000007E-2</v>
      </c>
      <c r="K229" s="1">
        <f t="shared" ref="K229:K247" si="15">IF(ISODD(F229),$S$2,$T$2)</f>
        <v>35.981763849070248</v>
      </c>
      <c r="L229" s="4">
        <f t="shared" si="14"/>
        <v>2.563857642741163</v>
      </c>
      <c r="M229">
        <v>-1</v>
      </c>
      <c r="N229">
        <v>1</v>
      </c>
      <c r="R229" s="7"/>
    </row>
    <row r="230" spans="1:18" x14ac:dyDescent="0.25">
      <c r="A230">
        <v>40</v>
      </c>
      <c r="B230">
        <v>63</v>
      </c>
      <c r="C230">
        <f t="shared" si="12"/>
        <v>0.17412607807203087</v>
      </c>
      <c r="D230" s="2">
        <v>10940.6641533899</v>
      </c>
      <c r="E230">
        <v>23</v>
      </c>
      <c r="F230">
        <v>3</v>
      </c>
      <c r="G230">
        <v>223</v>
      </c>
      <c r="H230" t="s">
        <v>49</v>
      </c>
      <c r="I230">
        <v>-0.255</v>
      </c>
      <c r="J230" s="3">
        <v>0.09</v>
      </c>
      <c r="K230" s="1">
        <f t="shared" si="15"/>
        <v>114.8135129920895</v>
      </c>
      <c r="L230" s="4">
        <f t="shared" si="14"/>
        <v>0.79609208843779811</v>
      </c>
      <c r="M230">
        <v>1</v>
      </c>
      <c r="N230">
        <v>1</v>
      </c>
      <c r="R230" s="7"/>
    </row>
    <row r="231" spans="1:18" x14ac:dyDescent="0.25">
      <c r="A231">
        <v>40</v>
      </c>
      <c r="B231">
        <v>64</v>
      </c>
      <c r="C231">
        <f t="shared" si="12"/>
        <v>0.16983494260415102</v>
      </c>
      <c r="D231" s="2">
        <v>10671.0441601609</v>
      </c>
      <c r="E231">
        <v>23</v>
      </c>
      <c r="F231">
        <v>4</v>
      </c>
      <c r="G231">
        <v>224</v>
      </c>
      <c r="H231" t="s">
        <v>25</v>
      </c>
      <c r="I231">
        <v>-0.255</v>
      </c>
      <c r="J231" s="3">
        <v>0.1</v>
      </c>
      <c r="K231" s="1">
        <f t="shared" si="15"/>
        <v>35.981763849070248</v>
      </c>
      <c r="L231" s="4">
        <f t="shared" si="14"/>
        <v>2.6044176742436664</v>
      </c>
      <c r="M231">
        <v>1</v>
      </c>
      <c r="N231">
        <v>1</v>
      </c>
      <c r="R231" s="7"/>
    </row>
    <row r="232" spans="1:18" x14ac:dyDescent="0.25">
      <c r="A232">
        <v>40</v>
      </c>
      <c r="B232">
        <v>65</v>
      </c>
      <c r="C232">
        <f t="shared" si="12"/>
        <v>0.17653907728293203</v>
      </c>
      <c r="D232" s="2">
        <v>11092.277365271601</v>
      </c>
      <c r="E232">
        <v>23</v>
      </c>
      <c r="F232">
        <v>5</v>
      </c>
      <c r="G232">
        <v>225</v>
      </c>
      <c r="H232" t="s">
        <v>49</v>
      </c>
      <c r="I232">
        <v>-0.255</v>
      </c>
      <c r="J232" s="3">
        <v>0.12</v>
      </c>
      <c r="K232" s="1">
        <f t="shared" si="15"/>
        <v>114.8135129920895</v>
      </c>
      <c r="L232" s="4">
        <f t="shared" si="14"/>
        <v>0.7852108172157537</v>
      </c>
      <c r="M232">
        <v>-1</v>
      </c>
      <c r="N232">
        <v>1</v>
      </c>
      <c r="R232" s="7"/>
    </row>
    <row r="233" spans="1:18" x14ac:dyDescent="0.25">
      <c r="A233">
        <v>40</v>
      </c>
      <c r="B233">
        <v>66</v>
      </c>
      <c r="C233">
        <f t="shared" si="12"/>
        <v>0.1735169276216699</v>
      </c>
      <c r="D233" s="2">
        <v>10902.390101794201</v>
      </c>
      <c r="E233">
        <v>23</v>
      </c>
      <c r="F233">
        <v>6</v>
      </c>
      <c r="G233">
        <v>226</v>
      </c>
      <c r="H233" t="s">
        <v>25</v>
      </c>
      <c r="I233">
        <v>-0.255</v>
      </c>
      <c r="J233" s="3">
        <v>0.13</v>
      </c>
      <c r="K233" s="1">
        <f t="shared" si="15"/>
        <v>35.981763849070248</v>
      </c>
      <c r="L233" s="4">
        <f t="shared" si="14"/>
        <v>2.5491525944190916</v>
      </c>
      <c r="M233">
        <v>1</v>
      </c>
      <c r="N233">
        <v>1</v>
      </c>
      <c r="R233" s="7"/>
    </row>
    <row r="234" spans="1:18" x14ac:dyDescent="0.25">
      <c r="A234">
        <v>40</v>
      </c>
      <c r="B234">
        <v>67</v>
      </c>
      <c r="C234">
        <f t="shared" si="12"/>
        <v>0.17588931965475973</v>
      </c>
      <c r="D234" s="2">
        <v>11051.451889446</v>
      </c>
      <c r="E234">
        <v>23</v>
      </c>
      <c r="F234">
        <v>7</v>
      </c>
      <c r="G234">
        <v>227</v>
      </c>
      <c r="H234" t="s">
        <v>49</v>
      </c>
      <c r="I234">
        <v>-0.255</v>
      </c>
      <c r="J234" s="3">
        <v>0.15</v>
      </c>
      <c r="K234" s="1">
        <f t="shared" si="15"/>
        <v>114.8135129920895</v>
      </c>
      <c r="L234" s="4">
        <f t="shared" si="14"/>
        <v>0.78811148633660066</v>
      </c>
      <c r="M234">
        <v>1</v>
      </c>
      <c r="N234">
        <v>1</v>
      </c>
      <c r="R234" s="7"/>
    </row>
    <row r="235" spans="1:18" x14ac:dyDescent="0.25">
      <c r="A235">
        <v>40</v>
      </c>
      <c r="B235">
        <v>68</v>
      </c>
      <c r="C235">
        <f t="shared" si="12"/>
        <v>0.17618392083926959</v>
      </c>
      <c r="D235" s="2">
        <v>11069.9622277859</v>
      </c>
      <c r="E235">
        <v>23</v>
      </c>
      <c r="F235">
        <v>8</v>
      </c>
      <c r="G235">
        <v>228</v>
      </c>
      <c r="H235" t="s">
        <v>25</v>
      </c>
      <c r="I235">
        <v>-0.255</v>
      </c>
      <c r="J235" s="3">
        <v>0.16</v>
      </c>
      <c r="K235" s="1">
        <f t="shared" si="15"/>
        <v>35.981763849070248</v>
      </c>
      <c r="L235" s="4">
        <f t="shared" si="14"/>
        <v>2.5105646651259041</v>
      </c>
      <c r="M235">
        <v>1</v>
      </c>
      <c r="N235">
        <v>1</v>
      </c>
      <c r="R235" s="7"/>
    </row>
    <row r="236" spans="1:18" x14ac:dyDescent="0.25">
      <c r="A236">
        <v>40</v>
      </c>
      <c r="B236">
        <v>69</v>
      </c>
      <c r="C236">
        <f t="shared" si="12"/>
        <v>0.17235105376729232</v>
      </c>
      <c r="D236" s="2">
        <v>10829.1360870757</v>
      </c>
      <c r="E236">
        <v>23</v>
      </c>
      <c r="F236">
        <v>9</v>
      </c>
      <c r="G236">
        <v>229</v>
      </c>
      <c r="H236" t="s">
        <v>49</v>
      </c>
      <c r="I236">
        <v>-0.255</v>
      </c>
      <c r="J236" s="3">
        <v>0.18</v>
      </c>
      <c r="K236" s="1">
        <f t="shared" si="15"/>
        <v>114.8135129920895</v>
      </c>
      <c r="L236" s="4">
        <f t="shared" si="14"/>
        <v>0.80429095218072089</v>
      </c>
      <c r="M236">
        <v>-1</v>
      </c>
      <c r="N236">
        <v>1</v>
      </c>
      <c r="R236" s="7"/>
    </row>
    <row r="237" spans="1:18" x14ac:dyDescent="0.25">
      <c r="A237">
        <v>40</v>
      </c>
      <c r="B237">
        <v>70</v>
      </c>
      <c r="C237">
        <f t="shared" si="12"/>
        <v>0.17419958960578785</v>
      </c>
      <c r="D237" s="2">
        <v>10945.283019278</v>
      </c>
      <c r="E237">
        <v>23</v>
      </c>
      <c r="F237">
        <v>10</v>
      </c>
      <c r="G237">
        <v>230</v>
      </c>
      <c r="H237" t="s">
        <v>25</v>
      </c>
      <c r="I237">
        <v>-0.255</v>
      </c>
      <c r="J237" s="3">
        <v>0.19</v>
      </c>
      <c r="K237" s="1">
        <f t="shared" si="15"/>
        <v>35.981763849070248</v>
      </c>
      <c r="L237" s="4">
        <f t="shared" si="14"/>
        <v>2.5391628489101401</v>
      </c>
      <c r="M237">
        <v>1</v>
      </c>
      <c r="N237">
        <v>1</v>
      </c>
      <c r="R237" s="7"/>
    </row>
    <row r="238" spans="1:18" x14ac:dyDescent="0.25">
      <c r="A238">
        <v>40</v>
      </c>
      <c r="B238">
        <v>71</v>
      </c>
      <c r="C238">
        <f t="shared" si="12"/>
        <v>0.17550368890813806</v>
      </c>
      <c r="D238" s="2">
        <v>11027.221995034301</v>
      </c>
      <c r="E238">
        <v>24</v>
      </c>
      <c r="F238">
        <v>1</v>
      </c>
      <c r="G238">
        <v>231</v>
      </c>
      <c r="H238" t="s">
        <v>49</v>
      </c>
      <c r="I238">
        <v>-0.255</v>
      </c>
      <c r="J238" s="3">
        <v>0.21</v>
      </c>
      <c r="K238" s="1">
        <f t="shared" si="15"/>
        <v>114.8135129920895</v>
      </c>
      <c r="L238" s="4">
        <f t="shared" si="14"/>
        <v>0.78984318794804753</v>
      </c>
      <c r="M238">
        <v>1</v>
      </c>
      <c r="N238">
        <v>1</v>
      </c>
      <c r="R238" s="7"/>
    </row>
    <row r="239" spans="1:18" x14ac:dyDescent="0.25">
      <c r="A239">
        <v>40</v>
      </c>
      <c r="B239">
        <v>72</v>
      </c>
      <c r="C239">
        <f t="shared" si="12"/>
        <v>0.17091004226731252</v>
      </c>
      <c r="D239" s="2">
        <v>10738.594664234201</v>
      </c>
      <c r="E239">
        <v>24</v>
      </c>
      <c r="F239">
        <v>2</v>
      </c>
      <c r="G239">
        <v>232</v>
      </c>
      <c r="H239" t="s">
        <v>25</v>
      </c>
      <c r="I239">
        <v>-0.255</v>
      </c>
      <c r="J239" s="3">
        <v>0.22</v>
      </c>
      <c r="K239" s="1">
        <f t="shared" si="15"/>
        <v>35.981763849070248</v>
      </c>
      <c r="L239" s="4">
        <f t="shared" si="14"/>
        <v>2.5880347366048597</v>
      </c>
      <c r="M239">
        <v>-1</v>
      </c>
      <c r="N239">
        <v>1</v>
      </c>
      <c r="R239" s="7"/>
    </row>
    <row r="240" spans="1:18" x14ac:dyDescent="0.25">
      <c r="A240">
        <v>40</v>
      </c>
      <c r="B240">
        <v>73</v>
      </c>
      <c r="C240">
        <f t="shared" si="12"/>
        <v>0.17109958420552485</v>
      </c>
      <c r="D240" s="2">
        <v>10750.503935446901</v>
      </c>
      <c r="E240">
        <v>24</v>
      </c>
      <c r="F240">
        <v>3</v>
      </c>
      <c r="G240">
        <v>233</v>
      </c>
      <c r="H240" t="s">
        <v>49</v>
      </c>
      <c r="I240">
        <v>-0.255</v>
      </c>
      <c r="J240" s="3">
        <v>0.24</v>
      </c>
      <c r="K240" s="1">
        <f t="shared" si="15"/>
        <v>114.8135129920895</v>
      </c>
      <c r="L240" s="4">
        <f t="shared" si="14"/>
        <v>0.81017375809245284</v>
      </c>
      <c r="M240">
        <v>-1</v>
      </c>
      <c r="N240">
        <v>1</v>
      </c>
      <c r="R240" s="7"/>
    </row>
    <row r="241" spans="1:18" x14ac:dyDescent="0.25">
      <c r="A241">
        <v>40</v>
      </c>
      <c r="B241">
        <v>74</v>
      </c>
      <c r="C241">
        <f t="shared" si="12"/>
        <v>0.17491758558357878</v>
      </c>
      <c r="D241" s="2">
        <v>10990.3960370607</v>
      </c>
      <c r="E241">
        <v>24</v>
      </c>
      <c r="F241">
        <v>4</v>
      </c>
      <c r="G241">
        <v>234</v>
      </c>
      <c r="H241" t="s">
        <v>25</v>
      </c>
      <c r="I241">
        <v>-0.255</v>
      </c>
      <c r="J241" s="3">
        <v>0.25</v>
      </c>
      <c r="K241" s="1">
        <f t="shared" si="15"/>
        <v>35.981763849070248</v>
      </c>
      <c r="L241" s="4">
        <f t="shared" si="14"/>
        <v>2.528740176390444</v>
      </c>
      <c r="M241">
        <v>1</v>
      </c>
      <c r="N241">
        <v>1</v>
      </c>
      <c r="R241" s="7"/>
    </row>
    <row r="242" spans="1:18" x14ac:dyDescent="0.25">
      <c r="A242">
        <v>40</v>
      </c>
      <c r="B242">
        <v>75</v>
      </c>
      <c r="C242">
        <f t="shared" si="12"/>
        <v>0.17309984374197984</v>
      </c>
      <c r="D242" s="2">
        <v>10876.183948746901</v>
      </c>
      <c r="E242">
        <v>24</v>
      </c>
      <c r="F242">
        <v>5</v>
      </c>
      <c r="G242">
        <v>235</v>
      </c>
      <c r="H242" t="s">
        <v>49</v>
      </c>
      <c r="I242">
        <v>-0.255</v>
      </c>
      <c r="J242" s="3">
        <v>0.27</v>
      </c>
      <c r="K242" s="1">
        <f t="shared" si="15"/>
        <v>114.8135129920895</v>
      </c>
      <c r="L242" s="4">
        <f t="shared" si="14"/>
        <v>0.80081177514216428</v>
      </c>
      <c r="M242">
        <v>-1</v>
      </c>
      <c r="N242">
        <v>1</v>
      </c>
      <c r="R242" s="7"/>
    </row>
    <row r="243" spans="1:18" x14ac:dyDescent="0.25">
      <c r="A243">
        <v>40</v>
      </c>
      <c r="B243">
        <v>76</v>
      </c>
      <c r="C243">
        <f t="shared" si="12"/>
        <v>0.17358219713843576</v>
      </c>
      <c r="D243" s="2">
        <v>10906.491106481701</v>
      </c>
      <c r="E243">
        <v>24</v>
      </c>
      <c r="F243">
        <v>6</v>
      </c>
      <c r="G243">
        <v>236</v>
      </c>
      <c r="H243" t="s">
        <v>25</v>
      </c>
      <c r="I243">
        <v>-0.255</v>
      </c>
      <c r="J243" s="3">
        <v>0.28000000000000003</v>
      </c>
      <c r="K243" s="1">
        <f t="shared" si="15"/>
        <v>35.981763849070248</v>
      </c>
      <c r="L243" s="4">
        <f t="shared" si="14"/>
        <v>2.5481940747048406</v>
      </c>
      <c r="M243">
        <v>-1</v>
      </c>
      <c r="N243">
        <v>1</v>
      </c>
      <c r="R243" s="7"/>
    </row>
    <row r="244" spans="1:18" x14ac:dyDescent="0.25">
      <c r="A244">
        <v>40</v>
      </c>
      <c r="B244">
        <v>77</v>
      </c>
      <c r="C244">
        <f t="shared" si="12"/>
        <v>0.17457135173007707</v>
      </c>
      <c r="D244" s="2">
        <v>10968.641522448999</v>
      </c>
      <c r="E244">
        <v>24</v>
      </c>
      <c r="F244">
        <v>7</v>
      </c>
      <c r="G244">
        <v>237</v>
      </c>
      <c r="H244" t="s">
        <v>49</v>
      </c>
      <c r="I244">
        <v>-0.255</v>
      </c>
      <c r="J244" s="3">
        <v>0.3</v>
      </c>
      <c r="K244" s="1">
        <f t="shared" si="15"/>
        <v>114.8135129920895</v>
      </c>
      <c r="L244" s="4">
        <f t="shared" si="14"/>
        <v>0.79406152137827046</v>
      </c>
      <c r="M244">
        <v>1</v>
      </c>
      <c r="N244">
        <v>1</v>
      </c>
      <c r="R244" s="7"/>
    </row>
    <row r="245" spans="1:18" x14ac:dyDescent="0.25">
      <c r="A245">
        <v>40</v>
      </c>
      <c r="B245">
        <v>78</v>
      </c>
      <c r="C245">
        <f t="shared" si="12"/>
        <v>0.17296132708312603</v>
      </c>
      <c r="D245" s="2">
        <v>10867.480690389801</v>
      </c>
      <c r="E245">
        <v>24</v>
      </c>
      <c r="F245">
        <v>8</v>
      </c>
      <c r="G245">
        <v>238</v>
      </c>
      <c r="H245" t="s">
        <v>25</v>
      </c>
      <c r="I245">
        <v>-0.255</v>
      </c>
      <c r="J245" s="3">
        <v>0.31</v>
      </c>
      <c r="K245" s="1">
        <f t="shared" si="15"/>
        <v>35.981763849070248</v>
      </c>
      <c r="L245" s="4">
        <f t="shared" si="14"/>
        <v>2.5573411911312869</v>
      </c>
      <c r="M245">
        <v>-1</v>
      </c>
      <c r="N245">
        <v>1</v>
      </c>
      <c r="R245" s="6" t="s">
        <v>73</v>
      </c>
    </row>
    <row r="246" spans="1:18" x14ac:dyDescent="0.25">
      <c r="A246">
        <v>40</v>
      </c>
      <c r="B246">
        <v>79</v>
      </c>
      <c r="C246">
        <f t="shared" si="12"/>
        <v>0.176269173679242</v>
      </c>
      <c r="D246" s="2">
        <v>11075.318821700999</v>
      </c>
      <c r="E246">
        <v>24</v>
      </c>
      <c r="F246">
        <v>9</v>
      </c>
      <c r="G246">
        <v>239</v>
      </c>
      <c r="H246" t="s">
        <v>49</v>
      </c>
      <c r="I246">
        <v>-0.255</v>
      </c>
      <c r="J246" s="3">
        <v>0.33</v>
      </c>
      <c r="K246" s="1">
        <f t="shared" si="15"/>
        <v>114.8135129920895</v>
      </c>
      <c r="L246" s="4">
        <f t="shared" si="14"/>
        <v>0.7864131331102423</v>
      </c>
      <c r="M246">
        <v>1</v>
      </c>
      <c r="N246">
        <v>1</v>
      </c>
      <c r="R246" s="7"/>
    </row>
    <row r="247" spans="1:18" x14ac:dyDescent="0.25">
      <c r="A247">
        <v>40</v>
      </c>
      <c r="B247">
        <v>80</v>
      </c>
      <c r="C247">
        <f t="shared" si="12"/>
        <v>0.17657464483069393</v>
      </c>
      <c r="D247" s="2">
        <v>11094.5121402067</v>
      </c>
      <c r="E247">
        <v>24</v>
      </c>
      <c r="F247">
        <v>10</v>
      </c>
      <c r="G247">
        <v>240</v>
      </c>
      <c r="H247" t="s">
        <v>25</v>
      </c>
      <c r="I247">
        <v>-0.255</v>
      </c>
      <c r="J247" s="3">
        <v>0.34</v>
      </c>
      <c r="K247" s="1">
        <f t="shared" si="15"/>
        <v>35.981763849070248</v>
      </c>
      <c r="L247" s="4">
        <f t="shared" si="14"/>
        <v>2.5050092930755876</v>
      </c>
      <c r="M247">
        <v>1</v>
      </c>
      <c r="N247">
        <v>1</v>
      </c>
      <c r="R247" s="7"/>
    </row>
    <row r="248" spans="1:18" x14ac:dyDescent="0.25">
      <c r="A248">
        <v>40</v>
      </c>
      <c r="B248">
        <v>81</v>
      </c>
      <c r="C248">
        <f t="shared" si="12"/>
        <v>0.17147401815514934</v>
      </c>
      <c r="D248" s="2">
        <v>10774.030314354801</v>
      </c>
      <c r="E248">
        <v>25</v>
      </c>
      <c r="F248">
        <v>1</v>
      </c>
      <c r="G248">
        <v>241</v>
      </c>
      <c r="H248" t="s">
        <v>49</v>
      </c>
      <c r="I248">
        <v>0.255</v>
      </c>
      <c r="J248" s="3">
        <v>0.06</v>
      </c>
      <c r="K248" s="1">
        <f>IF(ISODD(F248),$S$2,$T$2)</f>
        <v>114.8135129920895</v>
      </c>
      <c r="L248" s="4">
        <f t="shared" si="14"/>
        <v>0.80840464716014693</v>
      </c>
      <c r="M248">
        <v>-1</v>
      </c>
      <c r="N248">
        <v>1</v>
      </c>
      <c r="R248" s="7"/>
    </row>
    <row r="249" spans="1:18" x14ac:dyDescent="0.25">
      <c r="A249">
        <v>40</v>
      </c>
      <c r="B249">
        <v>82</v>
      </c>
      <c r="C249">
        <f t="shared" si="12"/>
        <v>0.17396728902711445</v>
      </c>
      <c r="D249" s="2">
        <v>10930.687143450299</v>
      </c>
      <c r="E249">
        <v>25</v>
      </c>
      <c r="F249">
        <v>2</v>
      </c>
      <c r="G249">
        <v>242</v>
      </c>
      <c r="H249" t="s">
        <v>25</v>
      </c>
      <c r="I249">
        <v>0.255</v>
      </c>
      <c r="J249" s="3">
        <v>7.0000000000000007E-2</v>
      </c>
      <c r="K249" s="1">
        <f t="shared" ref="K249:K267" si="16">IF(ISODD(F249),$S$2,$T$2)</f>
        <v>35.981763849070248</v>
      </c>
      <c r="L249" s="4">
        <f t="shared" si="14"/>
        <v>2.5425534230947848</v>
      </c>
      <c r="M249">
        <v>-1</v>
      </c>
      <c r="N249">
        <v>0</v>
      </c>
      <c r="R249" s="6" t="s">
        <v>73</v>
      </c>
    </row>
    <row r="250" spans="1:18" x14ac:dyDescent="0.25">
      <c r="A250">
        <v>40</v>
      </c>
      <c r="B250">
        <v>83</v>
      </c>
      <c r="C250">
        <f t="shared" si="12"/>
        <v>0.17545405941781989</v>
      </c>
      <c r="D250" s="2">
        <v>11024.1036821906</v>
      </c>
      <c r="E250">
        <v>25</v>
      </c>
      <c r="F250">
        <v>3</v>
      </c>
      <c r="G250">
        <v>243</v>
      </c>
      <c r="H250" t="s">
        <v>49</v>
      </c>
      <c r="I250">
        <v>0.255</v>
      </c>
      <c r="J250" s="3">
        <v>0.09</v>
      </c>
      <c r="K250" s="1">
        <f t="shared" si="16"/>
        <v>114.8135129920895</v>
      </c>
      <c r="L250" s="4">
        <f t="shared" si="14"/>
        <v>0.79006660549096008</v>
      </c>
      <c r="M250">
        <v>-1</v>
      </c>
      <c r="N250">
        <v>1</v>
      </c>
      <c r="R250" s="7"/>
    </row>
    <row r="251" spans="1:18" x14ac:dyDescent="0.25">
      <c r="A251">
        <v>40</v>
      </c>
      <c r="B251">
        <v>84</v>
      </c>
      <c r="C251">
        <f t="shared" si="12"/>
        <v>0.17257019734310358</v>
      </c>
      <c r="D251" s="2">
        <v>10842.9052840327</v>
      </c>
      <c r="E251">
        <v>25</v>
      </c>
      <c r="F251">
        <v>4</v>
      </c>
      <c r="G251">
        <v>244</v>
      </c>
      <c r="H251" t="s">
        <v>25</v>
      </c>
      <c r="I251">
        <v>0.255</v>
      </c>
      <c r="J251" s="3">
        <v>0.1</v>
      </c>
      <c r="K251" s="1">
        <f t="shared" si="16"/>
        <v>35.981763849070248</v>
      </c>
      <c r="L251" s="4">
        <f t="shared" si="14"/>
        <v>2.5631373958678854</v>
      </c>
      <c r="M251">
        <v>1</v>
      </c>
      <c r="N251">
        <v>0</v>
      </c>
      <c r="R251" s="6" t="s">
        <v>74</v>
      </c>
    </row>
    <row r="252" spans="1:18" x14ac:dyDescent="0.25">
      <c r="A252">
        <v>40</v>
      </c>
      <c r="B252">
        <v>85</v>
      </c>
      <c r="C252">
        <f t="shared" si="12"/>
        <v>0.17328851660871439</v>
      </c>
      <c r="D252" s="2">
        <v>10888.0386145882</v>
      </c>
      <c r="E252">
        <v>25</v>
      </c>
      <c r="F252">
        <v>5</v>
      </c>
      <c r="G252">
        <v>245</v>
      </c>
      <c r="H252" t="s">
        <v>49</v>
      </c>
      <c r="I252">
        <v>0.255</v>
      </c>
      <c r="J252" s="3">
        <v>0.12</v>
      </c>
      <c r="K252" s="1">
        <f t="shared" si="16"/>
        <v>114.8135129920895</v>
      </c>
      <c r="L252" s="4">
        <f t="shared" si="14"/>
        <v>0.79993986824211261</v>
      </c>
      <c r="M252">
        <v>-1</v>
      </c>
      <c r="N252">
        <v>1</v>
      </c>
      <c r="R252" s="7"/>
    </row>
    <row r="253" spans="1:18" x14ac:dyDescent="0.25">
      <c r="A253">
        <v>40</v>
      </c>
      <c r="B253">
        <v>86</v>
      </c>
      <c r="C253">
        <f t="shared" si="12"/>
        <v>0.17717250015574662</v>
      </c>
      <c r="D253" s="2">
        <v>11132.076498148601</v>
      </c>
      <c r="E253">
        <v>25</v>
      </c>
      <c r="F253">
        <v>6</v>
      </c>
      <c r="G253">
        <v>246</v>
      </c>
      <c r="H253" t="s">
        <v>25</v>
      </c>
      <c r="I253">
        <v>0.255</v>
      </c>
      <c r="J253" s="3">
        <v>0.13</v>
      </c>
      <c r="K253" s="1">
        <f t="shared" si="16"/>
        <v>35.981763849070248</v>
      </c>
      <c r="L253" s="4">
        <f t="shared" si="14"/>
        <v>2.4965563269332391</v>
      </c>
      <c r="M253">
        <v>-1</v>
      </c>
      <c r="N253">
        <v>1</v>
      </c>
      <c r="R253" s="7"/>
    </row>
    <row r="254" spans="1:18" x14ac:dyDescent="0.25">
      <c r="A254">
        <v>40</v>
      </c>
      <c r="B254">
        <v>87</v>
      </c>
      <c r="C254">
        <f t="shared" si="12"/>
        <v>0.17669667863856744</v>
      </c>
      <c r="D254" s="2">
        <v>11102.1797504928</v>
      </c>
      <c r="E254">
        <v>25</v>
      </c>
      <c r="F254">
        <v>7</v>
      </c>
      <c r="G254">
        <v>247</v>
      </c>
      <c r="H254" t="s">
        <v>49</v>
      </c>
      <c r="I254">
        <v>0.255</v>
      </c>
      <c r="J254" s="3">
        <v>0.15</v>
      </c>
      <c r="K254" s="1">
        <f t="shared" si="16"/>
        <v>114.8135129920895</v>
      </c>
      <c r="L254" s="4">
        <f t="shared" si="14"/>
        <v>0.78451046285591919</v>
      </c>
      <c r="M254">
        <v>1</v>
      </c>
      <c r="N254">
        <v>1</v>
      </c>
      <c r="R254" s="6" t="s">
        <v>75</v>
      </c>
    </row>
    <row r="255" spans="1:18" x14ac:dyDescent="0.25">
      <c r="A255">
        <v>40</v>
      </c>
      <c r="B255">
        <v>88</v>
      </c>
      <c r="C255">
        <f t="shared" si="12"/>
        <v>0.17628310853021797</v>
      </c>
      <c r="D255" s="2">
        <v>11076.194374210099</v>
      </c>
      <c r="E255">
        <v>25</v>
      </c>
      <c r="F255">
        <v>8</v>
      </c>
      <c r="G255">
        <v>248</v>
      </c>
      <c r="H255" t="s">
        <v>25</v>
      </c>
      <c r="I255">
        <v>0.255</v>
      </c>
      <c r="J255" s="3">
        <v>0.16</v>
      </c>
      <c r="K255" s="1">
        <f t="shared" si="16"/>
        <v>35.981763849070248</v>
      </c>
      <c r="L255" s="4">
        <f t="shared" si="14"/>
        <v>2.5091520674346861</v>
      </c>
      <c r="M255">
        <v>1</v>
      </c>
      <c r="N255">
        <v>1</v>
      </c>
      <c r="R255" s="7"/>
    </row>
    <row r="256" spans="1:18" x14ac:dyDescent="0.25">
      <c r="A256">
        <v>40</v>
      </c>
      <c r="B256">
        <v>89</v>
      </c>
      <c r="C256">
        <f t="shared" si="12"/>
        <v>0.17175116298031315</v>
      </c>
      <c r="D256" s="2">
        <v>10791.4438372891</v>
      </c>
      <c r="E256">
        <v>25</v>
      </c>
      <c r="F256">
        <v>9</v>
      </c>
      <c r="G256">
        <v>249</v>
      </c>
      <c r="H256" t="s">
        <v>49</v>
      </c>
      <c r="I256">
        <v>0.255</v>
      </c>
      <c r="J256" s="3">
        <v>0.18</v>
      </c>
      <c r="K256" s="1">
        <f t="shared" si="16"/>
        <v>114.8135129920895</v>
      </c>
      <c r="L256" s="4">
        <f t="shared" si="14"/>
        <v>0.80710017177429783</v>
      </c>
      <c r="M256">
        <v>1</v>
      </c>
      <c r="N256">
        <v>1</v>
      </c>
      <c r="R256" s="6" t="s">
        <v>73</v>
      </c>
    </row>
    <row r="257" spans="1:18" x14ac:dyDescent="0.25">
      <c r="A257">
        <v>40</v>
      </c>
      <c r="B257">
        <v>90</v>
      </c>
      <c r="C257">
        <f t="shared" si="12"/>
        <v>0.1718136449897569</v>
      </c>
      <c r="D257" s="2">
        <v>10795.369697726101</v>
      </c>
      <c r="E257">
        <v>25</v>
      </c>
      <c r="F257">
        <v>10</v>
      </c>
      <c r="G257">
        <v>250</v>
      </c>
      <c r="H257" t="s">
        <v>25</v>
      </c>
      <c r="I257">
        <v>0.255</v>
      </c>
      <c r="J257" s="3">
        <v>0.19</v>
      </c>
      <c r="K257" s="1">
        <f t="shared" si="16"/>
        <v>35.981763849070248</v>
      </c>
      <c r="L257" s="4">
        <f t="shared" si="14"/>
        <v>2.5744237382821353</v>
      </c>
      <c r="M257">
        <v>1</v>
      </c>
      <c r="N257">
        <v>1</v>
      </c>
      <c r="R257" s="7"/>
    </row>
    <row r="258" spans="1:18" x14ac:dyDescent="0.25">
      <c r="A258">
        <v>40</v>
      </c>
      <c r="B258">
        <v>91</v>
      </c>
      <c r="C258">
        <f t="shared" si="12"/>
        <v>0.17201189990160176</v>
      </c>
      <c r="D258" s="2">
        <v>10807.8264212179</v>
      </c>
      <c r="E258">
        <v>26</v>
      </c>
      <c r="F258">
        <v>1</v>
      </c>
      <c r="G258">
        <v>251</v>
      </c>
      <c r="H258" t="s">
        <v>49</v>
      </c>
      <c r="I258">
        <v>0.255</v>
      </c>
      <c r="J258" s="3">
        <v>0.21</v>
      </c>
      <c r="K258" s="1">
        <f t="shared" si="16"/>
        <v>114.8135129920895</v>
      </c>
      <c r="L258" s="4">
        <f t="shared" si="14"/>
        <v>0.80587676331197433</v>
      </c>
      <c r="M258">
        <v>-1</v>
      </c>
      <c r="N258">
        <v>1</v>
      </c>
      <c r="R258" s="7"/>
    </row>
    <row r="259" spans="1:18" x14ac:dyDescent="0.25">
      <c r="A259">
        <v>40</v>
      </c>
      <c r="B259">
        <v>92</v>
      </c>
      <c r="C259">
        <f t="shared" si="12"/>
        <v>0.17670688288448022</v>
      </c>
      <c r="D259" s="2">
        <v>11102.8209021727</v>
      </c>
      <c r="E259">
        <v>26</v>
      </c>
      <c r="F259">
        <v>2</v>
      </c>
      <c r="G259">
        <v>252</v>
      </c>
      <c r="H259" t="s">
        <v>25</v>
      </c>
      <c r="I259">
        <v>0.255</v>
      </c>
      <c r="J259" s="3">
        <v>0.22</v>
      </c>
      <c r="K259" s="1">
        <f t="shared" si="16"/>
        <v>35.981763849070248</v>
      </c>
      <c r="L259" s="4">
        <f t="shared" si="14"/>
        <v>2.5031346770548328</v>
      </c>
      <c r="M259">
        <v>-1</v>
      </c>
      <c r="N259">
        <v>1</v>
      </c>
      <c r="R259" s="7"/>
    </row>
    <row r="260" spans="1:18" x14ac:dyDescent="0.25">
      <c r="A260">
        <v>40</v>
      </c>
      <c r="B260">
        <v>93</v>
      </c>
      <c r="C260">
        <f t="shared" si="12"/>
        <v>0.17589871087780906</v>
      </c>
      <c r="D260" s="2">
        <v>11052.041957392799</v>
      </c>
      <c r="E260">
        <v>26</v>
      </c>
      <c r="F260">
        <v>3</v>
      </c>
      <c r="G260">
        <v>253</v>
      </c>
      <c r="H260" t="s">
        <v>49</v>
      </c>
      <c r="I260">
        <v>0.255</v>
      </c>
      <c r="J260" s="3">
        <v>0.24</v>
      </c>
      <c r="K260" s="1">
        <f t="shared" si="16"/>
        <v>114.8135129920895</v>
      </c>
      <c r="L260" s="4">
        <f t="shared" si="14"/>
        <v>0.78806940910522694</v>
      </c>
      <c r="M260">
        <v>-1</v>
      </c>
      <c r="N260">
        <v>1</v>
      </c>
      <c r="R260" s="7"/>
    </row>
    <row r="261" spans="1:18" x14ac:dyDescent="0.25">
      <c r="A261">
        <v>40</v>
      </c>
      <c r="B261">
        <v>94</v>
      </c>
      <c r="C261">
        <f t="shared" si="12"/>
        <v>0.17606006235603963</v>
      </c>
      <c r="D261" s="2">
        <v>11062.179969765901</v>
      </c>
      <c r="E261">
        <v>26</v>
      </c>
      <c r="F261">
        <v>4</v>
      </c>
      <c r="G261">
        <v>254</v>
      </c>
      <c r="H261" t="s">
        <v>25</v>
      </c>
      <c r="I261">
        <v>0.255</v>
      </c>
      <c r="J261" s="3">
        <v>0.25</v>
      </c>
      <c r="K261" s="1">
        <f t="shared" si="16"/>
        <v>35.981763849070248</v>
      </c>
      <c r="L261" s="4">
        <f t="shared" si="14"/>
        <v>2.512330850638461</v>
      </c>
      <c r="M261">
        <v>1</v>
      </c>
      <c r="N261">
        <v>1</v>
      </c>
      <c r="R261" s="7"/>
    </row>
    <row r="262" spans="1:18" x14ac:dyDescent="0.25">
      <c r="A262">
        <v>40</v>
      </c>
      <c r="B262">
        <v>95</v>
      </c>
      <c r="C262">
        <f t="shared" si="12"/>
        <v>0.17676878435168755</v>
      </c>
      <c r="D262" s="2">
        <v>11106.710286065199</v>
      </c>
      <c r="E262">
        <v>26</v>
      </c>
      <c r="F262">
        <v>5</v>
      </c>
      <c r="G262">
        <v>255</v>
      </c>
      <c r="H262" t="s">
        <v>49</v>
      </c>
      <c r="I262">
        <v>0.255</v>
      </c>
      <c r="J262" s="3">
        <v>0.27</v>
      </c>
      <c r="K262" s="1">
        <f t="shared" si="16"/>
        <v>114.8135129920895</v>
      </c>
      <c r="L262" s="4">
        <f t="shared" si="14"/>
        <v>0.784190453378104</v>
      </c>
      <c r="M262">
        <v>-1</v>
      </c>
      <c r="N262">
        <v>1</v>
      </c>
      <c r="R262" s="7"/>
    </row>
    <row r="263" spans="1:18" x14ac:dyDescent="0.25">
      <c r="A263">
        <v>40</v>
      </c>
      <c r="B263">
        <v>96</v>
      </c>
      <c r="C263">
        <f t="shared" si="12"/>
        <v>0.17534328377756228</v>
      </c>
      <c r="D263" s="2">
        <v>11017.143443438001</v>
      </c>
      <c r="E263">
        <v>26</v>
      </c>
      <c r="F263">
        <v>6</v>
      </c>
      <c r="G263">
        <v>256</v>
      </c>
      <c r="H263" t="s">
        <v>25</v>
      </c>
      <c r="I263">
        <v>0.255</v>
      </c>
      <c r="J263" s="3">
        <v>0.28000000000000003</v>
      </c>
      <c r="K263" s="1">
        <f t="shared" si="16"/>
        <v>35.981763849070248</v>
      </c>
      <c r="L263" s="4">
        <f t="shared" si="14"/>
        <v>2.5226009043125432</v>
      </c>
      <c r="M263">
        <v>-1</v>
      </c>
      <c r="N263">
        <v>1</v>
      </c>
      <c r="R263" s="7"/>
    </row>
    <row r="264" spans="1:18" x14ac:dyDescent="0.25">
      <c r="A264">
        <v>40</v>
      </c>
      <c r="B264">
        <v>97</v>
      </c>
      <c r="C264">
        <f t="shared" si="12"/>
        <v>0.17503579664646454</v>
      </c>
      <c r="D264" s="2">
        <v>10997.8234571954</v>
      </c>
      <c r="E264">
        <v>26</v>
      </c>
      <c r="F264">
        <v>7</v>
      </c>
      <c r="G264">
        <v>257</v>
      </c>
      <c r="H264" t="s">
        <v>49</v>
      </c>
      <c r="I264">
        <v>0.255</v>
      </c>
      <c r="J264" s="3">
        <v>0.3</v>
      </c>
      <c r="K264" s="1">
        <f t="shared" si="16"/>
        <v>114.8135129920895</v>
      </c>
      <c r="L264" s="4">
        <f t="shared" si="14"/>
        <v>0.79195453615599642</v>
      </c>
      <c r="M264">
        <v>-1</v>
      </c>
      <c r="N264">
        <v>1</v>
      </c>
      <c r="R264" s="7"/>
    </row>
    <row r="265" spans="1:18" x14ac:dyDescent="0.25">
      <c r="A265">
        <v>40</v>
      </c>
      <c r="B265">
        <v>98</v>
      </c>
      <c r="C265">
        <f t="shared" si="12"/>
        <v>0.17713820486017195</v>
      </c>
      <c r="D265" s="2">
        <v>11129.921661176</v>
      </c>
      <c r="E265">
        <v>26</v>
      </c>
      <c r="F265">
        <v>8</v>
      </c>
      <c r="G265">
        <v>258</v>
      </c>
      <c r="H265" t="s">
        <v>25</v>
      </c>
      <c r="I265">
        <v>0.255</v>
      </c>
      <c r="J265" s="3">
        <v>0.31</v>
      </c>
      <c r="K265" s="1">
        <f t="shared" si="16"/>
        <v>35.981763849070248</v>
      </c>
      <c r="L265" s="4">
        <f t="shared" si="14"/>
        <v>2.4970396791113791</v>
      </c>
      <c r="M265">
        <v>-1</v>
      </c>
      <c r="N265">
        <v>1</v>
      </c>
      <c r="R265" s="7"/>
    </row>
    <row r="266" spans="1:18" x14ac:dyDescent="0.25">
      <c r="A266">
        <v>40</v>
      </c>
      <c r="B266">
        <v>99</v>
      </c>
      <c r="C266">
        <f t="shared" si="12"/>
        <v>0.17256956820650377</v>
      </c>
      <c r="D266" s="2">
        <v>10842.865754214299</v>
      </c>
      <c r="E266">
        <v>26</v>
      </c>
      <c r="F266">
        <v>9</v>
      </c>
      <c r="G266">
        <v>259</v>
      </c>
      <c r="H266" t="s">
        <v>49</v>
      </c>
      <c r="I266">
        <v>0.255</v>
      </c>
      <c r="J266" s="3">
        <v>0.33</v>
      </c>
      <c r="K266" s="1">
        <f t="shared" si="16"/>
        <v>114.8135129920895</v>
      </c>
      <c r="L266" s="4">
        <f t="shared" si="14"/>
        <v>0.80327252704235408</v>
      </c>
      <c r="M266">
        <v>-1</v>
      </c>
      <c r="N266">
        <v>1</v>
      </c>
      <c r="R266" s="7"/>
    </row>
    <row r="267" spans="1:18" x14ac:dyDescent="0.25">
      <c r="A267">
        <v>40</v>
      </c>
      <c r="B267">
        <v>100</v>
      </c>
      <c r="C267">
        <f t="shared" si="12"/>
        <v>0.17489238982480668</v>
      </c>
      <c r="D267" s="2">
        <v>10988.8129408475</v>
      </c>
      <c r="E267">
        <v>26</v>
      </c>
      <c r="F267">
        <v>10</v>
      </c>
      <c r="G267">
        <v>260</v>
      </c>
      <c r="H267" t="s">
        <v>25</v>
      </c>
      <c r="I267">
        <v>0.255</v>
      </c>
      <c r="J267" s="3">
        <v>0.34</v>
      </c>
      <c r="K267" s="1">
        <f t="shared" si="16"/>
        <v>35.981763849070248</v>
      </c>
      <c r="L267" s="4">
        <f t="shared" si="14"/>
        <v>2.5291044777047862</v>
      </c>
      <c r="M267">
        <v>1</v>
      </c>
      <c r="N267">
        <v>1</v>
      </c>
      <c r="R267" s="7"/>
    </row>
    <row r="268" spans="1:18" x14ac:dyDescent="0.25">
      <c r="A268">
        <v>40</v>
      </c>
      <c r="B268">
        <v>101</v>
      </c>
      <c r="C268">
        <f t="shared" si="12"/>
        <v>0.17517570309201144</v>
      </c>
      <c r="D268" s="2">
        <v>11006.6140384258</v>
      </c>
      <c r="E268">
        <v>27</v>
      </c>
      <c r="F268">
        <v>1</v>
      </c>
      <c r="G268">
        <v>261</v>
      </c>
      <c r="H268" t="s">
        <v>49</v>
      </c>
      <c r="I268">
        <v>0.29749999999999999</v>
      </c>
      <c r="J268" s="3">
        <v>0.06</v>
      </c>
      <c r="K268" s="1">
        <f>IF(ISODD(F268),$S$2,$T$2)</f>
        <v>114.8135129920895</v>
      </c>
      <c r="L268" s="4">
        <f t="shared" si="14"/>
        <v>0.79132203094989417</v>
      </c>
      <c r="M268">
        <v>1</v>
      </c>
      <c r="N268">
        <v>0</v>
      </c>
      <c r="R268" s="6" t="s">
        <v>76</v>
      </c>
    </row>
    <row r="269" spans="1:18" x14ac:dyDescent="0.25">
      <c r="A269">
        <v>40</v>
      </c>
      <c r="B269">
        <v>102</v>
      </c>
      <c r="C269">
        <f t="shared" si="12"/>
        <v>0.17174800819240846</v>
      </c>
      <c r="D269" s="2">
        <v>10791.245616119</v>
      </c>
      <c r="E269">
        <v>27</v>
      </c>
      <c r="F269">
        <v>2</v>
      </c>
      <c r="G269">
        <v>262</v>
      </c>
      <c r="H269" t="s">
        <v>25</v>
      </c>
      <c r="I269">
        <v>0.29749999999999999</v>
      </c>
      <c r="J269" s="3">
        <v>7.0000000000000007E-2</v>
      </c>
      <c r="K269" s="1">
        <f t="shared" ref="K269:K287" si="17">IF(ISODD(F269),$S$2,$T$2)</f>
        <v>35.981763849070248</v>
      </c>
      <c r="L269" s="4">
        <f t="shared" si="14"/>
        <v>2.5754076037195111</v>
      </c>
      <c r="M269">
        <v>-1</v>
      </c>
      <c r="N269">
        <v>1</v>
      </c>
      <c r="R269" s="7"/>
    </row>
    <row r="270" spans="1:18" x14ac:dyDescent="0.25">
      <c r="A270">
        <v>40</v>
      </c>
      <c r="B270">
        <v>103</v>
      </c>
      <c r="C270">
        <f t="shared" si="12"/>
        <v>0.17523718815132183</v>
      </c>
      <c r="D270" s="2">
        <v>11010.477258638501</v>
      </c>
      <c r="E270">
        <v>27</v>
      </c>
      <c r="F270">
        <v>3</v>
      </c>
      <c r="G270">
        <v>263</v>
      </c>
      <c r="H270" t="s">
        <v>49</v>
      </c>
      <c r="I270">
        <v>0.29749999999999999</v>
      </c>
      <c r="J270" s="3">
        <v>0.09</v>
      </c>
      <c r="K270" s="1">
        <f t="shared" si="17"/>
        <v>114.8135129920895</v>
      </c>
      <c r="L270" s="4">
        <f t="shared" si="14"/>
        <v>0.79104438165341862</v>
      </c>
      <c r="M270">
        <v>1</v>
      </c>
      <c r="N270">
        <v>1</v>
      </c>
      <c r="R270" s="7"/>
    </row>
    <row r="271" spans="1:18" x14ac:dyDescent="0.25">
      <c r="A271">
        <v>40</v>
      </c>
      <c r="B271">
        <v>104</v>
      </c>
      <c r="C271">
        <f t="shared" si="12"/>
        <v>0.1721956221562615</v>
      </c>
      <c r="D271" s="2">
        <v>10819.3700309287</v>
      </c>
      <c r="E271">
        <v>27</v>
      </c>
      <c r="F271">
        <v>4</v>
      </c>
      <c r="G271">
        <v>264</v>
      </c>
      <c r="H271" t="s">
        <v>25</v>
      </c>
      <c r="I271">
        <v>0.29749999999999999</v>
      </c>
      <c r="J271" s="3">
        <v>0.1</v>
      </c>
      <c r="K271" s="1">
        <f t="shared" si="17"/>
        <v>35.981763849070248</v>
      </c>
      <c r="L271" s="4">
        <f t="shared" si="14"/>
        <v>2.5687129596187912</v>
      </c>
      <c r="M271">
        <v>-1</v>
      </c>
      <c r="N271">
        <v>1</v>
      </c>
      <c r="R271" s="7"/>
    </row>
    <row r="272" spans="1:18" x14ac:dyDescent="0.25">
      <c r="A272">
        <v>40</v>
      </c>
      <c r="B272">
        <v>105</v>
      </c>
      <c r="C272">
        <f t="shared" si="12"/>
        <v>0.17742734320290618</v>
      </c>
      <c r="D272" s="2">
        <v>11148.0887590441</v>
      </c>
      <c r="E272">
        <v>27</v>
      </c>
      <c r="F272">
        <v>5</v>
      </c>
      <c r="G272">
        <v>265</v>
      </c>
      <c r="H272" t="s">
        <v>49</v>
      </c>
      <c r="I272">
        <v>0.29749999999999999</v>
      </c>
      <c r="J272" s="3">
        <v>0.12</v>
      </c>
      <c r="K272" s="1">
        <f t="shared" si="17"/>
        <v>114.8135129920895</v>
      </c>
      <c r="L272" s="4">
        <f t="shared" si="14"/>
        <v>0.78127976579866654</v>
      </c>
      <c r="M272">
        <v>1</v>
      </c>
      <c r="N272">
        <v>1</v>
      </c>
      <c r="R272" s="6"/>
    </row>
    <row r="273" spans="1:18" x14ac:dyDescent="0.25">
      <c r="A273">
        <v>40</v>
      </c>
      <c r="B273">
        <v>106</v>
      </c>
      <c r="C273">
        <f t="shared" ref="C273:C287" si="18">D273/(10^4*2*PI())</f>
        <v>0.17768875453252161</v>
      </c>
      <c r="D273" s="2">
        <v>11164.513717297799</v>
      </c>
      <c r="E273">
        <v>27</v>
      </c>
      <c r="F273">
        <v>6</v>
      </c>
      <c r="G273">
        <v>266</v>
      </c>
      <c r="H273" t="s">
        <v>25</v>
      </c>
      <c r="I273">
        <v>0.29749999999999999</v>
      </c>
      <c r="J273" s="3">
        <v>0.13</v>
      </c>
      <c r="K273" s="1">
        <f t="shared" si="17"/>
        <v>35.981763849070248</v>
      </c>
      <c r="L273" s="4">
        <f t="shared" ref="L273:L287" si="19">1/(D273*K273*0.000001)</f>
        <v>2.4893028677369307</v>
      </c>
      <c r="M273">
        <v>1</v>
      </c>
      <c r="N273">
        <v>1</v>
      </c>
      <c r="R273" s="7"/>
    </row>
    <row r="274" spans="1:18" x14ac:dyDescent="0.25">
      <c r="A274">
        <v>40</v>
      </c>
      <c r="B274">
        <v>107</v>
      </c>
      <c r="C274">
        <f t="shared" si="18"/>
        <v>0.17394457863294591</v>
      </c>
      <c r="D274" s="2">
        <v>10929.2602073007</v>
      </c>
      <c r="E274">
        <v>27</v>
      </c>
      <c r="F274">
        <v>7</v>
      </c>
      <c r="G274">
        <v>267</v>
      </c>
      <c r="H274" t="s">
        <v>49</v>
      </c>
      <c r="I274">
        <v>0.29749999999999999</v>
      </c>
      <c r="J274" s="3">
        <v>0.15</v>
      </c>
      <c r="K274" s="1">
        <f t="shared" si="17"/>
        <v>114.8135129920895</v>
      </c>
      <c r="L274" s="4">
        <f t="shared" si="19"/>
        <v>0.7969227568532613</v>
      </c>
      <c r="M274">
        <v>1</v>
      </c>
      <c r="N274">
        <v>1</v>
      </c>
      <c r="R274" s="7"/>
    </row>
    <row r="275" spans="1:18" x14ac:dyDescent="0.25">
      <c r="A275">
        <v>40</v>
      </c>
      <c r="B275">
        <v>108</v>
      </c>
      <c r="C275">
        <f t="shared" si="18"/>
        <v>0.17600209637106959</v>
      </c>
      <c r="D275" s="2">
        <v>11058.5378595151</v>
      </c>
      <c r="E275">
        <v>27</v>
      </c>
      <c r="F275">
        <v>8</v>
      </c>
      <c r="G275">
        <v>268</v>
      </c>
      <c r="H275" t="s">
        <v>25</v>
      </c>
      <c r="I275">
        <v>0.29749999999999999</v>
      </c>
      <c r="J275" s="3">
        <v>0.16</v>
      </c>
      <c r="K275" s="1">
        <f t="shared" si="17"/>
        <v>35.981763849070248</v>
      </c>
      <c r="L275" s="4">
        <f t="shared" si="19"/>
        <v>2.51315828244371</v>
      </c>
      <c r="M275">
        <v>1</v>
      </c>
      <c r="N275">
        <v>0</v>
      </c>
      <c r="R275" s="6" t="s">
        <v>77</v>
      </c>
    </row>
    <row r="276" spans="1:18" x14ac:dyDescent="0.25">
      <c r="A276">
        <v>40</v>
      </c>
      <c r="B276">
        <v>109</v>
      </c>
      <c r="C276">
        <f t="shared" si="18"/>
        <v>0.17253354585894043</v>
      </c>
      <c r="D276" s="2">
        <v>10840.602403364899</v>
      </c>
      <c r="E276">
        <v>27</v>
      </c>
      <c r="F276">
        <v>9</v>
      </c>
      <c r="G276">
        <v>269</v>
      </c>
      <c r="H276" t="s">
        <v>49</v>
      </c>
      <c r="I276">
        <v>0.29749999999999999</v>
      </c>
      <c r="J276" s="3">
        <v>0.18</v>
      </c>
      <c r="K276" s="1">
        <f t="shared" si="17"/>
        <v>114.8135129920895</v>
      </c>
      <c r="L276" s="4">
        <f t="shared" si="19"/>
        <v>0.80344023797655595</v>
      </c>
      <c r="M276">
        <v>-1</v>
      </c>
      <c r="N276">
        <v>0</v>
      </c>
      <c r="R276" s="6" t="s">
        <v>74</v>
      </c>
    </row>
    <row r="277" spans="1:18" x14ac:dyDescent="0.25">
      <c r="A277">
        <v>40</v>
      </c>
      <c r="B277">
        <v>110</v>
      </c>
      <c r="C277">
        <f t="shared" si="18"/>
        <v>0.17492112507510302</v>
      </c>
      <c r="D277" s="2">
        <v>10990.6184298721</v>
      </c>
      <c r="E277">
        <v>27</v>
      </c>
      <c r="F277">
        <v>10</v>
      </c>
      <c r="G277">
        <v>270</v>
      </c>
      <c r="H277" t="s">
        <v>25</v>
      </c>
      <c r="I277">
        <v>0.29749999999999999</v>
      </c>
      <c r="J277" s="3">
        <v>0.19</v>
      </c>
      <c r="K277" s="1">
        <f t="shared" si="17"/>
        <v>35.981763849070248</v>
      </c>
      <c r="L277" s="4">
        <f t="shared" si="19"/>
        <v>2.5286890078742483</v>
      </c>
      <c r="M277">
        <v>-1</v>
      </c>
      <c r="N277">
        <v>0</v>
      </c>
      <c r="R277" s="6" t="s">
        <v>76</v>
      </c>
    </row>
    <row r="278" spans="1:18" x14ac:dyDescent="0.25">
      <c r="A278">
        <v>40</v>
      </c>
      <c r="B278">
        <v>111</v>
      </c>
      <c r="C278">
        <f t="shared" si="18"/>
        <v>0.17869036324782228</v>
      </c>
      <c r="D278" s="2">
        <v>11227.446648933001</v>
      </c>
      <c r="E278">
        <v>28</v>
      </c>
      <c r="F278">
        <v>1</v>
      </c>
      <c r="G278">
        <v>271</v>
      </c>
      <c r="H278" t="s">
        <v>49</v>
      </c>
      <c r="I278">
        <v>0.29749999999999999</v>
      </c>
      <c r="J278" s="3">
        <v>0.21</v>
      </c>
      <c r="K278" s="1">
        <f t="shared" si="17"/>
        <v>114.8135129920895</v>
      </c>
      <c r="L278" s="4">
        <f t="shared" si="19"/>
        <v>0.7757575205753886</v>
      </c>
      <c r="M278">
        <v>1</v>
      </c>
      <c r="N278">
        <v>0</v>
      </c>
      <c r="R278" s="6" t="s">
        <v>78</v>
      </c>
    </row>
    <row r="279" spans="1:18" x14ac:dyDescent="0.25">
      <c r="A279">
        <v>40</v>
      </c>
      <c r="B279">
        <v>112</v>
      </c>
      <c r="C279">
        <f t="shared" si="18"/>
        <v>0.17703232668740188</v>
      </c>
      <c r="D279" s="2">
        <v>11123.269139381</v>
      </c>
      <c r="E279">
        <v>28</v>
      </c>
      <c r="F279">
        <v>2</v>
      </c>
      <c r="G279">
        <v>272</v>
      </c>
      <c r="H279" t="s">
        <v>25</v>
      </c>
      <c r="I279">
        <v>0.29749999999999999</v>
      </c>
      <c r="J279" s="3">
        <v>0.22</v>
      </c>
      <c r="K279" s="1">
        <f t="shared" si="17"/>
        <v>35.981763849070248</v>
      </c>
      <c r="L279" s="4">
        <f t="shared" si="19"/>
        <v>2.4985330899674971</v>
      </c>
      <c r="M279">
        <v>1</v>
      </c>
      <c r="N279">
        <v>1</v>
      </c>
      <c r="R279" s="7"/>
    </row>
    <row r="280" spans="1:18" x14ac:dyDescent="0.25">
      <c r="A280">
        <v>40</v>
      </c>
      <c r="B280">
        <v>113</v>
      </c>
      <c r="C280">
        <f t="shared" si="18"/>
        <v>0.17096080184897972</v>
      </c>
      <c r="D280" s="2">
        <v>10741.783982811499</v>
      </c>
      <c r="E280">
        <v>28</v>
      </c>
      <c r="F280">
        <v>3</v>
      </c>
      <c r="G280">
        <v>273</v>
      </c>
      <c r="H280" t="s">
        <v>49</v>
      </c>
      <c r="I280">
        <v>0.29749999999999999</v>
      </c>
      <c r="J280" s="3">
        <v>0.24</v>
      </c>
      <c r="K280" s="1">
        <f t="shared" si="17"/>
        <v>114.8135129920895</v>
      </c>
      <c r="L280" s="4">
        <f t="shared" si="19"/>
        <v>0.81083143998293927</v>
      </c>
      <c r="M280">
        <v>-1</v>
      </c>
      <c r="N280">
        <v>1</v>
      </c>
      <c r="R280" s="7"/>
    </row>
    <row r="281" spans="1:18" x14ac:dyDescent="0.25">
      <c r="A281">
        <v>40</v>
      </c>
      <c r="B281">
        <v>114</v>
      </c>
      <c r="C281">
        <f t="shared" si="18"/>
        <v>0.17117378162584557</v>
      </c>
      <c r="D281" s="2">
        <v>10755.1658968588</v>
      </c>
      <c r="E281">
        <v>28</v>
      </c>
      <c r="F281">
        <v>4</v>
      </c>
      <c r="G281">
        <v>274</v>
      </c>
      <c r="H281" t="s">
        <v>25</v>
      </c>
      <c r="I281">
        <v>0.29749999999999999</v>
      </c>
      <c r="J281" s="3">
        <v>0.25</v>
      </c>
      <c r="K281" s="1">
        <f t="shared" si="17"/>
        <v>35.981763849070248</v>
      </c>
      <c r="L281" s="4">
        <f t="shared" si="19"/>
        <v>2.5840471713667124</v>
      </c>
      <c r="M281">
        <v>1</v>
      </c>
      <c r="N281">
        <v>0</v>
      </c>
      <c r="R281" s="6" t="s">
        <v>79</v>
      </c>
    </row>
    <row r="282" spans="1:18" x14ac:dyDescent="0.25">
      <c r="A282">
        <v>40</v>
      </c>
      <c r="B282">
        <v>115</v>
      </c>
      <c r="C282">
        <f t="shared" si="18"/>
        <v>0.17132418726330309</v>
      </c>
      <c r="D282" s="2">
        <v>10764.616161772699</v>
      </c>
      <c r="E282">
        <v>28</v>
      </c>
      <c r="F282">
        <v>5</v>
      </c>
      <c r="G282">
        <v>275</v>
      </c>
      <c r="H282" t="s">
        <v>49</v>
      </c>
      <c r="I282">
        <v>0.29749999999999999</v>
      </c>
      <c r="J282" s="3">
        <v>0.27</v>
      </c>
      <c r="K282" s="1">
        <f t="shared" si="17"/>
        <v>114.8135129920895</v>
      </c>
      <c r="L282" s="4">
        <f t="shared" si="19"/>
        <v>0.80911163425398047</v>
      </c>
      <c r="M282">
        <v>1</v>
      </c>
      <c r="N282">
        <v>1</v>
      </c>
      <c r="R282" s="7"/>
    </row>
    <row r="283" spans="1:18" x14ac:dyDescent="0.25">
      <c r="A283">
        <v>40</v>
      </c>
      <c r="B283">
        <v>116</v>
      </c>
      <c r="C283">
        <f t="shared" si="18"/>
        <v>0.17604581495306906</v>
      </c>
      <c r="D283" s="2">
        <v>11061.284779035799</v>
      </c>
      <c r="E283">
        <v>28</v>
      </c>
      <c r="F283">
        <v>6</v>
      </c>
      <c r="G283">
        <v>276</v>
      </c>
      <c r="H283" t="s">
        <v>25</v>
      </c>
      <c r="I283">
        <v>0.29749999999999999</v>
      </c>
      <c r="J283" s="3">
        <v>0.28000000000000003</v>
      </c>
      <c r="K283" s="1">
        <f t="shared" si="17"/>
        <v>35.981763849070248</v>
      </c>
      <c r="L283" s="4">
        <f t="shared" si="19"/>
        <v>2.5125341737906415</v>
      </c>
      <c r="M283">
        <v>-1</v>
      </c>
      <c r="N283">
        <v>1</v>
      </c>
      <c r="R283" s="7"/>
    </row>
    <row r="284" spans="1:18" x14ac:dyDescent="0.25">
      <c r="A284">
        <v>40</v>
      </c>
      <c r="B284">
        <v>117</v>
      </c>
      <c r="C284">
        <f t="shared" si="18"/>
        <v>0.17514530456902</v>
      </c>
      <c r="D284" s="2">
        <v>11004.704042895601</v>
      </c>
      <c r="E284">
        <v>28</v>
      </c>
      <c r="F284">
        <v>7</v>
      </c>
      <c r="G284">
        <v>277</v>
      </c>
      <c r="H284" t="s">
        <v>49</v>
      </c>
      <c r="I284">
        <v>0.29749999999999999</v>
      </c>
      <c r="J284" s="3">
        <v>0.3</v>
      </c>
      <c r="K284" s="1">
        <f t="shared" si="17"/>
        <v>114.8135129920895</v>
      </c>
      <c r="L284" s="4">
        <f t="shared" si="19"/>
        <v>0.79145937417477052</v>
      </c>
      <c r="M284">
        <v>-1</v>
      </c>
      <c r="N284">
        <v>1</v>
      </c>
      <c r="R284" s="7"/>
    </row>
    <row r="285" spans="1:18" x14ac:dyDescent="0.25">
      <c r="A285">
        <v>40</v>
      </c>
      <c r="B285">
        <v>118</v>
      </c>
      <c r="C285">
        <f t="shared" si="18"/>
        <v>0.17444170217010643</v>
      </c>
      <c r="D285" s="2">
        <v>10960.495400346101</v>
      </c>
      <c r="E285">
        <v>28</v>
      </c>
      <c r="F285">
        <v>8</v>
      </c>
      <c r="G285">
        <v>278</v>
      </c>
      <c r="H285" t="s">
        <v>25</v>
      </c>
      <c r="I285">
        <v>0.29749999999999999</v>
      </c>
      <c r="J285" s="3">
        <v>0.31</v>
      </c>
      <c r="K285" s="1">
        <f t="shared" si="17"/>
        <v>35.981763849070248</v>
      </c>
      <c r="L285" s="4">
        <f t="shared" si="19"/>
        <v>2.5356386730913756</v>
      </c>
      <c r="M285">
        <v>-1</v>
      </c>
      <c r="N285">
        <v>1</v>
      </c>
      <c r="R285" s="7"/>
    </row>
    <row r="286" spans="1:18" x14ac:dyDescent="0.25">
      <c r="A286">
        <v>40</v>
      </c>
      <c r="B286">
        <v>119</v>
      </c>
      <c r="C286">
        <f t="shared" si="18"/>
        <v>0.17611488881159656</v>
      </c>
      <c r="D286" s="2">
        <v>11065.6248175659</v>
      </c>
      <c r="E286">
        <v>28</v>
      </c>
      <c r="F286">
        <v>9</v>
      </c>
      <c r="G286">
        <v>279</v>
      </c>
      <c r="H286" t="s">
        <v>49</v>
      </c>
      <c r="I286">
        <v>0.29749999999999999</v>
      </c>
      <c r="J286" s="3">
        <v>0.33</v>
      </c>
      <c r="K286" s="1">
        <f t="shared" si="17"/>
        <v>114.8135129920895</v>
      </c>
      <c r="L286" s="4">
        <f t="shared" si="19"/>
        <v>0.7871020677424887</v>
      </c>
      <c r="M286">
        <v>-1</v>
      </c>
      <c r="N286">
        <v>1</v>
      </c>
      <c r="R286" s="7"/>
    </row>
    <row r="287" spans="1:18" x14ac:dyDescent="0.25">
      <c r="A287">
        <v>40</v>
      </c>
      <c r="B287">
        <v>120</v>
      </c>
      <c r="C287">
        <f t="shared" si="18"/>
        <v>0.17356809656787503</v>
      </c>
      <c r="D287" s="2">
        <v>10905.605141504</v>
      </c>
      <c r="E287">
        <v>28</v>
      </c>
      <c r="F287">
        <v>10</v>
      </c>
      <c r="G287">
        <v>280</v>
      </c>
      <c r="H287" t="s">
        <v>25</v>
      </c>
      <c r="I287">
        <v>0.29749999999999999</v>
      </c>
      <c r="J287" s="3">
        <v>0.34</v>
      </c>
      <c r="K287" s="1">
        <f t="shared" si="17"/>
        <v>35.981763849070248</v>
      </c>
      <c r="L287" s="4">
        <f t="shared" si="19"/>
        <v>2.5484010884997912</v>
      </c>
      <c r="M287">
        <v>-1</v>
      </c>
      <c r="N287">
        <v>1</v>
      </c>
      <c r="R287" s="7"/>
    </row>
    <row r="288" spans="1:18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7517-F15B-DE46-B796-62F9D20DCE3F}">
  <dimension ref="A1:X207"/>
  <sheetViews>
    <sheetView topLeftCell="A67" workbookViewId="0">
      <selection activeCell="D22" sqref="A1:X207"/>
    </sheetView>
  </sheetViews>
  <sheetFormatPr baseColWidth="10" defaultRowHeight="17" x14ac:dyDescent="0.25"/>
  <sheetData>
    <row r="1" spans="1:24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</row>
    <row r="2" spans="1:24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4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</row>
    <row r="4" spans="1:24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</row>
    <row r="5" spans="1:24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0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</row>
    <row r="6" spans="1:24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</row>
    <row r="7" spans="1:24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</row>
    <row r="8" spans="1:24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</row>
    <row r="9" spans="1:24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</row>
    <row r="10" spans="1:24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</row>
    <row r="11" spans="1:24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</row>
    <row r="12" spans="1:24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</row>
    <row r="13" spans="1:24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</row>
    <row r="14" spans="1:24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</row>
    <row r="15" spans="1:24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</row>
    <row r="16" spans="1:24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1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207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0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</row>
    <row r="194" spans="1:24" x14ac:dyDescent="0.25">
      <c r="A194">
        <v>40</v>
      </c>
      <c r="B194">
        <v>1</v>
      </c>
      <c r="C194">
        <f>D194/(10^4*2*PI())</f>
        <v>0.17323560304846014</v>
      </c>
      <c r="D194" s="2">
        <v>10884.7139575448</v>
      </c>
      <c r="E194">
        <v>19</v>
      </c>
      <c r="F194">
        <v>8</v>
      </c>
      <c r="G194">
        <v>188</v>
      </c>
      <c r="H194" t="s">
        <v>25</v>
      </c>
      <c r="I194">
        <v>0.17</v>
      </c>
      <c r="J194">
        <v>0.16</v>
      </c>
      <c r="K194" s="1">
        <f>$S$2</f>
        <v>114.8135129920895</v>
      </c>
      <c r="L194" s="4">
        <f t="shared" si="10"/>
        <v>0.80018420408112689</v>
      </c>
      <c r="M194">
        <v>1</v>
      </c>
      <c r="N194">
        <v>1</v>
      </c>
    </row>
    <row r="195" spans="1:24" x14ac:dyDescent="0.25">
      <c r="A195">
        <v>40</v>
      </c>
      <c r="B195">
        <v>2</v>
      </c>
      <c r="C195">
        <f t="shared" ref="C195:C207" si="11">D195/(10^4*2*PI())</f>
        <v>0.17219328837161835</v>
      </c>
      <c r="D195" s="2">
        <v>10819.223394914899</v>
      </c>
      <c r="E195">
        <v>19</v>
      </c>
      <c r="F195">
        <v>10</v>
      </c>
      <c r="G195">
        <v>190</v>
      </c>
      <c r="H195" t="s">
        <v>25</v>
      </c>
      <c r="I195">
        <v>0.17</v>
      </c>
      <c r="J195">
        <v>0.19</v>
      </c>
      <c r="K195" s="1">
        <f t="shared" ref="K195:K206" si="12">$S$2</f>
        <v>114.8135129920895</v>
      </c>
      <c r="L195" s="4">
        <f t="shared" si="10"/>
        <v>0.8050278524484823</v>
      </c>
      <c r="M195">
        <v>-1</v>
      </c>
      <c r="N195">
        <v>1</v>
      </c>
    </row>
    <row r="196" spans="1:24" x14ac:dyDescent="0.25">
      <c r="A196">
        <v>40</v>
      </c>
      <c r="B196">
        <v>3</v>
      </c>
      <c r="C196">
        <f t="shared" si="11"/>
        <v>0.17152259632102823</v>
      </c>
      <c r="D196" s="2">
        <v>10777.0825705358</v>
      </c>
      <c r="E196">
        <v>20</v>
      </c>
      <c r="F196">
        <v>2</v>
      </c>
      <c r="G196">
        <v>192</v>
      </c>
      <c r="H196" t="s">
        <v>25</v>
      </c>
      <c r="I196">
        <v>0.17</v>
      </c>
      <c r="J196">
        <v>0.22</v>
      </c>
      <c r="K196" s="1">
        <f t="shared" si="12"/>
        <v>114.8135129920895</v>
      </c>
      <c r="L196" s="4">
        <f t="shared" si="10"/>
        <v>0.8081756929821593</v>
      </c>
      <c r="M196">
        <v>1</v>
      </c>
      <c r="N196">
        <v>1</v>
      </c>
    </row>
    <row r="197" spans="1:24" x14ac:dyDescent="0.25">
      <c r="A197">
        <v>40</v>
      </c>
      <c r="B197">
        <v>4</v>
      </c>
      <c r="C197">
        <f t="shared" si="11"/>
        <v>0.17188043693951371</v>
      </c>
      <c r="D197" s="2">
        <v>10799.5663596996</v>
      </c>
      <c r="E197">
        <v>20</v>
      </c>
      <c r="F197">
        <v>4</v>
      </c>
      <c r="G197">
        <v>194</v>
      </c>
      <c r="H197" t="s">
        <v>25</v>
      </c>
      <c r="I197">
        <v>0.17</v>
      </c>
      <c r="J197">
        <v>0.25</v>
      </c>
      <c r="K197" s="1">
        <f t="shared" si="12"/>
        <v>114.8135129920895</v>
      </c>
      <c r="L197" s="4">
        <f t="shared" si="10"/>
        <v>0.8064931391385044</v>
      </c>
      <c r="M197">
        <v>1</v>
      </c>
      <c r="N197">
        <v>1</v>
      </c>
    </row>
    <row r="198" spans="1:24" x14ac:dyDescent="0.25">
      <c r="A198">
        <v>40</v>
      </c>
      <c r="B198">
        <v>5</v>
      </c>
      <c r="C198">
        <f t="shared" si="11"/>
        <v>0.17056083935976926</v>
      </c>
      <c r="D198" s="2">
        <v>10716.653598455199</v>
      </c>
      <c r="E198">
        <v>20</v>
      </c>
      <c r="F198">
        <v>6</v>
      </c>
      <c r="G198">
        <v>196</v>
      </c>
      <c r="H198" t="s">
        <v>25</v>
      </c>
      <c r="I198">
        <v>0.17</v>
      </c>
      <c r="J198">
        <v>0.28000000000000003</v>
      </c>
      <c r="K198" s="1">
        <f t="shared" si="12"/>
        <v>114.8135129920895</v>
      </c>
      <c r="L198" s="4">
        <f t="shared" si="10"/>
        <v>0.8127328269735461</v>
      </c>
      <c r="M198">
        <v>1</v>
      </c>
      <c r="N198">
        <v>1</v>
      </c>
    </row>
    <row r="199" spans="1:24" x14ac:dyDescent="0.25">
      <c r="A199">
        <v>40</v>
      </c>
      <c r="B199">
        <v>6</v>
      </c>
      <c r="C199">
        <f t="shared" si="11"/>
        <v>0.17549730128412128</v>
      </c>
      <c r="D199" s="2">
        <v>11026.8206487806</v>
      </c>
      <c r="E199">
        <v>20</v>
      </c>
      <c r="F199">
        <v>8</v>
      </c>
      <c r="G199">
        <v>198</v>
      </c>
      <c r="H199" t="s">
        <v>25</v>
      </c>
      <c r="I199">
        <v>0.17</v>
      </c>
      <c r="J199">
        <v>0.31</v>
      </c>
      <c r="K199" s="1">
        <f t="shared" si="12"/>
        <v>114.8135129920895</v>
      </c>
      <c r="L199" s="4">
        <f t="shared" si="10"/>
        <v>0.78987193608992723</v>
      </c>
      <c r="M199">
        <v>-1</v>
      </c>
      <c r="N199">
        <v>1</v>
      </c>
    </row>
    <row r="200" spans="1:24" x14ac:dyDescent="0.25">
      <c r="A200">
        <v>40</v>
      </c>
      <c r="B200">
        <v>7</v>
      </c>
      <c r="C200">
        <f t="shared" si="11"/>
        <v>0.17608378622088405</v>
      </c>
      <c r="D200" s="2">
        <v>11063.6705841561</v>
      </c>
      <c r="E200">
        <v>20</v>
      </c>
      <c r="F200">
        <v>10</v>
      </c>
      <c r="G200">
        <v>200</v>
      </c>
      <c r="H200" t="s">
        <v>25</v>
      </c>
      <c r="I200">
        <v>0.17</v>
      </c>
      <c r="J200">
        <v>0.34</v>
      </c>
      <c r="K200" s="1">
        <f t="shared" si="12"/>
        <v>114.8135129920895</v>
      </c>
      <c r="L200" s="4">
        <f t="shared" si="10"/>
        <v>0.78724109765539207</v>
      </c>
      <c r="M200">
        <v>-1</v>
      </c>
      <c r="N200">
        <v>1</v>
      </c>
    </row>
    <row r="201" spans="1:24" x14ac:dyDescent="0.25">
      <c r="A201">
        <v>40</v>
      </c>
      <c r="B201">
        <v>8</v>
      </c>
      <c r="C201">
        <f t="shared" si="11"/>
        <v>0.17287007303228896</v>
      </c>
      <c r="D201" s="2">
        <v>10861.747029275401</v>
      </c>
      <c r="E201">
        <v>1</v>
      </c>
      <c r="F201">
        <v>8</v>
      </c>
      <c r="G201">
        <v>8</v>
      </c>
      <c r="H201" t="s">
        <v>25</v>
      </c>
      <c r="I201">
        <v>-0.17</v>
      </c>
      <c r="J201">
        <v>0.16</v>
      </c>
      <c r="K201" s="1">
        <f t="shared" si="12"/>
        <v>114.8135129920895</v>
      </c>
      <c r="L201" s="4">
        <f t="shared" si="10"/>
        <v>0.80187617620751739</v>
      </c>
      <c r="M201">
        <v>1</v>
      </c>
      <c r="N201">
        <v>1</v>
      </c>
    </row>
    <row r="202" spans="1:24" x14ac:dyDescent="0.25">
      <c r="A202">
        <v>40</v>
      </c>
      <c r="B202">
        <v>9</v>
      </c>
      <c r="C202">
        <f t="shared" si="11"/>
        <v>0.17302232097576228</v>
      </c>
      <c r="D202" s="2">
        <v>10871.313049690199</v>
      </c>
      <c r="E202">
        <v>1</v>
      </c>
      <c r="F202">
        <v>10</v>
      </c>
      <c r="G202">
        <v>10</v>
      </c>
      <c r="H202" t="s">
        <v>25</v>
      </c>
      <c r="I202">
        <v>-0.17</v>
      </c>
      <c r="J202">
        <v>0.19</v>
      </c>
      <c r="K202" s="1">
        <f t="shared" si="12"/>
        <v>114.8135129920895</v>
      </c>
      <c r="L202" s="4">
        <f t="shared" si="10"/>
        <v>0.80117057939168845</v>
      </c>
      <c r="M202">
        <v>1</v>
      </c>
      <c r="N202">
        <v>1</v>
      </c>
    </row>
    <row r="203" spans="1:24" x14ac:dyDescent="0.25">
      <c r="A203">
        <v>40</v>
      </c>
      <c r="B203">
        <v>10</v>
      </c>
      <c r="C203">
        <f t="shared" si="11"/>
        <v>0.1713879596171253</v>
      </c>
      <c r="D203" s="2">
        <v>10768.623096938099</v>
      </c>
      <c r="E203">
        <v>2</v>
      </c>
      <c r="F203">
        <v>2</v>
      </c>
      <c r="G203">
        <v>12</v>
      </c>
      <c r="H203" t="s">
        <v>25</v>
      </c>
      <c r="I203">
        <v>-0.17</v>
      </c>
      <c r="J203">
        <v>0.22</v>
      </c>
      <c r="K203" s="1">
        <f t="shared" si="12"/>
        <v>114.8135129920895</v>
      </c>
      <c r="L203" s="4">
        <f t="shared" si="10"/>
        <v>0.80881056903600024</v>
      </c>
      <c r="M203">
        <v>1</v>
      </c>
      <c r="N203">
        <v>1</v>
      </c>
    </row>
    <row r="204" spans="1:24" x14ac:dyDescent="0.25">
      <c r="A204">
        <v>40</v>
      </c>
      <c r="B204">
        <v>11</v>
      </c>
      <c r="C204">
        <f t="shared" si="11"/>
        <v>0.17116024611015215</v>
      </c>
      <c r="D204" s="2">
        <v>10754.315435325499</v>
      </c>
      <c r="E204">
        <v>2</v>
      </c>
      <c r="F204">
        <v>4</v>
      </c>
      <c r="G204">
        <v>14</v>
      </c>
      <c r="H204" t="s">
        <v>25</v>
      </c>
      <c r="I204">
        <v>-0.17</v>
      </c>
      <c r="J204">
        <v>0.25</v>
      </c>
      <c r="K204" s="1">
        <f t="shared" si="12"/>
        <v>114.8135129920895</v>
      </c>
      <c r="L204" s="4">
        <f t="shared" si="10"/>
        <v>0.80988661966888842</v>
      </c>
      <c r="M204">
        <v>1</v>
      </c>
      <c r="N204">
        <v>1</v>
      </c>
    </row>
    <row r="205" spans="1:24" x14ac:dyDescent="0.25">
      <c r="A205">
        <v>40</v>
      </c>
      <c r="B205">
        <v>12</v>
      </c>
      <c r="C205">
        <f t="shared" si="11"/>
        <v>0.17253789228175384</v>
      </c>
      <c r="D205" s="2">
        <v>10840.875497164499</v>
      </c>
      <c r="E205">
        <v>2</v>
      </c>
      <c r="F205">
        <v>6</v>
      </c>
      <c r="G205">
        <v>16</v>
      </c>
      <c r="H205" t="s">
        <v>25</v>
      </c>
      <c r="I205">
        <v>-0.17</v>
      </c>
      <c r="J205">
        <v>0.28000000000000003</v>
      </c>
      <c r="K205" s="1">
        <f t="shared" si="12"/>
        <v>114.8135129920895</v>
      </c>
      <c r="L205" s="4">
        <f t="shared" si="10"/>
        <v>0.80341999841680856</v>
      </c>
      <c r="M205">
        <v>-1</v>
      </c>
      <c r="N205">
        <v>1</v>
      </c>
    </row>
    <row r="206" spans="1:24" x14ac:dyDescent="0.25">
      <c r="A206">
        <v>40</v>
      </c>
      <c r="B206">
        <v>13</v>
      </c>
      <c r="C206">
        <f t="shared" si="11"/>
        <v>0.16905407601381287</v>
      </c>
      <c r="D206" s="2">
        <v>10621.9808652881</v>
      </c>
      <c r="E206">
        <v>2</v>
      </c>
      <c r="F206">
        <v>8</v>
      </c>
      <c r="G206">
        <v>18</v>
      </c>
      <c r="H206" t="s">
        <v>25</v>
      </c>
      <c r="I206">
        <v>-0.17</v>
      </c>
      <c r="J206">
        <v>0.31</v>
      </c>
      <c r="K206" s="1">
        <f t="shared" si="12"/>
        <v>114.8135129920895</v>
      </c>
      <c r="L206" s="4">
        <f t="shared" si="10"/>
        <v>0.81997663950155164</v>
      </c>
      <c r="M206">
        <v>1</v>
      </c>
      <c r="N206">
        <v>1</v>
      </c>
    </row>
    <row r="207" spans="1:24" x14ac:dyDescent="0.25">
      <c r="A207">
        <v>40</v>
      </c>
      <c r="B207">
        <v>14</v>
      </c>
      <c r="C207">
        <f t="shared" si="11"/>
        <v>0.16971087797208942</v>
      </c>
      <c r="D207" s="2">
        <v>10663.2489494278</v>
      </c>
      <c r="E207">
        <v>2</v>
      </c>
      <c r="F207">
        <v>10</v>
      </c>
      <c r="G207">
        <v>20</v>
      </c>
      <c r="H207" t="s">
        <v>25</v>
      </c>
      <c r="I207">
        <v>-0.17</v>
      </c>
      <c r="J207">
        <v>0.34</v>
      </c>
      <c r="K207" s="1">
        <f>$S$2</f>
        <v>114.8135129920895</v>
      </c>
      <c r="L207" s="4">
        <f t="shared" si="10"/>
        <v>0.81680322911677827</v>
      </c>
      <c r="M207">
        <v>1</v>
      </c>
      <c r="N207">
        <v>1</v>
      </c>
    </row>
  </sheetData>
  <phoneticPr fontId="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FEA-E0CC-7F49-B8F2-30238FDFCD26}">
  <dimension ref="A1:X207"/>
  <sheetViews>
    <sheetView topLeftCell="A175" workbookViewId="0">
      <selection activeCell="J198" sqref="J198"/>
    </sheetView>
  </sheetViews>
  <sheetFormatPr baseColWidth="10" defaultRowHeight="17" x14ac:dyDescent="0.25"/>
  <cols>
    <col min="4" max="4" width="10.83203125" style="5"/>
  </cols>
  <sheetData>
    <row r="1" spans="1:24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</row>
    <row r="2" spans="1:24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4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</row>
    <row r="4" spans="1:24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</row>
    <row r="5" spans="1:24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0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</row>
    <row r="6" spans="1:24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</row>
    <row r="7" spans="1:24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</row>
    <row r="8" spans="1:24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</row>
    <row r="9" spans="1:24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</row>
    <row r="10" spans="1:24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</row>
    <row r="11" spans="1:24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</row>
    <row r="12" spans="1:24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</row>
    <row r="13" spans="1:24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</row>
    <row r="14" spans="1:24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</row>
    <row r="15" spans="1:24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</row>
    <row r="16" spans="1:24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1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0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</row>
    <row r="194" spans="1:24" x14ac:dyDescent="0.25">
      <c r="A194" s="3">
        <v>39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0</v>
      </c>
    </row>
    <row r="195" spans="1:24" x14ac:dyDescent="0.25">
      <c r="A195" s="3">
        <v>39</v>
      </c>
      <c r="B195" s="3">
        <v>1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0</v>
      </c>
    </row>
    <row r="196" spans="1:24" x14ac:dyDescent="0.25">
      <c r="A196" s="3">
        <v>39</v>
      </c>
      <c r="B196" s="3">
        <v>1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0</v>
      </c>
    </row>
    <row r="197" spans="1:24" x14ac:dyDescent="0.25">
      <c r="A197" s="3">
        <v>39</v>
      </c>
      <c r="B197" s="3">
        <v>1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0</v>
      </c>
    </row>
    <row r="198" spans="1:24" x14ac:dyDescent="0.25">
      <c r="A198" s="3">
        <v>39</v>
      </c>
      <c r="B198" s="3">
        <v>1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</row>
    <row r="199" spans="1:24" x14ac:dyDescent="0.25">
      <c r="A199" s="3">
        <v>39</v>
      </c>
      <c r="B199" s="3">
        <v>1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</row>
    <row r="200" spans="1:24" x14ac:dyDescent="0.25">
      <c r="A200" s="3">
        <v>39</v>
      </c>
      <c r="B200" s="3">
        <v>1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0</v>
      </c>
    </row>
    <row r="201" spans="1:24" x14ac:dyDescent="0.25">
      <c r="A201" s="3">
        <v>39</v>
      </c>
      <c r="B201" s="3">
        <v>1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</row>
    <row r="202" spans="1:24" x14ac:dyDescent="0.25">
      <c r="A202" s="3">
        <v>39</v>
      </c>
      <c r="B202" s="3">
        <v>1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</row>
    <row r="203" spans="1:24" x14ac:dyDescent="0.25">
      <c r="A203" s="3">
        <v>39</v>
      </c>
      <c r="B203" s="3">
        <v>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</row>
    <row r="204" spans="1:24" x14ac:dyDescent="0.25">
      <c r="A204" s="3">
        <v>39</v>
      </c>
      <c r="B204" s="3">
        <v>1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</row>
    <row r="205" spans="1:24" x14ac:dyDescent="0.25">
      <c r="A205" s="3">
        <v>39</v>
      </c>
      <c r="B205" s="3">
        <v>1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0</v>
      </c>
    </row>
    <row r="206" spans="1:24" x14ac:dyDescent="0.25">
      <c r="A206" s="3">
        <v>39</v>
      </c>
      <c r="B206" s="3">
        <v>1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</row>
    <row r="207" spans="1:24" x14ac:dyDescent="0.25">
      <c r="A207" s="3">
        <v>39</v>
      </c>
      <c r="B207" s="3">
        <v>1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7E93-510A-6544-9A14-AF87A85FAE89}">
  <dimension ref="A1:Z207"/>
  <sheetViews>
    <sheetView workbookViewId="0">
      <selection activeCell="L2" sqref="L2:L19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Z1" s="3"/>
    </row>
    <row r="2" spans="1:26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  <c r="Z2" s="3"/>
    </row>
    <row r="3" spans="1:26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  <c r="Z3" s="3"/>
    </row>
    <row r="4" spans="1:26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0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  <c r="Z6" s="3"/>
    </row>
    <row r="7" spans="1:26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Z7" s="3"/>
    </row>
    <row r="8" spans="1:26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  <c r="Z9" s="3"/>
    </row>
    <row r="10" spans="1:26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  <c r="Z10" s="3"/>
    </row>
    <row r="11" spans="1:26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Z11" s="3"/>
    </row>
    <row r="12" spans="1:26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Z15" s="3"/>
    </row>
    <row r="16" spans="1:26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  <c r="Z17" s="3"/>
    </row>
    <row r="18" spans="1:26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  <c r="Z24" s="3"/>
    </row>
    <row r="25" spans="1:26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Z28" s="3"/>
    </row>
    <row r="29" spans="1:26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  <c r="Z29" s="3"/>
    </row>
    <row r="30" spans="1:26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  <c r="Z31" s="3"/>
    </row>
    <row r="32" spans="1:26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  <c r="Z32" s="3"/>
    </row>
    <row r="33" spans="1:26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  <c r="Z33" s="3"/>
    </row>
    <row r="34" spans="1:26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  <c r="Z36" s="3"/>
    </row>
    <row r="37" spans="1:26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  <c r="Z37" s="3"/>
    </row>
    <row r="38" spans="1:26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  <c r="Z40" s="3"/>
    </row>
    <row r="41" spans="1:26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  <c r="Z44" s="3"/>
    </row>
    <row r="45" spans="1:26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  <c r="Z45" s="3"/>
    </row>
    <row r="46" spans="1:26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  <c r="Z47" s="3"/>
    </row>
    <row r="48" spans="1:26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  <c r="Z49" s="3"/>
    </row>
    <row r="50" spans="1:26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  <c r="Z51" s="3"/>
    </row>
    <row r="52" spans="1:26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  <c r="Z52" s="3"/>
    </row>
    <row r="53" spans="1:26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  <c r="Z57" s="3"/>
    </row>
    <row r="58" spans="1:26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  <c r="Z60" s="3"/>
    </row>
    <row r="61" spans="1:26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  <c r="Z61" s="3"/>
    </row>
    <row r="62" spans="1:26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  <c r="Z67" s="3"/>
    </row>
    <row r="68" spans="1:26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  <c r="Z68" s="3"/>
    </row>
    <row r="69" spans="1:26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  <c r="Z69" s="3"/>
    </row>
    <row r="70" spans="1:26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  <c r="Z71" s="3"/>
    </row>
    <row r="72" spans="1:26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  <c r="Z73" s="3"/>
    </row>
    <row r="74" spans="1:26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  <c r="Z77" s="3"/>
    </row>
    <row r="78" spans="1:26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  <c r="Z78" s="3"/>
    </row>
    <row r="79" spans="1:26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  <c r="Z80" s="3"/>
    </row>
    <row r="81" spans="1:26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  <c r="Z81" s="3"/>
    </row>
    <row r="82" spans="1:26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  <c r="Z88" s="3"/>
    </row>
    <row r="89" spans="1:26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Z93" s="3"/>
    </row>
    <row r="94" spans="1:26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  <c r="Z94" s="3"/>
    </row>
    <row r="95" spans="1:26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  <c r="Z95" s="3"/>
    </row>
    <row r="96" spans="1:26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  <c r="Z115" s="3"/>
    </row>
    <row r="116" spans="1:26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  <c r="Z117" s="3"/>
    </row>
    <row r="118" spans="1:26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  <c r="Z119" s="3"/>
    </row>
    <row r="120" spans="1:26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  <c r="Z126" s="3"/>
    </row>
    <row r="127" spans="1:26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0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  <c r="Z193" s="3"/>
    </row>
    <row r="194" spans="1:26" x14ac:dyDescent="0.25">
      <c r="D194" s="2"/>
    </row>
    <row r="195" spans="1:26" x14ac:dyDescent="0.25">
      <c r="D195" s="2"/>
    </row>
    <row r="196" spans="1:26" x14ac:dyDescent="0.25">
      <c r="D196" s="2"/>
    </row>
    <row r="197" spans="1:26" x14ac:dyDescent="0.25">
      <c r="D197" s="2"/>
    </row>
    <row r="198" spans="1:26" x14ac:dyDescent="0.25">
      <c r="D198" s="2"/>
    </row>
    <row r="199" spans="1:26" x14ac:dyDescent="0.25">
      <c r="D199" s="2"/>
    </row>
    <row r="200" spans="1:26" x14ac:dyDescent="0.25">
      <c r="D200" s="2"/>
    </row>
    <row r="201" spans="1:26" x14ac:dyDescent="0.25">
      <c r="D201" s="2"/>
    </row>
    <row r="202" spans="1:26" x14ac:dyDescent="0.25">
      <c r="D202" s="2"/>
    </row>
    <row r="203" spans="1:26" x14ac:dyDescent="0.25">
      <c r="D203" s="2"/>
    </row>
    <row r="204" spans="1:26" x14ac:dyDescent="0.25">
      <c r="D204" s="2"/>
    </row>
    <row r="205" spans="1:26" x14ac:dyDescent="0.25">
      <c r="D205" s="2"/>
    </row>
    <row r="206" spans="1:26" x14ac:dyDescent="0.25">
      <c r="D206" s="2"/>
    </row>
    <row r="207" spans="1:26" x14ac:dyDescent="0.25">
      <c r="D207" s="2"/>
    </row>
  </sheetData>
  <phoneticPr fontId="2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0B6C-326E-9B43-A6B4-49BEB34B7BFF}">
  <dimension ref="A1:Z193"/>
  <sheetViews>
    <sheetView workbookViewId="0">
      <selection activeCell="L2" sqref="L2:L19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Z1" s="3"/>
    </row>
    <row r="2" spans="1:26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  <c r="Z2" s="3"/>
    </row>
    <row r="3" spans="1:26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  <c r="Z3" s="3"/>
    </row>
    <row r="4" spans="1:26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1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  <c r="Z6" s="3"/>
    </row>
    <row r="7" spans="1:26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Z7" s="3"/>
    </row>
    <row r="8" spans="1:26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  <c r="Z9" s="3"/>
    </row>
    <row r="10" spans="1:26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  <c r="Z10" s="3"/>
    </row>
    <row r="11" spans="1:26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Z11" s="3"/>
    </row>
    <row r="12" spans="1:26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Z15" s="3"/>
    </row>
    <row r="16" spans="1:26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  <c r="Z17" s="3"/>
    </row>
    <row r="18" spans="1:26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  <c r="Z24" s="3"/>
    </row>
    <row r="25" spans="1:26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Z28" s="3"/>
    </row>
    <row r="29" spans="1:26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  <c r="Z29" s="3"/>
    </row>
    <row r="30" spans="1:26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  <c r="Z31" s="3"/>
    </row>
    <row r="32" spans="1:26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  <c r="Z32" s="3"/>
    </row>
    <row r="33" spans="1:26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  <c r="Z33" s="3"/>
    </row>
    <row r="34" spans="1:26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  <c r="Z36" s="3"/>
    </row>
    <row r="37" spans="1:26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  <c r="Z37" s="3"/>
    </row>
    <row r="38" spans="1:26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  <c r="Z40" s="3"/>
    </row>
    <row r="41" spans="1:26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  <c r="Z44" s="3"/>
    </row>
    <row r="45" spans="1:26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  <c r="Z45" s="3"/>
    </row>
    <row r="46" spans="1:26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  <c r="Z47" s="3"/>
    </row>
    <row r="48" spans="1:26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  <c r="Z49" s="3"/>
    </row>
    <row r="50" spans="1:26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  <c r="Z51" s="3"/>
    </row>
    <row r="52" spans="1:26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  <c r="Z52" s="3"/>
    </row>
    <row r="53" spans="1:26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  <c r="Z57" s="3"/>
    </row>
    <row r="58" spans="1:26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  <c r="Z60" s="3"/>
    </row>
    <row r="61" spans="1:26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  <c r="Z61" s="3"/>
    </row>
    <row r="62" spans="1:26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  <c r="Z67" s="3"/>
    </row>
    <row r="68" spans="1:26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  <c r="Z68" s="3"/>
    </row>
    <row r="69" spans="1:26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  <c r="Z69" s="3"/>
    </row>
    <row r="70" spans="1:26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  <c r="Z71" s="3"/>
    </row>
    <row r="72" spans="1:26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  <c r="Z73" s="3"/>
    </row>
    <row r="74" spans="1:26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  <c r="Z77" s="3"/>
    </row>
    <row r="78" spans="1:26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  <c r="Z78" s="3"/>
    </row>
    <row r="79" spans="1:26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  <c r="Z80" s="3"/>
    </row>
    <row r="81" spans="1:26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  <c r="Z81" s="3"/>
    </row>
    <row r="82" spans="1:26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  <c r="Z88" s="3"/>
    </row>
    <row r="89" spans="1:26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Z93" s="3"/>
    </row>
    <row r="94" spans="1:26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  <c r="Z94" s="3"/>
    </row>
    <row r="95" spans="1:26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  <c r="Z95" s="3"/>
    </row>
    <row r="96" spans="1:26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1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1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  <c r="Z115" s="3"/>
    </row>
    <row r="116" spans="1:26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  <c r="Z117" s="3"/>
    </row>
    <row r="118" spans="1:26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  <c r="Z119" s="3"/>
    </row>
    <row r="120" spans="1:26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  <c r="Z126" s="3"/>
    </row>
    <row r="127" spans="1:26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  <c r="Z193" s="3"/>
    </row>
  </sheetData>
  <phoneticPr fontId="2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7936-CED8-9C48-9AD7-E3B7025A6158}">
  <dimension ref="A1:Z193"/>
  <sheetViews>
    <sheetView workbookViewId="0">
      <selection activeCell="L2" sqref="L2:L19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Z1" s="3"/>
    </row>
    <row r="2" spans="1:26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  <c r="Z2" s="3"/>
    </row>
    <row r="3" spans="1:26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  <c r="Z3" s="3"/>
    </row>
    <row r="4" spans="1:26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1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  <c r="Z6" s="3"/>
    </row>
    <row r="7" spans="1:26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Z7" s="3"/>
    </row>
    <row r="8" spans="1:26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  <c r="Z9" s="3"/>
    </row>
    <row r="10" spans="1:26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  <c r="Z10" s="3"/>
    </row>
    <row r="11" spans="1:26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Z11" s="3"/>
    </row>
    <row r="12" spans="1:26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Z15" s="3"/>
    </row>
    <row r="16" spans="1:26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  <c r="Z17" s="3"/>
    </row>
    <row r="18" spans="1:26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  <c r="Z24" s="3"/>
    </row>
    <row r="25" spans="1:26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Z28" s="3"/>
    </row>
    <row r="29" spans="1:26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  <c r="Z29" s="3"/>
    </row>
    <row r="30" spans="1:26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  <c r="Z31" s="3"/>
    </row>
    <row r="32" spans="1:26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  <c r="Z32" s="3"/>
    </row>
    <row r="33" spans="1:26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  <c r="Z33" s="3"/>
    </row>
    <row r="34" spans="1:26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  <c r="Z36" s="3"/>
    </row>
    <row r="37" spans="1:26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  <c r="Z37" s="3"/>
    </row>
    <row r="38" spans="1:26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  <c r="Z40" s="3"/>
    </row>
    <row r="41" spans="1:26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  <c r="Z44" s="3"/>
    </row>
    <row r="45" spans="1:26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  <c r="Z45" s="3"/>
    </row>
    <row r="46" spans="1:26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  <c r="Z47" s="3"/>
    </row>
    <row r="48" spans="1:26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  <c r="Z49" s="3"/>
    </row>
    <row r="50" spans="1:26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  <c r="Z51" s="3"/>
    </row>
    <row r="52" spans="1:26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  <c r="Z52" s="3"/>
    </row>
    <row r="53" spans="1:26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  <c r="Z57" s="3"/>
    </row>
    <row r="58" spans="1:26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  <c r="Z60" s="3"/>
    </row>
    <row r="61" spans="1:26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  <c r="Z61" s="3"/>
    </row>
    <row r="62" spans="1:26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  <c r="Z67" s="3"/>
    </row>
    <row r="68" spans="1:26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  <c r="Z68" s="3"/>
    </row>
    <row r="69" spans="1:26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  <c r="Z69" s="3"/>
    </row>
    <row r="70" spans="1:26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  <c r="Z71" s="3"/>
    </row>
    <row r="72" spans="1:26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  <c r="Z73" s="3"/>
    </row>
    <row r="74" spans="1:26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  <c r="Z77" s="3"/>
    </row>
    <row r="78" spans="1:26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  <c r="Z78" s="3"/>
    </row>
    <row r="79" spans="1:26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  <c r="Z80" s="3"/>
    </row>
    <row r="81" spans="1:26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  <c r="Z81" s="3"/>
    </row>
    <row r="82" spans="1:26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  <c r="Z88" s="3"/>
    </row>
    <row r="89" spans="1:26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Z93" s="3"/>
    </row>
    <row r="94" spans="1:26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  <c r="Z94" s="3"/>
    </row>
    <row r="95" spans="1:26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  <c r="Z95" s="3"/>
    </row>
    <row r="96" spans="1:26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  <c r="Z115" s="3"/>
    </row>
    <row r="116" spans="1:26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  <c r="Z117" s="3"/>
    </row>
    <row r="118" spans="1:26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  <c r="Z119" s="3"/>
    </row>
    <row r="120" spans="1:26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  <c r="Z126" s="3"/>
    </row>
    <row r="127" spans="1:26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0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  <c r="Z193" s="3"/>
    </row>
  </sheetData>
  <phoneticPr fontId="2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788B-DEE9-C443-8932-A333E4E1110B}">
  <dimension ref="A1:X193"/>
  <sheetViews>
    <sheetView workbookViewId="0">
      <selection activeCell="P34" sqref="P34"/>
    </sheetView>
  </sheetViews>
  <sheetFormatPr baseColWidth="10" defaultRowHeight="17" x14ac:dyDescent="0.25"/>
  <sheetData>
    <row r="1" spans="1:24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</row>
    <row r="2" spans="1:24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4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</row>
    <row r="4" spans="1:24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</row>
    <row r="5" spans="1:24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1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</row>
    <row r="6" spans="1:24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</row>
    <row r="7" spans="1:24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</row>
    <row r="8" spans="1:24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</row>
    <row r="9" spans="1:24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</row>
    <row r="10" spans="1:24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</row>
    <row r="11" spans="1:24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</row>
    <row r="12" spans="1:24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</row>
    <row r="13" spans="1:24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</row>
    <row r="14" spans="1:24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</row>
    <row r="15" spans="1:24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</row>
    <row r="16" spans="1:24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0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1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1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0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</row>
  </sheetData>
  <phoneticPr fontId="2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44B1-C46C-5349-9B84-8FB01DB04F00}">
  <dimension ref="A1:X193"/>
  <sheetViews>
    <sheetView workbookViewId="0">
      <selection activeCell="Q14" sqref="Q14"/>
    </sheetView>
  </sheetViews>
  <sheetFormatPr baseColWidth="10" defaultRowHeight="17" x14ac:dyDescent="0.25"/>
  <sheetData>
    <row r="1" spans="1:24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</row>
    <row r="2" spans="1:24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4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</row>
    <row r="4" spans="1:24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</row>
    <row r="5" spans="1:24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1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</row>
    <row r="6" spans="1:24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</row>
    <row r="7" spans="1:24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</row>
    <row r="8" spans="1:24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</row>
    <row r="9" spans="1:24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</row>
    <row r="10" spans="1:24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</row>
    <row r="11" spans="1:24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</row>
    <row r="12" spans="1:24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</row>
    <row r="13" spans="1:24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</row>
    <row r="14" spans="1:24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</row>
    <row r="15" spans="1:24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</row>
    <row r="16" spans="1:24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0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1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0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</row>
  </sheetData>
  <phoneticPr fontId="2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E2C5-E1E0-456B-9F1D-AFAE1801CE27}">
  <dimension ref="A1:AA193"/>
  <sheetViews>
    <sheetView zoomScaleNormal="100" workbookViewId="0">
      <pane ySplit="1" topLeftCell="A2" activePane="bottomLeft" state="frozen"/>
      <selection pane="bottomLeft" activeCell="L2" sqref="L2"/>
    </sheetView>
  </sheetViews>
  <sheetFormatPr baseColWidth="10" defaultColWidth="8.83203125" defaultRowHeight="17" x14ac:dyDescent="0.25"/>
  <cols>
    <col min="1" max="1" width="10.6640625" bestFit="1" customWidth="1"/>
    <col min="2" max="2" width="8.83203125" bestFit="1" customWidth="1"/>
    <col min="4" max="4" width="10.1640625" bestFit="1" customWidth="1"/>
    <col min="5" max="5" width="10.6640625" bestFit="1" customWidth="1"/>
    <col min="6" max="6" width="8.83203125" bestFit="1" customWidth="1"/>
    <col min="7" max="7" width="8.83203125" customWidth="1"/>
    <col min="9" max="9" width="8" bestFit="1" customWidth="1"/>
    <col min="10" max="10" width="5.1640625" bestFit="1" customWidth="1"/>
    <col min="11" max="11" width="10.1640625" bestFit="1" customWidth="1"/>
    <col min="12" max="12" width="8.83203125" style="1"/>
    <col min="20" max="20" width="8.6640625" customWidth="1"/>
    <col min="21" max="21" width="4.6640625" bestFit="1" customWidth="1"/>
    <col min="22" max="22" width="7" bestFit="1" customWidth="1"/>
    <col min="23" max="23" width="6.6640625" bestFit="1" customWidth="1"/>
    <col min="24" max="24" width="10" bestFit="1" customWidth="1"/>
  </cols>
  <sheetData>
    <row r="1" spans="1:27" x14ac:dyDescent="0.25">
      <c r="A1" t="s">
        <v>0</v>
      </c>
      <c r="B1" t="s">
        <v>15</v>
      </c>
      <c r="C1" t="s">
        <v>27</v>
      </c>
      <c r="D1" t="s">
        <v>26</v>
      </c>
      <c r="E1" t="s">
        <v>2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9</v>
      </c>
      <c r="L1" t="s">
        <v>28</v>
      </c>
      <c r="M1" t="s">
        <v>13</v>
      </c>
      <c r="N1" t="s">
        <v>16</v>
      </c>
      <c r="O1" t="s">
        <v>19</v>
      </c>
      <c r="P1" t="s">
        <v>21</v>
      </c>
      <c r="Q1" t="s">
        <v>24</v>
      </c>
      <c r="S1" t="s">
        <v>11</v>
      </c>
      <c r="T1" t="s">
        <v>12</v>
      </c>
      <c r="U1" t="s">
        <v>20</v>
      </c>
      <c r="V1" t="s">
        <v>22</v>
      </c>
      <c r="W1" t="s">
        <v>23</v>
      </c>
      <c r="X1" t="s">
        <v>14</v>
      </c>
      <c r="Z1" s="3" t="s">
        <v>41</v>
      </c>
    </row>
    <row r="2" spans="1:27" x14ac:dyDescent="0.25">
      <c r="A2">
        <v>39</v>
      </c>
      <c r="B2">
        <v>1</v>
      </c>
      <c r="C2">
        <v>0.165639716590362</v>
      </c>
      <c r="D2" s="2">
        <f>C2*2*PI()*10000</f>
        <v>10407.450335659534</v>
      </c>
      <c r="E2">
        <v>3</v>
      </c>
      <c r="F2">
        <v>1</v>
      </c>
      <c r="G2">
        <f>(E2-1)*10+F2</f>
        <v>21</v>
      </c>
      <c r="H2" t="s">
        <v>7</v>
      </c>
      <c r="I2">
        <v>-0.1275</v>
      </c>
      <c r="J2">
        <v>0.06</v>
      </c>
      <c r="K2" s="1">
        <f>IF(ISODD(F2),$S$2,$T$2)</f>
        <v>114.8135129920895</v>
      </c>
      <c r="L2" s="1">
        <f t="shared" ref="L2:L29" si="0">1/(D2*K2*0.000001)</f>
        <v>0.83687895631132703</v>
      </c>
      <c r="M2">
        <v>1</v>
      </c>
      <c r="N2">
        <v>1</v>
      </c>
      <c r="O2">
        <f>IFERROR(VLOOKUP(B2,$U$2:$X$193,4,FALSE),"")</f>
        <v>180</v>
      </c>
      <c r="P2">
        <f>IFERROR(VLOOKUP(B2,$V$2:$X$193,3,FALSE),"")</f>
        <v>180</v>
      </c>
      <c r="Q2">
        <f>IFERROR(VLOOKUP(B2,$W$2:$X$193,2,FALSE),"")</f>
        <v>181</v>
      </c>
      <c r="S2" s="1">
        <v>114.8135129920895</v>
      </c>
      <c r="T2">
        <v>35.981763849070248</v>
      </c>
      <c r="U2">
        <v>1</v>
      </c>
      <c r="V2">
        <f>IFERROR(IF(ISODD(U2),ROUNDUP(U2/2,0),""),"")</f>
        <v>1</v>
      </c>
      <c r="W2" t="str">
        <f>IFERROR(IF(ISEVEN(U2),U2/2,""),"")</f>
        <v/>
      </c>
      <c r="X2">
        <v>180</v>
      </c>
      <c r="Z2" s="3">
        <v>1</v>
      </c>
      <c r="AA2" t="b">
        <f>(N2=Z2)</f>
        <v>1</v>
      </c>
    </row>
    <row r="3" spans="1:27" x14ac:dyDescent="0.25">
      <c r="A3">
        <v>39</v>
      </c>
      <c r="B3">
        <v>2</v>
      </c>
      <c r="C3">
        <v>0.169309723261896</v>
      </c>
      <c r="D3" s="2">
        <f t="shared" ref="D3:D66" si="1">C3*2*PI()*10000</f>
        <v>10638.043655617868</v>
      </c>
      <c r="E3">
        <v>3</v>
      </c>
      <c r="F3">
        <v>2</v>
      </c>
      <c r="G3">
        <f t="shared" ref="G3:G66" si="2">(E3-1)*10+F3</f>
        <v>22</v>
      </c>
      <c r="H3" t="s">
        <v>8</v>
      </c>
      <c r="I3">
        <v>-0.1275</v>
      </c>
      <c r="J3">
        <v>7.0000000000000007E-2</v>
      </c>
      <c r="K3" s="1">
        <f t="shared" ref="K3:K29" si="3">IF(ISODD(F3),$S$2,$T$2)</f>
        <v>35.981763849070248</v>
      </c>
      <c r="L3" s="1">
        <f t="shared" si="0"/>
        <v>2.6124968944530553</v>
      </c>
      <c r="M3">
        <v>-1</v>
      </c>
      <c r="N3">
        <v>1</v>
      </c>
      <c r="O3">
        <f t="shared" ref="O3:O66" si="4">IFERROR(VLOOKUP(B3,$U$2:$X$193,4,FALSE),"")</f>
        <v>181</v>
      </c>
      <c r="P3">
        <f t="shared" ref="P3:P66" si="5">IFERROR(VLOOKUP(B3,$V$2:$X$193,3,FALSE),"")</f>
        <v>182</v>
      </c>
      <c r="Q3">
        <f t="shared" ref="Q3:Q66" si="6">IFERROR(VLOOKUP(B3,$W$2:$X$193,2,FALSE),"")</f>
        <v>183</v>
      </c>
      <c r="U3">
        <v>2</v>
      </c>
      <c r="V3" t="str">
        <f t="shared" ref="V3:V66" si="7">IFERROR(IF(ISODD(U3),ROUNDUP(U3/2,0),""),"")</f>
        <v/>
      </c>
      <c r="W3">
        <f t="shared" ref="W3:W66" si="8">IFERROR(IF(ISEVEN(U3),U3/2,""),"")</f>
        <v>1</v>
      </c>
      <c r="X3">
        <v>181</v>
      </c>
      <c r="Z3" s="3">
        <v>1</v>
      </c>
      <c r="AA3" t="b">
        <f t="shared" ref="AA3:AA66" si="9">(N3=Z3)</f>
        <v>1</v>
      </c>
    </row>
    <row r="4" spans="1:27" x14ac:dyDescent="0.25">
      <c r="A4">
        <v>39</v>
      </c>
      <c r="B4">
        <v>3</v>
      </c>
      <c r="C4">
        <v>0.16608422172190901</v>
      </c>
      <c r="D4" s="2">
        <f t="shared" si="1"/>
        <v>10435.379416774553</v>
      </c>
      <c r="E4">
        <v>3</v>
      </c>
      <c r="F4">
        <v>3</v>
      </c>
      <c r="G4">
        <f t="shared" si="2"/>
        <v>23</v>
      </c>
      <c r="H4" t="s">
        <v>7</v>
      </c>
      <c r="I4">
        <v>-0.1275</v>
      </c>
      <c r="J4">
        <v>0.09</v>
      </c>
      <c r="K4" s="1">
        <f t="shared" si="3"/>
        <v>114.8135129920895</v>
      </c>
      <c r="L4" s="1">
        <f t="shared" si="0"/>
        <v>0.83463914697418873</v>
      </c>
      <c r="M4">
        <v>1</v>
      </c>
      <c r="N4">
        <v>1</v>
      </c>
      <c r="O4">
        <f t="shared" si="4"/>
        <v>182</v>
      </c>
      <c r="P4">
        <f t="shared" si="5"/>
        <v>184</v>
      </c>
      <c r="Q4">
        <f t="shared" si="6"/>
        <v>185</v>
      </c>
      <c r="U4">
        <v>3</v>
      </c>
      <c r="V4">
        <f t="shared" si="7"/>
        <v>2</v>
      </c>
      <c r="W4" t="str">
        <f t="shared" si="8"/>
        <v/>
      </c>
      <c r="X4">
        <v>182</v>
      </c>
      <c r="Z4" s="3">
        <v>1</v>
      </c>
      <c r="AA4" t="b">
        <f t="shared" si="9"/>
        <v>1</v>
      </c>
    </row>
    <row r="5" spans="1:27" x14ac:dyDescent="0.25">
      <c r="A5">
        <v>39</v>
      </c>
      <c r="B5">
        <v>4</v>
      </c>
      <c r="C5">
        <v>0.16908277644115199</v>
      </c>
      <c r="D5" s="2">
        <f t="shared" si="1"/>
        <v>10623.784166321768</v>
      </c>
      <c r="E5">
        <v>3</v>
      </c>
      <c r="F5">
        <v>4</v>
      </c>
      <c r="G5">
        <f t="shared" si="2"/>
        <v>24</v>
      </c>
      <c r="H5" t="s">
        <v>8</v>
      </c>
      <c r="I5">
        <v>-0.1275</v>
      </c>
      <c r="J5">
        <v>0.1</v>
      </c>
      <c r="K5" s="1">
        <f t="shared" si="3"/>
        <v>35.981763849070248</v>
      </c>
      <c r="L5" s="1">
        <f t="shared" si="0"/>
        <v>2.6160034483249466</v>
      </c>
      <c r="M5">
        <v>1</v>
      </c>
      <c r="N5">
        <v>1</v>
      </c>
      <c r="O5">
        <f t="shared" si="4"/>
        <v>183</v>
      </c>
      <c r="P5">
        <f t="shared" si="5"/>
        <v>186</v>
      </c>
      <c r="Q5" t="str">
        <f t="shared" si="6"/>
        <v/>
      </c>
      <c r="U5">
        <v>4</v>
      </c>
      <c r="V5" t="str">
        <f t="shared" si="7"/>
        <v/>
      </c>
      <c r="W5">
        <f t="shared" si="8"/>
        <v>2</v>
      </c>
      <c r="X5">
        <v>183</v>
      </c>
      <c r="Z5" s="3">
        <v>1</v>
      </c>
      <c r="AA5" t="b">
        <f t="shared" si="9"/>
        <v>1</v>
      </c>
    </row>
    <row r="6" spans="1:27" x14ac:dyDescent="0.25">
      <c r="A6">
        <v>39</v>
      </c>
      <c r="B6">
        <v>5</v>
      </c>
      <c r="C6">
        <v>0.16902588080209499</v>
      </c>
      <c r="D6" s="2">
        <f t="shared" si="1"/>
        <v>10620.209307888113</v>
      </c>
      <c r="E6">
        <v>3</v>
      </c>
      <c r="F6">
        <v>5</v>
      </c>
      <c r="G6">
        <f t="shared" si="2"/>
        <v>25</v>
      </c>
      <c r="H6" t="s">
        <v>7</v>
      </c>
      <c r="I6">
        <v>-0.1275</v>
      </c>
      <c r="J6">
        <v>0.12</v>
      </c>
      <c r="K6" s="1">
        <f t="shared" si="3"/>
        <v>114.8135129920895</v>
      </c>
      <c r="L6" s="1">
        <f t="shared" si="0"/>
        <v>0.82011341982681762</v>
      </c>
      <c r="M6">
        <v>1</v>
      </c>
      <c r="N6">
        <v>1</v>
      </c>
      <c r="O6">
        <f t="shared" si="4"/>
        <v>184</v>
      </c>
      <c r="P6">
        <f t="shared" si="5"/>
        <v>187</v>
      </c>
      <c r="Q6" t="str">
        <f t="shared" si="6"/>
        <v/>
      </c>
      <c r="U6">
        <v>5</v>
      </c>
      <c r="V6">
        <f t="shared" si="7"/>
        <v>3</v>
      </c>
      <c r="W6" t="str">
        <f t="shared" si="8"/>
        <v/>
      </c>
      <c r="X6">
        <v>184</v>
      </c>
      <c r="Z6" s="3">
        <v>1</v>
      </c>
      <c r="AA6" t="b">
        <f t="shared" si="9"/>
        <v>1</v>
      </c>
    </row>
    <row r="7" spans="1:27" x14ac:dyDescent="0.25">
      <c r="A7">
        <v>39</v>
      </c>
      <c r="B7">
        <v>6</v>
      </c>
      <c r="C7">
        <v>0.16578159883287499</v>
      </c>
      <c r="D7" s="2">
        <f t="shared" si="1"/>
        <v>10416.365059874606</v>
      </c>
      <c r="E7">
        <v>3</v>
      </c>
      <c r="F7">
        <v>6</v>
      </c>
      <c r="G7">
        <f t="shared" si="2"/>
        <v>26</v>
      </c>
      <c r="H7" t="s">
        <v>8</v>
      </c>
      <c r="I7">
        <v>-0.1275</v>
      </c>
      <c r="J7">
        <v>0.13</v>
      </c>
      <c r="K7" s="1">
        <f t="shared" si="3"/>
        <v>35.981763849070248</v>
      </c>
      <c r="L7" s="1">
        <f t="shared" si="0"/>
        <v>2.6680954299898811</v>
      </c>
      <c r="M7">
        <v>1</v>
      </c>
      <c r="N7">
        <v>1</v>
      </c>
      <c r="O7">
        <f t="shared" si="4"/>
        <v>185</v>
      </c>
      <c r="P7">
        <f t="shared" si="5"/>
        <v>188</v>
      </c>
      <c r="Q7" t="str">
        <f t="shared" si="6"/>
        <v/>
      </c>
      <c r="U7">
        <v>6</v>
      </c>
      <c r="V7" t="str">
        <f t="shared" si="7"/>
        <v/>
      </c>
      <c r="W7">
        <f t="shared" si="8"/>
        <v>3</v>
      </c>
      <c r="X7">
        <v>185</v>
      </c>
      <c r="Z7" s="3">
        <v>1</v>
      </c>
      <c r="AA7" t="b">
        <f t="shared" si="9"/>
        <v>1</v>
      </c>
    </row>
    <row r="8" spans="1:27" x14ac:dyDescent="0.25">
      <c r="A8">
        <v>39</v>
      </c>
      <c r="B8">
        <v>7</v>
      </c>
      <c r="C8">
        <v>0.169317522394277</v>
      </c>
      <c r="D8" s="2">
        <f t="shared" si="1"/>
        <v>10638.533689557718</v>
      </c>
      <c r="E8">
        <v>3</v>
      </c>
      <c r="F8">
        <v>7</v>
      </c>
      <c r="G8">
        <f t="shared" si="2"/>
        <v>27</v>
      </c>
      <c r="H8" t="s">
        <v>7</v>
      </c>
      <c r="I8">
        <v>-0.1275</v>
      </c>
      <c r="J8">
        <v>0.15</v>
      </c>
      <c r="K8" s="1">
        <f t="shared" si="3"/>
        <v>114.8135129920895</v>
      </c>
      <c r="L8" s="1">
        <f t="shared" si="0"/>
        <v>0.81870081243600568</v>
      </c>
      <c r="M8">
        <v>-1</v>
      </c>
      <c r="N8">
        <v>1</v>
      </c>
      <c r="O8">
        <f t="shared" si="4"/>
        <v>186</v>
      </c>
      <c r="P8">
        <f t="shared" si="5"/>
        <v>189</v>
      </c>
      <c r="Q8" t="str">
        <f t="shared" si="6"/>
        <v/>
      </c>
      <c r="U8">
        <v>7</v>
      </c>
      <c r="V8">
        <f t="shared" si="7"/>
        <v>4</v>
      </c>
      <c r="W8" t="str">
        <f t="shared" si="8"/>
        <v/>
      </c>
      <c r="X8">
        <v>186</v>
      </c>
      <c r="Z8" s="3">
        <v>1</v>
      </c>
      <c r="AA8" t="b">
        <f t="shared" si="9"/>
        <v>1</v>
      </c>
    </row>
    <row r="9" spans="1:27" x14ac:dyDescent="0.25">
      <c r="A9">
        <v>39</v>
      </c>
      <c r="B9">
        <v>8</v>
      </c>
      <c r="C9">
        <v>0.16973881599957599</v>
      </c>
      <c r="D9" s="2">
        <f t="shared" si="1"/>
        <v>10665.004347465952</v>
      </c>
      <c r="E9">
        <v>3</v>
      </c>
      <c r="F9">
        <v>8</v>
      </c>
      <c r="G9">
        <f t="shared" si="2"/>
        <v>28</v>
      </c>
      <c r="H9" t="s">
        <v>8</v>
      </c>
      <c r="I9">
        <v>-0.1275</v>
      </c>
      <c r="J9">
        <v>0.16</v>
      </c>
      <c r="K9" s="1">
        <f t="shared" si="3"/>
        <v>35.981763849070248</v>
      </c>
      <c r="L9" s="1">
        <f t="shared" si="0"/>
        <v>2.6058926098760722</v>
      </c>
      <c r="M9">
        <v>1</v>
      </c>
      <c r="N9">
        <v>1</v>
      </c>
      <c r="O9" t="str">
        <f t="shared" si="4"/>
        <v/>
      </c>
      <c r="P9">
        <f t="shared" si="5"/>
        <v>190</v>
      </c>
      <c r="Q9" t="str">
        <f t="shared" si="6"/>
        <v/>
      </c>
      <c r="U9">
        <v>9</v>
      </c>
      <c r="V9">
        <f t="shared" si="7"/>
        <v>5</v>
      </c>
      <c r="W9" t="str">
        <f t="shared" si="8"/>
        <v/>
      </c>
      <c r="X9">
        <v>187</v>
      </c>
      <c r="Z9" s="3">
        <v>1</v>
      </c>
      <c r="AA9" t="b">
        <f t="shared" si="9"/>
        <v>1</v>
      </c>
    </row>
    <row r="10" spans="1:27" x14ac:dyDescent="0.25">
      <c r="A10">
        <v>39</v>
      </c>
      <c r="B10">
        <v>9</v>
      </c>
      <c r="C10">
        <v>0.166714375688502</v>
      </c>
      <c r="D10" s="2">
        <f t="shared" si="1"/>
        <v>10474.973158216135</v>
      </c>
      <c r="E10">
        <v>3</v>
      </c>
      <c r="F10">
        <v>9</v>
      </c>
      <c r="G10">
        <f t="shared" si="2"/>
        <v>29</v>
      </c>
      <c r="H10" t="s">
        <v>7</v>
      </c>
      <c r="I10">
        <v>-0.1275</v>
      </c>
      <c r="J10">
        <v>0.18</v>
      </c>
      <c r="K10" s="1">
        <f t="shared" si="3"/>
        <v>114.8135129920895</v>
      </c>
      <c r="L10" s="1">
        <f t="shared" si="0"/>
        <v>0.83148434303501118</v>
      </c>
      <c r="M10">
        <v>-1</v>
      </c>
      <c r="N10">
        <v>1</v>
      </c>
      <c r="O10">
        <f t="shared" si="4"/>
        <v>187</v>
      </c>
      <c r="P10">
        <f t="shared" si="5"/>
        <v>191</v>
      </c>
      <c r="Q10" t="str">
        <f t="shared" si="6"/>
        <v/>
      </c>
      <c r="U10">
        <v>11</v>
      </c>
      <c r="V10">
        <f t="shared" si="7"/>
        <v>6</v>
      </c>
      <c r="W10" t="str">
        <f t="shared" si="8"/>
        <v/>
      </c>
      <c r="X10">
        <v>188</v>
      </c>
      <c r="Z10" s="3">
        <v>1</v>
      </c>
      <c r="AA10" t="b">
        <f t="shared" si="9"/>
        <v>1</v>
      </c>
    </row>
    <row r="11" spans="1:27" x14ac:dyDescent="0.25">
      <c r="A11">
        <v>39</v>
      </c>
      <c r="B11">
        <v>10</v>
      </c>
      <c r="C11">
        <v>0.16868030746883</v>
      </c>
      <c r="D11" s="2">
        <f t="shared" si="1"/>
        <v>10598.496294986877</v>
      </c>
      <c r="E11">
        <v>3</v>
      </c>
      <c r="F11">
        <v>10</v>
      </c>
      <c r="G11">
        <f t="shared" si="2"/>
        <v>30</v>
      </c>
      <c r="H11" t="s">
        <v>8</v>
      </c>
      <c r="I11">
        <v>-0.1275</v>
      </c>
      <c r="J11">
        <v>0.19</v>
      </c>
      <c r="K11" s="1">
        <f t="shared" si="3"/>
        <v>35.981763849070248</v>
      </c>
      <c r="L11" s="1">
        <f t="shared" si="0"/>
        <v>2.6222451977931387</v>
      </c>
      <c r="M11">
        <v>1</v>
      </c>
      <c r="N11">
        <v>1</v>
      </c>
      <c r="O11" t="str">
        <f t="shared" si="4"/>
        <v/>
      </c>
      <c r="P11">
        <f t="shared" si="5"/>
        <v>192</v>
      </c>
      <c r="Q11" t="str">
        <f t="shared" si="6"/>
        <v/>
      </c>
      <c r="U11">
        <v>13</v>
      </c>
      <c r="V11">
        <f t="shared" si="7"/>
        <v>7</v>
      </c>
      <c r="W11" t="str">
        <f t="shared" si="8"/>
        <v/>
      </c>
      <c r="X11">
        <v>189</v>
      </c>
      <c r="Z11" s="3">
        <v>0</v>
      </c>
      <c r="AA11" t="b">
        <f t="shared" si="9"/>
        <v>0</v>
      </c>
    </row>
    <row r="12" spans="1:27" x14ac:dyDescent="0.25">
      <c r="A12">
        <v>39</v>
      </c>
      <c r="B12">
        <v>11</v>
      </c>
      <c r="C12">
        <v>0.12399593513316599</v>
      </c>
      <c r="D12" s="2">
        <f t="shared" si="1"/>
        <v>7790.8943777870163</v>
      </c>
      <c r="E12">
        <v>4</v>
      </c>
      <c r="F12">
        <v>1</v>
      </c>
      <c r="G12">
        <f t="shared" si="2"/>
        <v>31</v>
      </c>
      <c r="H12" t="s">
        <v>7</v>
      </c>
      <c r="I12">
        <v>-0.1275</v>
      </c>
      <c r="J12">
        <v>0.21</v>
      </c>
      <c r="K12" s="1">
        <f t="shared" si="3"/>
        <v>114.8135129920895</v>
      </c>
      <c r="L12" s="1">
        <f t="shared" si="0"/>
        <v>1.1179430438181233</v>
      </c>
      <c r="M12">
        <v>0</v>
      </c>
      <c r="N12">
        <v>0</v>
      </c>
      <c r="O12">
        <f t="shared" si="4"/>
        <v>188</v>
      </c>
      <c r="P12">
        <f t="shared" si="5"/>
        <v>1</v>
      </c>
      <c r="Q12">
        <f t="shared" si="6"/>
        <v>2</v>
      </c>
      <c r="U12">
        <v>15</v>
      </c>
      <c r="V12">
        <f t="shared" si="7"/>
        <v>8</v>
      </c>
      <c r="W12" t="str">
        <f t="shared" si="8"/>
        <v/>
      </c>
      <c r="X12">
        <v>190</v>
      </c>
      <c r="Z12" s="3">
        <v>0</v>
      </c>
      <c r="AA12" t="b">
        <f t="shared" si="9"/>
        <v>1</v>
      </c>
    </row>
    <row r="13" spans="1:27" x14ac:dyDescent="0.25">
      <c r="A13">
        <v>39</v>
      </c>
      <c r="B13">
        <v>12</v>
      </c>
      <c r="C13">
        <v>0.16761689689464701</v>
      </c>
      <c r="D13" s="2">
        <f t="shared" si="1"/>
        <v>10531.680238034818</v>
      </c>
      <c r="E13">
        <v>4</v>
      </c>
      <c r="F13">
        <v>2</v>
      </c>
      <c r="G13">
        <f t="shared" si="2"/>
        <v>32</v>
      </c>
      <c r="H13" t="s">
        <v>8</v>
      </c>
      <c r="I13">
        <v>-0.1275</v>
      </c>
      <c r="J13">
        <v>0.22</v>
      </c>
      <c r="K13" s="1">
        <f t="shared" si="3"/>
        <v>35.981763849070248</v>
      </c>
      <c r="L13" s="1">
        <f t="shared" si="0"/>
        <v>2.6388814875890683</v>
      </c>
      <c r="M13">
        <v>-1</v>
      </c>
      <c r="N13">
        <v>1</v>
      </c>
      <c r="O13" t="str">
        <f t="shared" si="4"/>
        <v/>
      </c>
      <c r="P13">
        <f t="shared" si="5"/>
        <v>3</v>
      </c>
      <c r="Q13">
        <f t="shared" si="6"/>
        <v>4</v>
      </c>
      <c r="U13">
        <v>17</v>
      </c>
      <c r="V13">
        <f t="shared" si="7"/>
        <v>9</v>
      </c>
      <c r="W13" t="str">
        <f t="shared" si="8"/>
        <v/>
      </c>
      <c r="X13">
        <v>191</v>
      </c>
      <c r="Z13" s="3">
        <v>1</v>
      </c>
      <c r="AA13" t="b">
        <f t="shared" si="9"/>
        <v>1</v>
      </c>
    </row>
    <row r="14" spans="1:27" x14ac:dyDescent="0.25">
      <c r="A14">
        <v>39</v>
      </c>
      <c r="B14">
        <v>13</v>
      </c>
      <c r="C14">
        <v>0.16626850395975901</v>
      </c>
      <c r="D14" s="2">
        <f t="shared" si="1"/>
        <v>10446.958211266885</v>
      </c>
      <c r="E14">
        <v>4</v>
      </c>
      <c r="F14">
        <v>3</v>
      </c>
      <c r="G14">
        <f t="shared" si="2"/>
        <v>33</v>
      </c>
      <c r="H14" t="s">
        <v>7</v>
      </c>
      <c r="I14">
        <v>-0.1275</v>
      </c>
      <c r="J14">
        <v>0.24</v>
      </c>
      <c r="K14" s="1">
        <f t="shared" si="3"/>
        <v>114.8135129920895</v>
      </c>
      <c r="L14" s="1">
        <f t="shared" si="0"/>
        <v>0.83371408199712715</v>
      </c>
      <c r="M14">
        <v>1</v>
      </c>
      <c r="N14">
        <v>1</v>
      </c>
      <c r="O14">
        <f t="shared" si="4"/>
        <v>189</v>
      </c>
      <c r="P14">
        <f t="shared" si="5"/>
        <v>5</v>
      </c>
      <c r="Q14">
        <f t="shared" si="6"/>
        <v>6</v>
      </c>
      <c r="U14">
        <v>19</v>
      </c>
      <c r="V14">
        <f t="shared" si="7"/>
        <v>10</v>
      </c>
      <c r="W14" t="str">
        <f t="shared" si="8"/>
        <v/>
      </c>
      <c r="X14">
        <v>192</v>
      </c>
      <c r="Z14" s="3">
        <v>1</v>
      </c>
      <c r="AA14" t="b">
        <f t="shared" si="9"/>
        <v>1</v>
      </c>
    </row>
    <row r="15" spans="1:27" x14ac:dyDescent="0.25">
      <c r="A15">
        <v>39</v>
      </c>
      <c r="B15">
        <v>14</v>
      </c>
      <c r="C15">
        <v>0.17006544643184701</v>
      </c>
      <c r="D15" s="2">
        <f t="shared" si="1"/>
        <v>10685.527142795181</v>
      </c>
      <c r="E15">
        <v>4</v>
      </c>
      <c r="F15">
        <v>4</v>
      </c>
      <c r="G15">
        <f t="shared" si="2"/>
        <v>34</v>
      </c>
      <c r="H15" t="s">
        <v>8</v>
      </c>
      <c r="I15">
        <v>-0.1275</v>
      </c>
      <c r="J15">
        <v>0.25</v>
      </c>
      <c r="K15" s="1">
        <f t="shared" si="3"/>
        <v>35.981763849070248</v>
      </c>
      <c r="L15" s="1">
        <f t="shared" si="0"/>
        <v>2.6008876906083795</v>
      </c>
      <c r="M15">
        <v>-1</v>
      </c>
      <c r="N15">
        <v>1</v>
      </c>
      <c r="O15" t="str">
        <f t="shared" si="4"/>
        <v/>
      </c>
      <c r="P15">
        <f t="shared" si="5"/>
        <v>7</v>
      </c>
      <c r="Q15">
        <f t="shared" si="6"/>
        <v>8</v>
      </c>
      <c r="U15">
        <v>21</v>
      </c>
      <c r="V15">
        <f t="shared" si="7"/>
        <v>11</v>
      </c>
      <c r="W15" t="str">
        <f t="shared" si="8"/>
        <v/>
      </c>
      <c r="X15">
        <v>1</v>
      </c>
      <c r="Z15" s="3">
        <v>1</v>
      </c>
      <c r="AA15" t="b">
        <f t="shared" si="9"/>
        <v>1</v>
      </c>
    </row>
    <row r="16" spans="1:27" x14ac:dyDescent="0.25">
      <c r="A16">
        <v>39</v>
      </c>
      <c r="B16">
        <v>15</v>
      </c>
      <c r="C16">
        <v>0.166247022540772</v>
      </c>
      <c r="D16" s="2">
        <f t="shared" si="1"/>
        <v>10445.60849390532</v>
      </c>
      <c r="E16">
        <v>4</v>
      </c>
      <c r="F16">
        <v>5</v>
      </c>
      <c r="G16">
        <f t="shared" si="2"/>
        <v>35</v>
      </c>
      <c r="H16" t="s">
        <v>7</v>
      </c>
      <c r="I16">
        <v>-0.1275</v>
      </c>
      <c r="J16">
        <v>0.27</v>
      </c>
      <c r="K16" s="1">
        <f t="shared" si="3"/>
        <v>114.8135129920895</v>
      </c>
      <c r="L16" s="1">
        <f t="shared" si="0"/>
        <v>0.83382180940924577</v>
      </c>
      <c r="M16">
        <v>1</v>
      </c>
      <c r="N16">
        <v>1</v>
      </c>
      <c r="O16">
        <f t="shared" si="4"/>
        <v>190</v>
      </c>
      <c r="P16">
        <f t="shared" si="5"/>
        <v>9</v>
      </c>
      <c r="Q16">
        <f t="shared" si="6"/>
        <v>10</v>
      </c>
      <c r="U16">
        <v>22</v>
      </c>
      <c r="V16" t="str">
        <f t="shared" si="7"/>
        <v/>
      </c>
      <c r="W16">
        <f t="shared" si="8"/>
        <v>11</v>
      </c>
      <c r="X16">
        <v>2</v>
      </c>
      <c r="Z16" s="3">
        <v>1</v>
      </c>
      <c r="AA16" t="b">
        <f t="shared" si="9"/>
        <v>1</v>
      </c>
    </row>
    <row r="17" spans="1:27" x14ac:dyDescent="0.25">
      <c r="A17">
        <v>39</v>
      </c>
      <c r="B17">
        <v>16</v>
      </c>
      <c r="C17">
        <v>0.16981168188337101</v>
      </c>
      <c r="D17" s="2">
        <f t="shared" si="1"/>
        <v>10669.582645970506</v>
      </c>
      <c r="E17">
        <v>4</v>
      </c>
      <c r="F17">
        <v>6</v>
      </c>
      <c r="G17">
        <f t="shared" si="2"/>
        <v>36</v>
      </c>
      <c r="H17" t="s">
        <v>8</v>
      </c>
      <c r="I17">
        <v>-0.1275</v>
      </c>
      <c r="J17">
        <v>0.28000000000000003</v>
      </c>
      <c r="K17" s="1">
        <f t="shared" si="3"/>
        <v>35.981763849070248</v>
      </c>
      <c r="L17" s="1">
        <f t="shared" si="0"/>
        <v>2.6047744260975039</v>
      </c>
      <c r="M17">
        <v>-1</v>
      </c>
      <c r="N17">
        <v>1</v>
      </c>
      <c r="O17" t="str">
        <f t="shared" si="4"/>
        <v/>
      </c>
      <c r="P17">
        <f t="shared" si="5"/>
        <v>11</v>
      </c>
      <c r="Q17">
        <f t="shared" si="6"/>
        <v>12</v>
      </c>
      <c r="U17">
        <v>23</v>
      </c>
      <c r="V17">
        <f t="shared" si="7"/>
        <v>12</v>
      </c>
      <c r="W17" t="str">
        <f t="shared" si="8"/>
        <v/>
      </c>
      <c r="X17">
        <v>3</v>
      </c>
      <c r="Z17" s="3">
        <v>1</v>
      </c>
      <c r="AA17" t="b">
        <f t="shared" si="9"/>
        <v>1</v>
      </c>
    </row>
    <row r="18" spans="1:27" x14ac:dyDescent="0.25">
      <c r="A18">
        <v>39</v>
      </c>
      <c r="B18">
        <v>17</v>
      </c>
      <c r="C18">
        <v>0.16776526268451</v>
      </c>
      <c r="D18" s="2">
        <f t="shared" si="1"/>
        <v>10541.00233554437</v>
      </c>
      <c r="E18">
        <v>4</v>
      </c>
      <c r="F18">
        <v>7</v>
      </c>
      <c r="G18">
        <f t="shared" si="2"/>
        <v>37</v>
      </c>
      <c r="H18" t="s">
        <v>7</v>
      </c>
      <c r="I18">
        <v>-0.1275</v>
      </c>
      <c r="J18">
        <v>0.3</v>
      </c>
      <c r="K18" s="1">
        <f t="shared" si="3"/>
        <v>114.8135129920895</v>
      </c>
      <c r="L18" s="1">
        <f t="shared" si="0"/>
        <v>0.82627589839338755</v>
      </c>
      <c r="M18">
        <v>-1</v>
      </c>
      <c r="N18">
        <v>1</v>
      </c>
      <c r="O18">
        <f t="shared" si="4"/>
        <v>191</v>
      </c>
      <c r="P18">
        <f t="shared" si="5"/>
        <v>13</v>
      </c>
      <c r="Q18">
        <f t="shared" si="6"/>
        <v>14</v>
      </c>
      <c r="U18">
        <v>24</v>
      </c>
      <c r="V18" t="str">
        <f t="shared" si="7"/>
        <v/>
      </c>
      <c r="W18">
        <f t="shared" si="8"/>
        <v>12</v>
      </c>
      <c r="X18">
        <v>4</v>
      </c>
      <c r="Z18" s="3">
        <v>1</v>
      </c>
      <c r="AA18" t="b">
        <f t="shared" si="9"/>
        <v>1</v>
      </c>
    </row>
    <row r="19" spans="1:27" x14ac:dyDescent="0.25">
      <c r="A19">
        <v>39</v>
      </c>
      <c r="B19">
        <v>18</v>
      </c>
      <c r="C19">
        <v>0.167838414575495</v>
      </c>
      <c r="D19" s="2">
        <f t="shared" si="1"/>
        <v>10545.598604410665</v>
      </c>
      <c r="E19">
        <v>4</v>
      </c>
      <c r="F19">
        <v>8</v>
      </c>
      <c r="G19">
        <f t="shared" si="2"/>
        <v>38</v>
      </c>
      <c r="H19" t="s">
        <v>8</v>
      </c>
      <c r="I19">
        <v>-0.1275</v>
      </c>
      <c r="J19">
        <v>0.31</v>
      </c>
      <c r="K19" s="1">
        <f t="shared" si="3"/>
        <v>35.981763849070248</v>
      </c>
      <c r="L19" s="1">
        <f t="shared" si="0"/>
        <v>2.6353986204001592</v>
      </c>
      <c r="M19">
        <v>1</v>
      </c>
      <c r="N19">
        <v>1</v>
      </c>
      <c r="O19" t="str">
        <f t="shared" si="4"/>
        <v/>
      </c>
      <c r="P19">
        <f t="shared" si="5"/>
        <v>15</v>
      </c>
      <c r="Q19">
        <f t="shared" si="6"/>
        <v>16</v>
      </c>
      <c r="U19">
        <v>25</v>
      </c>
      <c r="V19">
        <f t="shared" si="7"/>
        <v>13</v>
      </c>
      <c r="W19" t="str">
        <f t="shared" si="8"/>
        <v/>
      </c>
      <c r="X19">
        <v>5</v>
      </c>
      <c r="Z19" s="3">
        <v>1</v>
      </c>
      <c r="AA19" t="b">
        <f t="shared" si="9"/>
        <v>1</v>
      </c>
    </row>
    <row r="20" spans="1:27" x14ac:dyDescent="0.25">
      <c r="A20">
        <v>39</v>
      </c>
      <c r="B20">
        <v>19</v>
      </c>
      <c r="C20">
        <v>0.16839152680334701</v>
      </c>
      <c r="D20" s="2">
        <f t="shared" si="1"/>
        <v>10580.351670643275</v>
      </c>
      <c r="E20">
        <v>4</v>
      </c>
      <c r="F20">
        <v>9</v>
      </c>
      <c r="G20">
        <f t="shared" si="2"/>
        <v>39</v>
      </c>
      <c r="H20" t="s">
        <v>7</v>
      </c>
      <c r="I20">
        <v>-0.1275</v>
      </c>
      <c r="J20">
        <v>0.33</v>
      </c>
      <c r="K20" s="1">
        <f t="shared" si="3"/>
        <v>114.8135129920895</v>
      </c>
      <c r="L20" s="1">
        <f t="shared" si="0"/>
        <v>0.82320289966686655</v>
      </c>
      <c r="M20">
        <v>-1</v>
      </c>
      <c r="N20">
        <v>1</v>
      </c>
      <c r="O20">
        <f t="shared" si="4"/>
        <v>192</v>
      </c>
      <c r="P20">
        <f t="shared" si="5"/>
        <v>17</v>
      </c>
      <c r="Q20">
        <f t="shared" si="6"/>
        <v>18</v>
      </c>
      <c r="U20">
        <v>26</v>
      </c>
      <c r="V20" t="str">
        <f t="shared" si="7"/>
        <v/>
      </c>
      <c r="W20">
        <f t="shared" si="8"/>
        <v>13</v>
      </c>
      <c r="X20">
        <v>6</v>
      </c>
      <c r="Z20" s="3">
        <v>1</v>
      </c>
      <c r="AA20" t="b">
        <f t="shared" si="9"/>
        <v>1</v>
      </c>
    </row>
    <row r="21" spans="1:27" x14ac:dyDescent="0.25">
      <c r="A21">
        <v>39</v>
      </c>
      <c r="B21">
        <v>20</v>
      </c>
      <c r="C21">
        <v>0.17005636377102601</v>
      </c>
      <c r="D21" s="2">
        <f t="shared" si="1"/>
        <v>10684.956462384976</v>
      </c>
      <c r="E21">
        <v>4</v>
      </c>
      <c r="F21">
        <v>10</v>
      </c>
      <c r="G21">
        <f t="shared" si="2"/>
        <v>40</v>
      </c>
      <c r="H21" t="s">
        <v>8</v>
      </c>
      <c r="I21">
        <v>-0.1275</v>
      </c>
      <c r="J21">
        <v>0.34</v>
      </c>
      <c r="K21" s="1">
        <f t="shared" si="3"/>
        <v>35.981763849070248</v>
      </c>
      <c r="L21" s="1">
        <f t="shared" si="0"/>
        <v>2.6010266032618281</v>
      </c>
      <c r="M21">
        <v>-1</v>
      </c>
      <c r="N21">
        <v>1</v>
      </c>
      <c r="O21" t="str">
        <f t="shared" si="4"/>
        <v/>
      </c>
      <c r="P21">
        <f t="shared" si="5"/>
        <v>19</v>
      </c>
      <c r="Q21">
        <f t="shared" si="6"/>
        <v>20</v>
      </c>
      <c r="U21">
        <v>27</v>
      </c>
      <c r="V21">
        <f t="shared" si="7"/>
        <v>14</v>
      </c>
      <c r="W21" t="str">
        <f t="shared" si="8"/>
        <v/>
      </c>
      <c r="X21">
        <v>7</v>
      </c>
      <c r="Z21" s="3">
        <v>1</v>
      </c>
      <c r="AA21" t="b">
        <f t="shared" si="9"/>
        <v>1</v>
      </c>
    </row>
    <row r="22" spans="1:27" x14ac:dyDescent="0.25">
      <c r="A22">
        <v>39</v>
      </c>
      <c r="B22">
        <v>21</v>
      </c>
      <c r="C22">
        <v>0.17243402123378401</v>
      </c>
      <c r="D22" s="2">
        <f t="shared" si="1"/>
        <v>10834.349086740045</v>
      </c>
      <c r="E22">
        <v>5</v>
      </c>
      <c r="F22">
        <v>1</v>
      </c>
      <c r="G22">
        <f t="shared" si="2"/>
        <v>41</v>
      </c>
      <c r="H22" t="s">
        <v>7</v>
      </c>
      <c r="I22">
        <v>-8.5000000000000006E-2</v>
      </c>
      <c r="J22">
        <v>0.06</v>
      </c>
      <c r="K22" s="1">
        <f t="shared" si="3"/>
        <v>114.8135129920895</v>
      </c>
      <c r="L22" s="1">
        <f t="shared" si="0"/>
        <v>0.8039039636842098</v>
      </c>
      <c r="M22">
        <v>1</v>
      </c>
      <c r="N22">
        <v>1</v>
      </c>
      <c r="O22">
        <f t="shared" si="4"/>
        <v>1</v>
      </c>
      <c r="P22">
        <f t="shared" si="5"/>
        <v>21</v>
      </c>
      <c r="Q22" t="str">
        <f t="shared" si="6"/>
        <v/>
      </c>
      <c r="U22">
        <v>28</v>
      </c>
      <c r="V22" t="str">
        <f t="shared" si="7"/>
        <v/>
      </c>
      <c r="W22">
        <f t="shared" si="8"/>
        <v>14</v>
      </c>
      <c r="X22">
        <v>8</v>
      </c>
      <c r="Z22" s="3">
        <v>1</v>
      </c>
      <c r="AA22" t="b">
        <f t="shared" si="9"/>
        <v>1</v>
      </c>
    </row>
    <row r="23" spans="1:27" x14ac:dyDescent="0.25">
      <c r="A23">
        <v>39</v>
      </c>
      <c r="B23">
        <v>22</v>
      </c>
      <c r="C23">
        <v>0.17163229448890999</v>
      </c>
      <c r="D23" s="2">
        <f t="shared" si="1"/>
        <v>10783.975109702391</v>
      </c>
      <c r="E23">
        <v>5</v>
      </c>
      <c r="F23">
        <v>3</v>
      </c>
      <c r="G23">
        <f t="shared" si="2"/>
        <v>43</v>
      </c>
      <c r="H23" t="s">
        <v>7</v>
      </c>
      <c r="I23">
        <v>-8.5000000000000006E-2</v>
      </c>
      <c r="J23">
        <v>0.09</v>
      </c>
      <c r="K23" s="1">
        <f t="shared" si="3"/>
        <v>114.8135129920895</v>
      </c>
      <c r="L23" s="1">
        <f t="shared" si="0"/>
        <v>0.80765915037512426</v>
      </c>
      <c r="M23">
        <v>0</v>
      </c>
      <c r="N23">
        <v>0</v>
      </c>
      <c r="O23">
        <f t="shared" si="4"/>
        <v>2</v>
      </c>
      <c r="P23">
        <f t="shared" si="5"/>
        <v>22</v>
      </c>
      <c r="Q23">
        <f t="shared" si="6"/>
        <v>23</v>
      </c>
      <c r="U23">
        <v>29</v>
      </c>
      <c r="V23">
        <f t="shared" si="7"/>
        <v>15</v>
      </c>
      <c r="W23" t="str">
        <f t="shared" si="8"/>
        <v/>
      </c>
      <c r="X23">
        <v>9</v>
      </c>
      <c r="Z23" s="3">
        <v>0</v>
      </c>
      <c r="AA23" t="b">
        <f t="shared" si="9"/>
        <v>1</v>
      </c>
    </row>
    <row r="24" spans="1:27" x14ac:dyDescent="0.25">
      <c r="A24">
        <v>39</v>
      </c>
      <c r="B24">
        <v>23</v>
      </c>
      <c r="C24">
        <v>0.17522238855668901</v>
      </c>
      <c r="D24" s="2">
        <f t="shared" si="1"/>
        <v>11009.547372683008</v>
      </c>
      <c r="E24">
        <v>5</v>
      </c>
      <c r="F24">
        <v>4</v>
      </c>
      <c r="G24">
        <f t="shared" si="2"/>
        <v>44</v>
      </c>
      <c r="H24" t="s">
        <v>8</v>
      </c>
      <c r="I24">
        <v>-8.5000000000000006E-2</v>
      </c>
      <c r="J24">
        <v>0.1</v>
      </c>
      <c r="K24" s="1">
        <f t="shared" si="3"/>
        <v>35.981763849070248</v>
      </c>
      <c r="L24" s="1">
        <f t="shared" si="0"/>
        <v>2.5243413804926367</v>
      </c>
      <c r="M24">
        <v>1</v>
      </c>
      <c r="N24">
        <v>1</v>
      </c>
      <c r="O24">
        <f t="shared" si="4"/>
        <v>3</v>
      </c>
      <c r="P24">
        <f t="shared" si="5"/>
        <v>24</v>
      </c>
      <c r="Q24">
        <f t="shared" si="6"/>
        <v>25</v>
      </c>
      <c r="U24">
        <v>30</v>
      </c>
      <c r="V24" t="str">
        <f t="shared" si="7"/>
        <v/>
      </c>
      <c r="W24">
        <f t="shared" si="8"/>
        <v>15</v>
      </c>
      <c r="X24">
        <v>10</v>
      </c>
      <c r="Z24" s="3">
        <v>1</v>
      </c>
      <c r="AA24" t="b">
        <f t="shared" si="9"/>
        <v>1</v>
      </c>
    </row>
    <row r="25" spans="1:27" x14ac:dyDescent="0.25">
      <c r="A25">
        <v>39</v>
      </c>
      <c r="B25">
        <v>24</v>
      </c>
      <c r="C25">
        <v>0.17182897497208699</v>
      </c>
      <c r="D25" s="2">
        <f t="shared" si="1"/>
        <v>10796.332908923458</v>
      </c>
      <c r="E25">
        <v>5</v>
      </c>
      <c r="F25">
        <v>5</v>
      </c>
      <c r="G25">
        <f t="shared" si="2"/>
        <v>45</v>
      </c>
      <c r="H25" t="s">
        <v>7</v>
      </c>
      <c r="I25">
        <v>-8.5000000000000006E-2</v>
      </c>
      <c r="J25">
        <v>0.12</v>
      </c>
      <c r="K25" s="1">
        <f t="shared" si="3"/>
        <v>114.8135129920895</v>
      </c>
      <c r="L25" s="1">
        <f t="shared" si="0"/>
        <v>0.80673468002916593</v>
      </c>
      <c r="M25">
        <v>1</v>
      </c>
      <c r="N25">
        <v>1</v>
      </c>
      <c r="O25">
        <f t="shared" si="4"/>
        <v>4</v>
      </c>
      <c r="P25">
        <f t="shared" si="5"/>
        <v>26</v>
      </c>
      <c r="Q25">
        <f t="shared" si="6"/>
        <v>27</v>
      </c>
      <c r="U25">
        <v>31</v>
      </c>
      <c r="V25">
        <f t="shared" si="7"/>
        <v>16</v>
      </c>
      <c r="W25" t="str">
        <f t="shared" si="8"/>
        <v/>
      </c>
      <c r="X25">
        <v>11</v>
      </c>
      <c r="Z25" s="3">
        <v>1</v>
      </c>
      <c r="AA25" t="b">
        <f t="shared" si="9"/>
        <v>1</v>
      </c>
    </row>
    <row r="26" spans="1:27" x14ac:dyDescent="0.25">
      <c r="A26">
        <v>39</v>
      </c>
      <c r="B26">
        <v>25</v>
      </c>
      <c r="C26">
        <v>0.16859602559318901</v>
      </c>
      <c r="D26" s="2">
        <f t="shared" si="1"/>
        <v>10593.200708559987</v>
      </c>
      <c r="E26">
        <v>5</v>
      </c>
      <c r="F26">
        <v>6</v>
      </c>
      <c r="G26">
        <f t="shared" si="2"/>
        <v>46</v>
      </c>
      <c r="H26" t="s">
        <v>8</v>
      </c>
      <c r="I26">
        <v>-8.5000000000000006E-2</v>
      </c>
      <c r="J26">
        <v>0.13</v>
      </c>
      <c r="K26" s="1">
        <f t="shared" si="3"/>
        <v>35.981763849070248</v>
      </c>
      <c r="L26" s="1">
        <f t="shared" si="0"/>
        <v>2.6235560694040383</v>
      </c>
      <c r="M26">
        <v>-1</v>
      </c>
      <c r="N26">
        <v>1</v>
      </c>
      <c r="O26">
        <f t="shared" si="4"/>
        <v>5</v>
      </c>
      <c r="P26">
        <f t="shared" si="5"/>
        <v>28</v>
      </c>
      <c r="Q26">
        <f t="shared" si="6"/>
        <v>30</v>
      </c>
      <c r="U26">
        <v>32</v>
      </c>
      <c r="V26" t="str">
        <f t="shared" si="7"/>
        <v/>
      </c>
      <c r="W26">
        <f t="shared" si="8"/>
        <v>16</v>
      </c>
      <c r="X26">
        <v>12</v>
      </c>
      <c r="Z26" s="3">
        <v>1</v>
      </c>
      <c r="AA26" t="b">
        <f t="shared" si="9"/>
        <v>1</v>
      </c>
    </row>
    <row r="27" spans="1:27" x14ac:dyDescent="0.25">
      <c r="A27">
        <v>39</v>
      </c>
      <c r="B27">
        <v>26</v>
      </c>
      <c r="C27">
        <v>0.171389936697532</v>
      </c>
      <c r="D27" s="2">
        <f t="shared" si="1"/>
        <v>10768.747320563725</v>
      </c>
      <c r="E27">
        <v>5</v>
      </c>
      <c r="F27">
        <v>7</v>
      </c>
      <c r="G27">
        <f t="shared" si="2"/>
        <v>47</v>
      </c>
      <c r="H27" t="s">
        <v>7</v>
      </c>
      <c r="I27">
        <v>-8.5000000000000006E-2</v>
      </c>
      <c r="J27">
        <v>0.15</v>
      </c>
      <c r="K27" s="1">
        <f t="shared" si="3"/>
        <v>114.8135129920895</v>
      </c>
      <c r="L27" s="1">
        <f t="shared" si="0"/>
        <v>0.80880123894603362</v>
      </c>
      <c r="M27">
        <v>-1</v>
      </c>
      <c r="N27">
        <v>1</v>
      </c>
      <c r="O27">
        <f t="shared" si="4"/>
        <v>6</v>
      </c>
      <c r="P27">
        <f t="shared" si="5"/>
        <v>31</v>
      </c>
      <c r="Q27">
        <f t="shared" si="6"/>
        <v>32</v>
      </c>
      <c r="U27">
        <v>33</v>
      </c>
      <c r="V27">
        <f t="shared" si="7"/>
        <v>17</v>
      </c>
      <c r="W27" t="str">
        <f t="shared" si="8"/>
        <v/>
      </c>
      <c r="X27">
        <v>13</v>
      </c>
      <c r="Z27" s="3">
        <v>1</v>
      </c>
      <c r="AA27" t="b">
        <f t="shared" si="9"/>
        <v>1</v>
      </c>
    </row>
    <row r="28" spans="1:27" x14ac:dyDescent="0.25">
      <c r="A28">
        <v>39</v>
      </c>
      <c r="B28">
        <v>27</v>
      </c>
      <c r="C28">
        <v>0.16893531486975799</v>
      </c>
      <c r="D28" s="2">
        <f t="shared" si="1"/>
        <v>10614.518882534205</v>
      </c>
      <c r="E28">
        <v>5</v>
      </c>
      <c r="F28">
        <v>8</v>
      </c>
      <c r="G28">
        <f t="shared" si="2"/>
        <v>48</v>
      </c>
      <c r="H28" t="s">
        <v>8</v>
      </c>
      <c r="I28">
        <v>-8.5000000000000006E-2</v>
      </c>
      <c r="J28">
        <v>0.16</v>
      </c>
      <c r="K28" s="1">
        <f t="shared" si="3"/>
        <v>35.981763849070248</v>
      </c>
      <c r="L28" s="1">
        <f t="shared" si="0"/>
        <v>2.6182869257586585</v>
      </c>
      <c r="M28">
        <v>-1</v>
      </c>
      <c r="N28">
        <v>1</v>
      </c>
      <c r="O28">
        <f t="shared" si="4"/>
        <v>7</v>
      </c>
      <c r="P28">
        <f t="shared" si="5"/>
        <v>33</v>
      </c>
      <c r="Q28">
        <f t="shared" si="6"/>
        <v>34</v>
      </c>
      <c r="U28">
        <v>34</v>
      </c>
      <c r="V28" t="str">
        <f t="shared" si="7"/>
        <v/>
      </c>
      <c r="W28">
        <f t="shared" si="8"/>
        <v>17</v>
      </c>
      <c r="X28">
        <v>14</v>
      </c>
      <c r="Z28" s="3">
        <v>1</v>
      </c>
      <c r="AA28" t="b">
        <f t="shared" si="9"/>
        <v>1</v>
      </c>
    </row>
    <row r="29" spans="1:27" x14ac:dyDescent="0.25">
      <c r="A29">
        <v>39</v>
      </c>
      <c r="B29">
        <v>28</v>
      </c>
      <c r="C29">
        <v>0.16891148530543701</v>
      </c>
      <c r="D29" s="2">
        <f t="shared" si="1"/>
        <v>10613.021626850023</v>
      </c>
      <c r="E29">
        <v>5</v>
      </c>
      <c r="F29">
        <v>9</v>
      </c>
      <c r="G29">
        <f t="shared" si="2"/>
        <v>49</v>
      </c>
      <c r="H29" t="s">
        <v>7</v>
      </c>
      <c r="I29">
        <v>-8.5000000000000006E-2</v>
      </c>
      <c r="J29">
        <v>0.18</v>
      </c>
      <c r="K29" s="1">
        <f t="shared" si="3"/>
        <v>114.8135129920895</v>
      </c>
      <c r="L29" s="1">
        <f t="shared" si="0"/>
        <v>0.82066884257860573</v>
      </c>
      <c r="M29">
        <v>-1</v>
      </c>
      <c r="N29">
        <v>1</v>
      </c>
      <c r="O29">
        <f t="shared" si="4"/>
        <v>8</v>
      </c>
      <c r="P29">
        <f t="shared" si="5"/>
        <v>35</v>
      </c>
      <c r="Q29">
        <f t="shared" si="6"/>
        <v>36</v>
      </c>
      <c r="U29">
        <v>35</v>
      </c>
      <c r="V29">
        <f t="shared" si="7"/>
        <v>18</v>
      </c>
      <c r="W29" t="str">
        <f t="shared" si="8"/>
        <v/>
      </c>
      <c r="X29">
        <v>15</v>
      </c>
      <c r="Z29" s="3">
        <v>1</v>
      </c>
      <c r="AA29" t="b">
        <f t="shared" si="9"/>
        <v>1</v>
      </c>
    </row>
    <row r="30" spans="1:27" x14ac:dyDescent="0.25">
      <c r="B30">
        <v>29</v>
      </c>
      <c r="D30" s="2"/>
      <c r="I30">
        <v>-8.5000000000000006E-2</v>
      </c>
      <c r="J30">
        <v>7.0000000000000007E-2</v>
      </c>
      <c r="K30" s="1"/>
      <c r="L30" s="1">
        <v>0</v>
      </c>
      <c r="M30">
        <v>0</v>
      </c>
      <c r="N30">
        <v>0</v>
      </c>
      <c r="O30">
        <f t="shared" si="4"/>
        <v>9</v>
      </c>
      <c r="P30">
        <f t="shared" si="5"/>
        <v>37</v>
      </c>
      <c r="Q30">
        <f t="shared" si="6"/>
        <v>38</v>
      </c>
      <c r="R30" t="s">
        <v>1</v>
      </c>
      <c r="U30">
        <v>36</v>
      </c>
      <c r="V30" t="str">
        <f t="shared" si="7"/>
        <v/>
      </c>
      <c r="W30">
        <f t="shared" si="8"/>
        <v>18</v>
      </c>
      <c r="X30">
        <v>16</v>
      </c>
      <c r="Z30" s="3">
        <v>0</v>
      </c>
      <c r="AA30" t="b">
        <f t="shared" si="9"/>
        <v>1</v>
      </c>
    </row>
    <row r="31" spans="1:27" x14ac:dyDescent="0.25">
      <c r="A31">
        <v>39</v>
      </c>
      <c r="B31">
        <v>30</v>
      </c>
      <c r="C31">
        <v>0.16690258354681101</v>
      </c>
      <c r="D31" s="2">
        <f t="shared" si="1"/>
        <v>10486.798606716364</v>
      </c>
      <c r="E31">
        <v>5</v>
      </c>
      <c r="F31">
        <v>10</v>
      </c>
      <c r="G31">
        <f t="shared" si="2"/>
        <v>50</v>
      </c>
      <c r="H31" t="s">
        <v>8</v>
      </c>
      <c r="I31">
        <v>-8.5000000000000006E-2</v>
      </c>
      <c r="J31">
        <v>0.19</v>
      </c>
      <c r="K31" s="1">
        <f t="shared" ref="K31:K77" si="10">IF(ISODD(F31),$S$2,$T$2)</f>
        <v>35.981763849070248</v>
      </c>
      <c r="L31" s="1">
        <f t="shared" ref="L31:L77" si="11">1/(D31*K31*0.000001)</f>
        <v>2.6501754306178977</v>
      </c>
      <c r="M31">
        <v>1</v>
      </c>
      <c r="N31">
        <v>1</v>
      </c>
      <c r="O31">
        <f t="shared" si="4"/>
        <v>10</v>
      </c>
      <c r="P31">
        <f t="shared" si="5"/>
        <v>39</v>
      </c>
      <c r="Q31">
        <f t="shared" si="6"/>
        <v>40</v>
      </c>
      <c r="U31">
        <v>37</v>
      </c>
      <c r="V31">
        <f t="shared" si="7"/>
        <v>19</v>
      </c>
      <c r="W31" t="str">
        <f t="shared" si="8"/>
        <v/>
      </c>
      <c r="X31">
        <v>17</v>
      </c>
      <c r="Z31" s="3">
        <v>1</v>
      </c>
      <c r="AA31" t="b">
        <f t="shared" si="9"/>
        <v>1</v>
      </c>
    </row>
    <row r="32" spans="1:27" x14ac:dyDescent="0.25">
      <c r="A32">
        <v>39</v>
      </c>
      <c r="B32">
        <v>31</v>
      </c>
      <c r="C32">
        <v>0.16541445112347999</v>
      </c>
      <c r="D32" s="2">
        <f t="shared" si="1"/>
        <v>10393.296488942255</v>
      </c>
      <c r="E32">
        <v>6</v>
      </c>
      <c r="F32">
        <v>1</v>
      </c>
      <c r="G32">
        <f t="shared" si="2"/>
        <v>51</v>
      </c>
      <c r="H32" t="s">
        <v>7</v>
      </c>
      <c r="I32">
        <v>-8.5000000000000006E-2</v>
      </c>
      <c r="J32">
        <v>0.21</v>
      </c>
      <c r="K32" s="1">
        <f t="shared" si="10"/>
        <v>114.8135129920895</v>
      </c>
      <c r="L32" s="1">
        <f t="shared" si="11"/>
        <v>0.83801863865187687</v>
      </c>
      <c r="M32">
        <v>0</v>
      </c>
      <c r="N32">
        <v>0</v>
      </c>
      <c r="O32">
        <f t="shared" si="4"/>
        <v>11</v>
      </c>
      <c r="P32">
        <f t="shared" si="5"/>
        <v>41</v>
      </c>
      <c r="Q32">
        <f t="shared" si="6"/>
        <v>42</v>
      </c>
      <c r="U32">
        <v>38</v>
      </c>
      <c r="V32" t="str">
        <f t="shared" si="7"/>
        <v/>
      </c>
      <c r="W32">
        <f t="shared" si="8"/>
        <v>19</v>
      </c>
      <c r="X32">
        <v>18</v>
      </c>
      <c r="Z32" s="3">
        <v>0</v>
      </c>
      <c r="AA32" t="b">
        <f t="shared" si="9"/>
        <v>1</v>
      </c>
    </row>
    <row r="33" spans="1:27" x14ac:dyDescent="0.25">
      <c r="A33">
        <v>39</v>
      </c>
      <c r="B33">
        <v>32</v>
      </c>
      <c r="C33">
        <v>0.167887974462718</v>
      </c>
      <c r="D33" s="2">
        <f t="shared" si="1"/>
        <v>10548.712543962913</v>
      </c>
      <c r="E33">
        <v>6</v>
      </c>
      <c r="F33">
        <v>2</v>
      </c>
      <c r="G33">
        <f t="shared" si="2"/>
        <v>52</v>
      </c>
      <c r="H33" t="s">
        <v>8</v>
      </c>
      <c r="I33">
        <v>-8.5000000000000006E-2</v>
      </c>
      <c r="J33">
        <v>0.22</v>
      </c>
      <c r="K33" s="1">
        <f t="shared" si="10"/>
        <v>35.981763849070248</v>
      </c>
      <c r="L33" s="1">
        <f t="shared" si="11"/>
        <v>2.6346206608182858</v>
      </c>
      <c r="M33">
        <v>-1</v>
      </c>
      <c r="N33">
        <v>1</v>
      </c>
      <c r="O33">
        <f t="shared" si="4"/>
        <v>12</v>
      </c>
      <c r="P33">
        <f t="shared" si="5"/>
        <v>43</v>
      </c>
      <c r="Q33">
        <f t="shared" si="6"/>
        <v>44</v>
      </c>
      <c r="U33">
        <v>39</v>
      </c>
      <c r="V33">
        <f t="shared" si="7"/>
        <v>20</v>
      </c>
      <c r="W33" t="str">
        <f t="shared" si="8"/>
        <v/>
      </c>
      <c r="X33">
        <v>19</v>
      </c>
      <c r="Z33" s="3">
        <v>1</v>
      </c>
      <c r="AA33" t="b">
        <f t="shared" si="9"/>
        <v>1</v>
      </c>
    </row>
    <row r="34" spans="1:27" x14ac:dyDescent="0.25">
      <c r="A34">
        <v>39</v>
      </c>
      <c r="B34">
        <v>33</v>
      </c>
      <c r="C34">
        <v>0.16933228104762399</v>
      </c>
      <c r="D34" s="2">
        <f t="shared" si="1"/>
        <v>10639.461003096354</v>
      </c>
      <c r="E34">
        <v>6</v>
      </c>
      <c r="F34">
        <v>3</v>
      </c>
      <c r="G34">
        <f t="shared" si="2"/>
        <v>53</v>
      </c>
      <c r="H34" t="s">
        <v>7</v>
      </c>
      <c r="I34">
        <v>-8.5000000000000006E-2</v>
      </c>
      <c r="J34">
        <v>0.24</v>
      </c>
      <c r="K34" s="1">
        <f t="shared" si="10"/>
        <v>114.8135129920895</v>
      </c>
      <c r="L34" s="1">
        <f t="shared" si="11"/>
        <v>0.8186294561570322</v>
      </c>
      <c r="M34">
        <v>1</v>
      </c>
      <c r="N34">
        <v>0</v>
      </c>
      <c r="O34">
        <f t="shared" si="4"/>
        <v>13</v>
      </c>
      <c r="P34">
        <f t="shared" si="5"/>
        <v>45</v>
      </c>
      <c r="Q34">
        <f t="shared" si="6"/>
        <v>46</v>
      </c>
      <c r="U34">
        <v>40</v>
      </c>
      <c r="V34" t="str">
        <f t="shared" si="7"/>
        <v/>
      </c>
      <c r="W34">
        <f t="shared" si="8"/>
        <v>20</v>
      </c>
      <c r="X34">
        <v>20</v>
      </c>
      <c r="Z34" s="3">
        <v>0</v>
      </c>
      <c r="AA34" t="b">
        <f t="shared" si="9"/>
        <v>1</v>
      </c>
    </row>
    <row r="35" spans="1:27" x14ac:dyDescent="0.25">
      <c r="A35">
        <v>39</v>
      </c>
      <c r="B35">
        <v>34</v>
      </c>
      <c r="C35">
        <v>0.16888018044116199</v>
      </c>
      <c r="D35" s="2">
        <f t="shared" si="1"/>
        <v>10611.054684217463</v>
      </c>
      <c r="E35">
        <v>6</v>
      </c>
      <c r="F35">
        <v>4</v>
      </c>
      <c r="G35">
        <f t="shared" si="2"/>
        <v>54</v>
      </c>
      <c r="H35" t="s">
        <v>8</v>
      </c>
      <c r="I35">
        <v>-8.5000000000000006E-2</v>
      </c>
      <c r="J35">
        <v>0.25</v>
      </c>
      <c r="K35" s="1">
        <f t="shared" si="10"/>
        <v>35.981763849070248</v>
      </c>
      <c r="L35" s="1">
        <f t="shared" si="11"/>
        <v>2.619141719691108</v>
      </c>
      <c r="M35">
        <v>1</v>
      </c>
      <c r="N35">
        <v>1</v>
      </c>
      <c r="O35">
        <f t="shared" si="4"/>
        <v>14</v>
      </c>
      <c r="P35">
        <f t="shared" si="5"/>
        <v>47</v>
      </c>
      <c r="Q35">
        <f t="shared" si="6"/>
        <v>48</v>
      </c>
      <c r="U35">
        <v>41</v>
      </c>
      <c r="V35">
        <f t="shared" si="7"/>
        <v>21</v>
      </c>
      <c r="W35" t="str">
        <f t="shared" si="8"/>
        <v/>
      </c>
      <c r="X35">
        <v>21</v>
      </c>
      <c r="Z35" s="3">
        <v>0</v>
      </c>
      <c r="AA35" t="b">
        <f t="shared" si="9"/>
        <v>0</v>
      </c>
    </row>
    <row r="36" spans="1:27" x14ac:dyDescent="0.25">
      <c r="A36">
        <v>39</v>
      </c>
      <c r="B36">
        <v>35</v>
      </c>
      <c r="C36">
        <v>0.15874786222603901</v>
      </c>
      <c r="D36" s="2">
        <f t="shared" si="1"/>
        <v>9974.422354848175</v>
      </c>
      <c r="E36">
        <v>6</v>
      </c>
      <c r="F36">
        <v>5</v>
      </c>
      <c r="G36">
        <f t="shared" si="2"/>
        <v>55</v>
      </c>
      <c r="H36" t="s">
        <v>7</v>
      </c>
      <c r="I36">
        <v>-8.5000000000000006E-2</v>
      </c>
      <c r="J36">
        <v>0.27</v>
      </c>
      <c r="K36" s="1">
        <f t="shared" si="10"/>
        <v>114.8135129920895</v>
      </c>
      <c r="L36" s="1">
        <f t="shared" si="11"/>
        <v>0.8732110858064116</v>
      </c>
      <c r="M36">
        <v>-1</v>
      </c>
      <c r="N36">
        <v>1</v>
      </c>
      <c r="O36">
        <f t="shared" si="4"/>
        <v>15</v>
      </c>
      <c r="P36">
        <f t="shared" si="5"/>
        <v>49</v>
      </c>
      <c r="Q36">
        <f t="shared" si="6"/>
        <v>50</v>
      </c>
      <c r="U36">
        <v>43</v>
      </c>
      <c r="V36">
        <f t="shared" si="7"/>
        <v>22</v>
      </c>
      <c r="W36" t="str">
        <f t="shared" si="8"/>
        <v/>
      </c>
      <c r="X36">
        <v>22</v>
      </c>
      <c r="Z36" s="3">
        <v>0</v>
      </c>
      <c r="AA36" t="b">
        <f t="shared" si="9"/>
        <v>0</v>
      </c>
    </row>
    <row r="37" spans="1:27" x14ac:dyDescent="0.25">
      <c r="A37">
        <v>39</v>
      </c>
      <c r="B37">
        <v>36</v>
      </c>
      <c r="C37">
        <v>0.17052432684177099</v>
      </c>
      <c r="D37" s="2">
        <f t="shared" si="1"/>
        <v>10714.35944928905</v>
      </c>
      <c r="E37">
        <v>6</v>
      </c>
      <c r="F37">
        <v>6</v>
      </c>
      <c r="G37">
        <f t="shared" si="2"/>
        <v>56</v>
      </c>
      <c r="H37" t="s">
        <v>8</v>
      </c>
      <c r="I37">
        <v>-8.5000000000000006E-2</v>
      </c>
      <c r="J37">
        <v>0.28000000000000003</v>
      </c>
      <c r="K37" s="1">
        <f t="shared" si="10"/>
        <v>35.981763849070248</v>
      </c>
      <c r="L37" s="1">
        <f t="shared" si="11"/>
        <v>2.5938887102767341</v>
      </c>
      <c r="M37">
        <v>1</v>
      </c>
      <c r="N37">
        <v>1</v>
      </c>
      <c r="O37">
        <f t="shared" si="4"/>
        <v>16</v>
      </c>
      <c r="P37">
        <f t="shared" si="5"/>
        <v>51</v>
      </c>
      <c r="Q37">
        <f t="shared" si="6"/>
        <v>52</v>
      </c>
      <c r="U37">
        <v>44</v>
      </c>
      <c r="V37" t="str">
        <f t="shared" si="7"/>
        <v/>
      </c>
      <c r="W37">
        <f t="shared" si="8"/>
        <v>22</v>
      </c>
      <c r="X37">
        <v>23</v>
      </c>
      <c r="Z37" s="3">
        <v>1</v>
      </c>
      <c r="AA37" t="b">
        <f t="shared" si="9"/>
        <v>1</v>
      </c>
    </row>
    <row r="38" spans="1:27" x14ac:dyDescent="0.25">
      <c r="A38">
        <v>39</v>
      </c>
      <c r="B38">
        <v>37</v>
      </c>
      <c r="C38">
        <v>0.17028561646593199</v>
      </c>
      <c r="D38" s="2">
        <f t="shared" si="1"/>
        <v>10699.360834027621</v>
      </c>
      <c r="E38">
        <v>6</v>
      </c>
      <c r="F38">
        <v>7</v>
      </c>
      <c r="G38">
        <f t="shared" si="2"/>
        <v>57</v>
      </c>
      <c r="H38" t="s">
        <v>7</v>
      </c>
      <c r="I38">
        <v>-8.5000000000000006E-2</v>
      </c>
      <c r="J38">
        <v>0.3</v>
      </c>
      <c r="K38" s="1">
        <f t="shared" si="10"/>
        <v>114.8135129920895</v>
      </c>
      <c r="L38" s="1">
        <f t="shared" si="11"/>
        <v>0.81404640051662325</v>
      </c>
      <c r="M38">
        <v>-1</v>
      </c>
      <c r="N38">
        <v>1</v>
      </c>
      <c r="O38">
        <f t="shared" si="4"/>
        <v>17</v>
      </c>
      <c r="P38">
        <f t="shared" si="5"/>
        <v>53</v>
      </c>
      <c r="Q38">
        <f t="shared" si="6"/>
        <v>54</v>
      </c>
      <c r="U38">
        <v>45</v>
      </c>
      <c r="V38">
        <f t="shared" si="7"/>
        <v>23</v>
      </c>
      <c r="W38" t="str">
        <f t="shared" si="8"/>
        <v/>
      </c>
      <c r="X38">
        <v>24</v>
      </c>
      <c r="Z38" s="3">
        <v>1</v>
      </c>
      <c r="AA38" t="b">
        <f t="shared" si="9"/>
        <v>1</v>
      </c>
    </row>
    <row r="39" spans="1:27" x14ac:dyDescent="0.25">
      <c r="A39">
        <v>39</v>
      </c>
      <c r="B39">
        <v>38</v>
      </c>
      <c r="C39">
        <v>0.16816911438846599</v>
      </c>
      <c r="D39" s="2">
        <f t="shared" si="1"/>
        <v>10566.377086470127</v>
      </c>
      <c r="E39">
        <v>6</v>
      </c>
      <c r="F39">
        <v>8</v>
      </c>
      <c r="G39">
        <f t="shared" si="2"/>
        <v>58</v>
      </c>
      <c r="H39" t="s">
        <v>8</v>
      </c>
      <c r="I39">
        <v>-8.5000000000000006E-2</v>
      </c>
      <c r="J39">
        <v>0.31</v>
      </c>
      <c r="K39" s="1">
        <f t="shared" si="10"/>
        <v>35.981763849070248</v>
      </c>
      <c r="L39" s="1">
        <f t="shared" si="11"/>
        <v>2.6302161834583968</v>
      </c>
      <c r="M39">
        <v>1</v>
      </c>
      <c r="N39">
        <v>1</v>
      </c>
      <c r="O39">
        <f t="shared" si="4"/>
        <v>18</v>
      </c>
      <c r="P39">
        <f t="shared" si="5"/>
        <v>55</v>
      </c>
      <c r="Q39">
        <f t="shared" si="6"/>
        <v>56</v>
      </c>
      <c r="U39">
        <v>46</v>
      </c>
      <c r="V39" t="str">
        <f t="shared" si="7"/>
        <v/>
      </c>
      <c r="W39">
        <f t="shared" si="8"/>
        <v>23</v>
      </c>
      <c r="X39">
        <v>25</v>
      </c>
      <c r="Z39" s="3">
        <v>1</v>
      </c>
      <c r="AA39" t="b">
        <f t="shared" si="9"/>
        <v>1</v>
      </c>
    </row>
    <row r="40" spans="1:27" x14ac:dyDescent="0.25">
      <c r="A40">
        <v>39</v>
      </c>
      <c r="B40">
        <v>39</v>
      </c>
      <c r="C40">
        <v>0.16829744797958901</v>
      </c>
      <c r="D40" s="2">
        <f t="shared" si="1"/>
        <v>10574.440523811743</v>
      </c>
      <c r="E40">
        <v>6</v>
      </c>
      <c r="F40">
        <v>9</v>
      </c>
      <c r="G40">
        <f t="shared" si="2"/>
        <v>59</v>
      </c>
      <c r="H40" t="s">
        <v>7</v>
      </c>
      <c r="I40">
        <v>-8.5000000000000006E-2</v>
      </c>
      <c r="J40">
        <v>0.33</v>
      </c>
      <c r="K40" s="1">
        <f t="shared" si="10"/>
        <v>114.8135129920895</v>
      </c>
      <c r="L40" s="1">
        <f t="shared" si="11"/>
        <v>0.82366307277967721</v>
      </c>
      <c r="M40">
        <v>1</v>
      </c>
      <c r="N40">
        <v>1</v>
      </c>
      <c r="O40">
        <f t="shared" si="4"/>
        <v>19</v>
      </c>
      <c r="P40">
        <f t="shared" si="5"/>
        <v>57</v>
      </c>
      <c r="Q40">
        <f t="shared" si="6"/>
        <v>58</v>
      </c>
      <c r="U40">
        <v>47</v>
      </c>
      <c r="V40">
        <f t="shared" si="7"/>
        <v>24</v>
      </c>
      <c r="W40" t="str">
        <f t="shared" si="8"/>
        <v/>
      </c>
      <c r="X40">
        <v>26</v>
      </c>
      <c r="Z40" s="3">
        <v>1</v>
      </c>
      <c r="AA40" t="b">
        <f t="shared" si="9"/>
        <v>1</v>
      </c>
    </row>
    <row r="41" spans="1:27" x14ac:dyDescent="0.25">
      <c r="A41">
        <v>39</v>
      </c>
      <c r="B41">
        <v>40</v>
      </c>
      <c r="C41">
        <v>0.12650317213863299</v>
      </c>
      <c r="D41" s="2">
        <f t="shared" si="1"/>
        <v>7948.4287249306881</v>
      </c>
      <c r="E41">
        <v>6</v>
      </c>
      <c r="F41">
        <v>10</v>
      </c>
      <c r="G41">
        <f t="shared" si="2"/>
        <v>60</v>
      </c>
      <c r="H41" t="s">
        <v>8</v>
      </c>
      <c r="I41">
        <v>-8.5000000000000006E-2</v>
      </c>
      <c r="J41">
        <v>0.34</v>
      </c>
      <c r="K41" s="1">
        <f t="shared" si="10"/>
        <v>35.981763849070248</v>
      </c>
      <c r="L41" s="1">
        <f t="shared" si="11"/>
        <v>3.4965220139908926</v>
      </c>
      <c r="M41">
        <v>1</v>
      </c>
      <c r="N41">
        <v>1</v>
      </c>
      <c r="O41">
        <f t="shared" si="4"/>
        <v>20</v>
      </c>
      <c r="P41">
        <f t="shared" si="5"/>
        <v>59</v>
      </c>
      <c r="Q41">
        <f t="shared" si="6"/>
        <v>60</v>
      </c>
      <c r="U41">
        <v>48</v>
      </c>
      <c r="V41" t="str">
        <f t="shared" si="7"/>
        <v/>
      </c>
      <c r="W41">
        <f t="shared" si="8"/>
        <v>24</v>
      </c>
      <c r="X41">
        <v>27</v>
      </c>
      <c r="Z41" s="3">
        <v>0</v>
      </c>
      <c r="AA41" t="b">
        <f t="shared" si="9"/>
        <v>0</v>
      </c>
    </row>
    <row r="42" spans="1:27" x14ac:dyDescent="0.25">
      <c r="A42">
        <v>39</v>
      </c>
      <c r="B42">
        <v>41</v>
      </c>
      <c r="C42">
        <v>0.16647689739704699</v>
      </c>
      <c r="D42" s="2">
        <f t="shared" si="1"/>
        <v>10460.051957099691</v>
      </c>
      <c r="E42">
        <v>7</v>
      </c>
      <c r="F42">
        <v>1</v>
      </c>
      <c r="G42">
        <f t="shared" si="2"/>
        <v>61</v>
      </c>
      <c r="H42" t="s">
        <v>7</v>
      </c>
      <c r="I42">
        <v>-3.15E-2</v>
      </c>
      <c r="J42">
        <v>0.06</v>
      </c>
      <c r="K42" s="1">
        <f t="shared" si="10"/>
        <v>114.8135129920895</v>
      </c>
      <c r="L42" s="1">
        <f t="shared" si="11"/>
        <v>0.83267045044236299</v>
      </c>
      <c r="M42">
        <v>-1</v>
      </c>
      <c r="N42">
        <v>0</v>
      </c>
      <c r="O42">
        <f t="shared" si="4"/>
        <v>21</v>
      </c>
      <c r="P42">
        <f t="shared" si="5"/>
        <v>61</v>
      </c>
      <c r="Q42">
        <f t="shared" si="6"/>
        <v>62</v>
      </c>
      <c r="U42">
        <v>49</v>
      </c>
      <c r="V42">
        <f t="shared" si="7"/>
        <v>25</v>
      </c>
      <c r="W42" t="str">
        <f t="shared" si="8"/>
        <v/>
      </c>
      <c r="X42">
        <v>28</v>
      </c>
      <c r="Z42" s="3">
        <v>0</v>
      </c>
      <c r="AA42" t="b">
        <f t="shared" si="9"/>
        <v>1</v>
      </c>
    </row>
    <row r="43" spans="1:27" x14ac:dyDescent="0.25">
      <c r="A43">
        <v>39</v>
      </c>
      <c r="B43">
        <v>42</v>
      </c>
      <c r="C43">
        <v>0.169648849469305</v>
      </c>
      <c r="D43" s="2">
        <f t="shared" si="1"/>
        <v>10659.351583654587</v>
      </c>
      <c r="E43">
        <v>7</v>
      </c>
      <c r="F43">
        <v>2</v>
      </c>
      <c r="G43">
        <f t="shared" si="2"/>
        <v>62</v>
      </c>
      <c r="H43" t="s">
        <v>8</v>
      </c>
      <c r="I43">
        <v>-3.15E-2</v>
      </c>
      <c r="J43">
        <v>7.0000000000000007E-2</v>
      </c>
      <c r="K43" s="1">
        <f t="shared" si="10"/>
        <v>35.981763849070248</v>
      </c>
      <c r="L43" s="1">
        <f t="shared" si="11"/>
        <v>2.607274541537282</v>
      </c>
      <c r="M43">
        <v>1</v>
      </c>
      <c r="N43">
        <v>1</v>
      </c>
      <c r="O43" t="str">
        <f t="shared" si="4"/>
        <v/>
      </c>
      <c r="P43">
        <f t="shared" si="5"/>
        <v>63</v>
      </c>
      <c r="Q43">
        <f t="shared" si="6"/>
        <v>64</v>
      </c>
      <c r="U43">
        <v>50</v>
      </c>
      <c r="V43" t="str">
        <f t="shared" si="7"/>
        <v/>
      </c>
      <c r="W43">
        <f t="shared" si="8"/>
        <v>25</v>
      </c>
      <c r="X43">
        <v>30</v>
      </c>
      <c r="Z43" s="3">
        <v>1</v>
      </c>
      <c r="AA43" t="b">
        <f t="shared" si="9"/>
        <v>1</v>
      </c>
    </row>
    <row r="44" spans="1:27" x14ac:dyDescent="0.25">
      <c r="A44">
        <v>39</v>
      </c>
      <c r="B44">
        <v>43</v>
      </c>
      <c r="C44">
        <v>0.16689374291463099</v>
      </c>
      <c r="D44" s="2">
        <f t="shared" si="1"/>
        <v>10486.243133414166</v>
      </c>
      <c r="E44">
        <v>7</v>
      </c>
      <c r="F44">
        <v>3</v>
      </c>
      <c r="G44">
        <f t="shared" si="2"/>
        <v>63</v>
      </c>
      <c r="H44" t="s">
        <v>7</v>
      </c>
      <c r="I44">
        <v>-3.15E-2</v>
      </c>
      <c r="J44">
        <v>0.09</v>
      </c>
      <c r="K44" s="1">
        <f t="shared" si="10"/>
        <v>114.8135129920895</v>
      </c>
      <c r="L44" s="1">
        <f t="shared" si="11"/>
        <v>0.83059071432505938</v>
      </c>
      <c r="M44">
        <v>1</v>
      </c>
      <c r="N44">
        <v>0</v>
      </c>
      <c r="O44">
        <f t="shared" si="4"/>
        <v>22</v>
      </c>
      <c r="P44">
        <f t="shared" si="5"/>
        <v>65</v>
      </c>
      <c r="Q44">
        <f t="shared" si="6"/>
        <v>66</v>
      </c>
      <c r="U44">
        <v>51</v>
      </c>
      <c r="V44">
        <f t="shared" si="7"/>
        <v>26</v>
      </c>
      <c r="W44" t="str">
        <f t="shared" si="8"/>
        <v/>
      </c>
      <c r="X44">
        <v>31</v>
      </c>
      <c r="Z44" s="3">
        <v>0</v>
      </c>
      <c r="AA44" t="b">
        <f t="shared" si="9"/>
        <v>1</v>
      </c>
    </row>
    <row r="45" spans="1:27" x14ac:dyDescent="0.25">
      <c r="A45">
        <v>39</v>
      </c>
      <c r="B45">
        <v>44</v>
      </c>
      <c r="C45">
        <v>0.16958782172940701</v>
      </c>
      <c r="D45" s="2">
        <f t="shared" si="1"/>
        <v>10655.517097668011</v>
      </c>
      <c r="E45">
        <v>7</v>
      </c>
      <c r="F45">
        <v>4</v>
      </c>
      <c r="G45">
        <f t="shared" si="2"/>
        <v>64</v>
      </c>
      <c r="H45" t="s">
        <v>8</v>
      </c>
      <c r="I45">
        <v>-3.15E-2</v>
      </c>
      <c r="J45">
        <v>0.1</v>
      </c>
      <c r="K45" s="1">
        <f t="shared" si="10"/>
        <v>35.981763849070248</v>
      </c>
      <c r="L45" s="1">
        <f t="shared" si="11"/>
        <v>2.6082127932993546</v>
      </c>
      <c r="M45">
        <v>-1</v>
      </c>
      <c r="N45">
        <v>1</v>
      </c>
      <c r="O45">
        <f t="shared" si="4"/>
        <v>23</v>
      </c>
      <c r="P45">
        <f t="shared" si="5"/>
        <v>67</v>
      </c>
      <c r="Q45">
        <f t="shared" si="6"/>
        <v>68</v>
      </c>
      <c r="U45">
        <v>52</v>
      </c>
      <c r="V45" t="str">
        <f t="shared" si="7"/>
        <v/>
      </c>
      <c r="W45">
        <f t="shared" si="8"/>
        <v>26</v>
      </c>
      <c r="X45">
        <v>32</v>
      </c>
      <c r="Z45" s="3">
        <v>1</v>
      </c>
      <c r="AA45" t="b">
        <f t="shared" si="9"/>
        <v>1</v>
      </c>
    </row>
    <row r="46" spans="1:27" x14ac:dyDescent="0.25">
      <c r="A46">
        <v>39</v>
      </c>
      <c r="B46">
        <v>45</v>
      </c>
      <c r="C46">
        <v>0.16716896624017299</v>
      </c>
      <c r="D46" s="2">
        <f t="shared" si="1"/>
        <v>10503.535924966551</v>
      </c>
      <c r="E46">
        <v>7</v>
      </c>
      <c r="F46">
        <v>5</v>
      </c>
      <c r="G46">
        <f t="shared" si="2"/>
        <v>65</v>
      </c>
      <c r="H46" t="s">
        <v>7</v>
      </c>
      <c r="I46">
        <v>-3.15E-2</v>
      </c>
      <c r="J46">
        <v>0.12</v>
      </c>
      <c r="K46" s="1">
        <f t="shared" si="10"/>
        <v>114.8135129920895</v>
      </c>
      <c r="L46" s="1">
        <f t="shared" si="11"/>
        <v>0.82922324796032498</v>
      </c>
      <c r="M46">
        <v>-1</v>
      </c>
      <c r="N46">
        <v>0</v>
      </c>
      <c r="O46">
        <f t="shared" si="4"/>
        <v>24</v>
      </c>
      <c r="P46">
        <f t="shared" si="5"/>
        <v>69</v>
      </c>
      <c r="Q46">
        <f t="shared" si="6"/>
        <v>70</v>
      </c>
      <c r="U46">
        <v>53</v>
      </c>
      <c r="V46">
        <f t="shared" si="7"/>
        <v>27</v>
      </c>
      <c r="W46" t="str">
        <f t="shared" si="8"/>
        <v/>
      </c>
      <c r="X46">
        <v>33</v>
      </c>
      <c r="Z46" s="3">
        <v>0</v>
      </c>
      <c r="AA46" t="b">
        <f t="shared" si="9"/>
        <v>1</v>
      </c>
    </row>
    <row r="47" spans="1:27" x14ac:dyDescent="0.25">
      <c r="A47">
        <v>39</v>
      </c>
      <c r="B47">
        <v>46</v>
      </c>
      <c r="C47">
        <v>0.16951718054794099</v>
      </c>
      <c r="D47" s="2">
        <f t="shared" si="1"/>
        <v>10651.07858133332</v>
      </c>
      <c r="E47">
        <v>7</v>
      </c>
      <c r="F47">
        <v>6</v>
      </c>
      <c r="G47">
        <f t="shared" si="2"/>
        <v>66</v>
      </c>
      <c r="H47" t="s">
        <v>8</v>
      </c>
      <c r="I47">
        <v>-3.15E-2</v>
      </c>
      <c r="J47">
        <v>0.13</v>
      </c>
      <c r="K47" s="1">
        <f t="shared" si="10"/>
        <v>35.981763849070248</v>
      </c>
      <c r="L47" s="1">
        <f t="shared" si="11"/>
        <v>2.6092996874574439</v>
      </c>
      <c r="M47">
        <v>1</v>
      </c>
      <c r="N47">
        <v>1</v>
      </c>
      <c r="O47">
        <f t="shared" si="4"/>
        <v>25</v>
      </c>
      <c r="P47">
        <f t="shared" si="5"/>
        <v>71</v>
      </c>
      <c r="Q47">
        <f t="shared" si="6"/>
        <v>72</v>
      </c>
      <c r="U47">
        <v>54</v>
      </c>
      <c r="V47" t="str">
        <f t="shared" si="7"/>
        <v/>
      </c>
      <c r="W47">
        <f t="shared" si="8"/>
        <v>27</v>
      </c>
      <c r="X47">
        <v>34</v>
      </c>
      <c r="Z47" s="3">
        <v>1</v>
      </c>
      <c r="AA47" t="b">
        <f t="shared" si="9"/>
        <v>1</v>
      </c>
    </row>
    <row r="48" spans="1:27" x14ac:dyDescent="0.25">
      <c r="A48">
        <v>39</v>
      </c>
      <c r="B48">
        <v>47</v>
      </c>
      <c r="C48">
        <v>0.16824506596186301</v>
      </c>
      <c r="D48" s="2">
        <f t="shared" si="1"/>
        <v>10571.149264570378</v>
      </c>
      <c r="E48">
        <v>7</v>
      </c>
      <c r="F48">
        <v>7</v>
      </c>
      <c r="G48">
        <f t="shared" si="2"/>
        <v>67</v>
      </c>
      <c r="H48" t="s">
        <v>7</v>
      </c>
      <c r="I48">
        <v>-3.15E-2</v>
      </c>
      <c r="J48">
        <v>0.15</v>
      </c>
      <c r="K48" s="1">
        <f t="shared" si="10"/>
        <v>114.8135129920895</v>
      </c>
      <c r="L48" s="1">
        <f t="shared" si="11"/>
        <v>0.82391951497268867</v>
      </c>
      <c r="M48">
        <v>1</v>
      </c>
      <c r="N48">
        <v>1</v>
      </c>
      <c r="O48">
        <f t="shared" si="4"/>
        <v>26</v>
      </c>
      <c r="P48">
        <f t="shared" si="5"/>
        <v>73</v>
      </c>
      <c r="Q48">
        <f t="shared" si="6"/>
        <v>74</v>
      </c>
      <c r="U48">
        <v>55</v>
      </c>
      <c r="V48">
        <f t="shared" si="7"/>
        <v>28</v>
      </c>
      <c r="W48" t="str">
        <f t="shared" si="8"/>
        <v/>
      </c>
      <c r="X48">
        <v>35</v>
      </c>
      <c r="Z48" s="3">
        <v>1</v>
      </c>
      <c r="AA48" t="b">
        <f t="shared" si="9"/>
        <v>1</v>
      </c>
    </row>
    <row r="49" spans="1:27" x14ac:dyDescent="0.25">
      <c r="A49">
        <v>39</v>
      </c>
      <c r="B49">
        <v>48</v>
      </c>
      <c r="C49">
        <v>0.16710503794048101</v>
      </c>
      <c r="D49" s="2">
        <f t="shared" si="1"/>
        <v>10499.519191433175</v>
      </c>
      <c r="E49">
        <v>7</v>
      </c>
      <c r="F49">
        <v>8</v>
      </c>
      <c r="G49">
        <f t="shared" si="2"/>
        <v>68</v>
      </c>
      <c r="H49" t="s">
        <v>8</v>
      </c>
      <c r="I49">
        <v>-3.15E-2</v>
      </c>
      <c r="J49">
        <v>0.16</v>
      </c>
      <c r="K49" s="1">
        <f t="shared" si="10"/>
        <v>35.981763849070248</v>
      </c>
      <c r="L49" s="1">
        <f t="shared" si="11"/>
        <v>2.6469646377744414</v>
      </c>
      <c r="M49">
        <v>-1</v>
      </c>
      <c r="N49">
        <v>1</v>
      </c>
      <c r="O49">
        <f t="shared" si="4"/>
        <v>27</v>
      </c>
      <c r="P49">
        <f t="shared" si="5"/>
        <v>75</v>
      </c>
      <c r="Q49">
        <f t="shared" si="6"/>
        <v>76</v>
      </c>
      <c r="U49">
        <v>56</v>
      </c>
      <c r="V49" t="str">
        <f t="shared" si="7"/>
        <v/>
      </c>
      <c r="W49">
        <f t="shared" si="8"/>
        <v>28</v>
      </c>
      <c r="X49">
        <v>36</v>
      </c>
      <c r="Z49" s="3">
        <v>1</v>
      </c>
      <c r="AA49" t="b">
        <f t="shared" si="9"/>
        <v>1</v>
      </c>
    </row>
    <row r="50" spans="1:27" x14ac:dyDescent="0.25">
      <c r="A50">
        <v>39</v>
      </c>
      <c r="B50">
        <v>49</v>
      </c>
      <c r="C50">
        <v>0.16778836143064699</v>
      </c>
      <c r="D50" s="2">
        <f t="shared" si="1"/>
        <v>10542.453672567792</v>
      </c>
      <c r="E50">
        <v>7</v>
      </c>
      <c r="F50">
        <v>9</v>
      </c>
      <c r="G50">
        <f t="shared" si="2"/>
        <v>69</v>
      </c>
      <c r="H50" t="s">
        <v>7</v>
      </c>
      <c r="I50">
        <v>-3.15E-2</v>
      </c>
      <c r="J50">
        <v>0.18</v>
      </c>
      <c r="K50" s="1">
        <f t="shared" si="10"/>
        <v>114.8135129920895</v>
      </c>
      <c r="L50" s="1">
        <f t="shared" si="11"/>
        <v>0.82616214832721258</v>
      </c>
      <c r="M50">
        <v>-1</v>
      </c>
      <c r="N50">
        <v>0</v>
      </c>
      <c r="O50">
        <f t="shared" si="4"/>
        <v>28</v>
      </c>
      <c r="P50">
        <f t="shared" si="5"/>
        <v>79</v>
      </c>
      <c r="Q50">
        <f t="shared" si="6"/>
        <v>80</v>
      </c>
      <c r="U50">
        <v>57</v>
      </c>
      <c r="V50">
        <f t="shared" si="7"/>
        <v>29</v>
      </c>
      <c r="W50" t="str">
        <f t="shared" si="8"/>
        <v/>
      </c>
      <c r="X50">
        <v>37</v>
      </c>
      <c r="Z50" s="3">
        <v>0</v>
      </c>
      <c r="AA50" t="b">
        <f t="shared" si="9"/>
        <v>1</v>
      </c>
    </row>
    <row r="51" spans="1:27" x14ac:dyDescent="0.25">
      <c r="A51">
        <v>39</v>
      </c>
      <c r="B51">
        <v>50</v>
      </c>
      <c r="C51">
        <v>0.169177662058284</v>
      </c>
      <c r="D51" s="2">
        <f t="shared" si="1"/>
        <v>10629.746005476032</v>
      </c>
      <c r="E51">
        <v>7</v>
      </c>
      <c r="F51">
        <v>10</v>
      </c>
      <c r="G51">
        <f t="shared" si="2"/>
        <v>70</v>
      </c>
      <c r="H51" t="s">
        <v>8</v>
      </c>
      <c r="I51">
        <v>-3.15E-2</v>
      </c>
      <c r="J51">
        <v>0.19</v>
      </c>
      <c r="K51" s="1">
        <f t="shared" si="10"/>
        <v>35.981763849070248</v>
      </c>
      <c r="L51" s="1">
        <f t="shared" si="11"/>
        <v>2.6145362268336823</v>
      </c>
      <c r="M51">
        <v>1</v>
      </c>
      <c r="N51">
        <v>1</v>
      </c>
      <c r="O51">
        <f t="shared" si="4"/>
        <v>30</v>
      </c>
      <c r="P51">
        <f t="shared" si="5"/>
        <v>81</v>
      </c>
      <c r="Q51">
        <f t="shared" si="6"/>
        <v>82</v>
      </c>
      <c r="U51">
        <v>58</v>
      </c>
      <c r="V51" t="str">
        <f t="shared" si="7"/>
        <v/>
      </c>
      <c r="W51">
        <f t="shared" si="8"/>
        <v>29</v>
      </c>
      <c r="X51">
        <v>38</v>
      </c>
      <c r="Z51" s="3">
        <v>1</v>
      </c>
      <c r="AA51" t="b">
        <f t="shared" si="9"/>
        <v>1</v>
      </c>
    </row>
    <row r="52" spans="1:27" x14ac:dyDescent="0.25">
      <c r="A52">
        <v>39</v>
      </c>
      <c r="B52">
        <v>51</v>
      </c>
      <c r="C52">
        <v>0.169570516406719</v>
      </c>
      <c r="D52" s="2">
        <f t="shared" si="1"/>
        <v>10654.429772175517</v>
      </c>
      <c r="E52">
        <v>8</v>
      </c>
      <c r="F52">
        <v>1</v>
      </c>
      <c r="G52">
        <f t="shared" si="2"/>
        <v>71</v>
      </c>
      <c r="H52" t="s">
        <v>7</v>
      </c>
      <c r="I52">
        <v>-3.15E-2</v>
      </c>
      <c r="J52">
        <v>0.21</v>
      </c>
      <c r="K52" s="1">
        <f t="shared" si="10"/>
        <v>114.8135129920895</v>
      </c>
      <c r="L52" s="1">
        <f t="shared" si="11"/>
        <v>0.81747933592041322</v>
      </c>
      <c r="M52">
        <v>1</v>
      </c>
      <c r="N52">
        <v>1</v>
      </c>
      <c r="O52">
        <f t="shared" si="4"/>
        <v>31</v>
      </c>
      <c r="P52">
        <f t="shared" si="5"/>
        <v>83</v>
      </c>
      <c r="Q52">
        <f t="shared" si="6"/>
        <v>84</v>
      </c>
      <c r="U52">
        <v>59</v>
      </c>
      <c r="V52">
        <f t="shared" si="7"/>
        <v>30</v>
      </c>
      <c r="W52" t="str">
        <f t="shared" si="8"/>
        <v/>
      </c>
      <c r="X52">
        <v>39</v>
      </c>
      <c r="Z52" s="3">
        <v>1</v>
      </c>
      <c r="AA52" t="b">
        <f t="shared" si="9"/>
        <v>1</v>
      </c>
    </row>
    <row r="53" spans="1:27" x14ac:dyDescent="0.25">
      <c r="A53">
        <v>39</v>
      </c>
      <c r="B53">
        <v>52</v>
      </c>
      <c r="C53">
        <v>0.169137806480923</v>
      </c>
      <c r="D53" s="2">
        <f t="shared" si="1"/>
        <v>10627.241805695196</v>
      </c>
      <c r="E53">
        <v>8</v>
      </c>
      <c r="F53">
        <v>2</v>
      </c>
      <c r="G53">
        <f t="shared" si="2"/>
        <v>72</v>
      </c>
      <c r="H53" t="s">
        <v>8</v>
      </c>
      <c r="I53">
        <v>-3.15E-2</v>
      </c>
      <c r="J53">
        <v>0.22</v>
      </c>
      <c r="K53" s="1">
        <f t="shared" si="10"/>
        <v>35.981763849070248</v>
      </c>
      <c r="L53" s="1">
        <f t="shared" si="11"/>
        <v>2.6151523152944454</v>
      </c>
      <c r="M53">
        <v>-1</v>
      </c>
      <c r="N53">
        <v>1</v>
      </c>
      <c r="O53">
        <f t="shared" si="4"/>
        <v>32</v>
      </c>
      <c r="P53">
        <f t="shared" si="5"/>
        <v>85</v>
      </c>
      <c r="Q53">
        <f t="shared" si="6"/>
        <v>86</v>
      </c>
      <c r="U53">
        <v>60</v>
      </c>
      <c r="V53" t="str">
        <f t="shared" si="7"/>
        <v/>
      </c>
      <c r="W53">
        <f t="shared" si="8"/>
        <v>30</v>
      </c>
      <c r="X53">
        <v>40</v>
      </c>
      <c r="Z53" s="3">
        <v>1</v>
      </c>
      <c r="AA53" t="b">
        <f t="shared" si="9"/>
        <v>1</v>
      </c>
    </row>
    <row r="54" spans="1:27" x14ac:dyDescent="0.25">
      <c r="A54">
        <v>39</v>
      </c>
      <c r="B54">
        <v>53</v>
      </c>
      <c r="C54">
        <v>0.16914022398355599</v>
      </c>
      <c r="D54" s="2">
        <f t="shared" si="1"/>
        <v>10627.393701865432</v>
      </c>
      <c r="E54">
        <v>8</v>
      </c>
      <c r="F54">
        <v>3</v>
      </c>
      <c r="G54">
        <f t="shared" si="2"/>
        <v>73</v>
      </c>
      <c r="H54" t="s">
        <v>7</v>
      </c>
      <c r="I54">
        <v>-3.15E-2</v>
      </c>
      <c r="J54">
        <v>0.24</v>
      </c>
      <c r="K54" s="1">
        <f t="shared" si="10"/>
        <v>114.8135129920895</v>
      </c>
      <c r="L54" s="1">
        <f t="shared" si="11"/>
        <v>0.81955900186890507</v>
      </c>
      <c r="M54">
        <v>-1</v>
      </c>
      <c r="N54">
        <v>1</v>
      </c>
      <c r="O54">
        <f t="shared" si="4"/>
        <v>33</v>
      </c>
      <c r="P54">
        <f t="shared" si="5"/>
        <v>87</v>
      </c>
      <c r="Q54">
        <f t="shared" si="6"/>
        <v>88</v>
      </c>
      <c r="U54">
        <v>61</v>
      </c>
      <c r="V54">
        <f t="shared" si="7"/>
        <v>31</v>
      </c>
      <c r="W54" t="str">
        <f t="shared" si="8"/>
        <v/>
      </c>
      <c r="X54">
        <v>41</v>
      </c>
      <c r="Z54" s="3">
        <v>1</v>
      </c>
      <c r="AA54" t="b">
        <f t="shared" si="9"/>
        <v>1</v>
      </c>
    </row>
    <row r="55" spans="1:27" x14ac:dyDescent="0.25">
      <c r="A55">
        <v>39</v>
      </c>
      <c r="B55">
        <v>54</v>
      </c>
      <c r="C55">
        <v>0.16716022864747501</v>
      </c>
      <c r="D55" s="2">
        <f t="shared" si="1"/>
        <v>10502.986925825951</v>
      </c>
      <c r="E55">
        <v>8</v>
      </c>
      <c r="F55">
        <v>4</v>
      </c>
      <c r="G55">
        <f t="shared" si="2"/>
        <v>74</v>
      </c>
      <c r="H55" t="s">
        <v>8</v>
      </c>
      <c r="I55">
        <v>-3.15E-2</v>
      </c>
      <c r="J55">
        <v>0.25</v>
      </c>
      <c r="K55" s="1">
        <f t="shared" si="10"/>
        <v>35.981763849070248</v>
      </c>
      <c r="L55" s="1">
        <f t="shared" si="11"/>
        <v>2.6460906987344623</v>
      </c>
      <c r="M55">
        <v>-1</v>
      </c>
      <c r="N55">
        <v>1</v>
      </c>
      <c r="O55">
        <f t="shared" si="4"/>
        <v>34</v>
      </c>
      <c r="P55">
        <f t="shared" si="5"/>
        <v>89</v>
      </c>
      <c r="Q55">
        <f t="shared" si="6"/>
        <v>90</v>
      </c>
      <c r="U55">
        <v>62</v>
      </c>
      <c r="V55" t="str">
        <f t="shared" si="7"/>
        <v/>
      </c>
      <c r="W55">
        <f t="shared" si="8"/>
        <v>31</v>
      </c>
      <c r="X55">
        <v>42</v>
      </c>
      <c r="Z55" s="3">
        <v>0</v>
      </c>
      <c r="AA55" t="b">
        <f t="shared" si="9"/>
        <v>0</v>
      </c>
    </row>
    <row r="56" spans="1:27" x14ac:dyDescent="0.25">
      <c r="A56">
        <v>39</v>
      </c>
      <c r="B56">
        <v>55</v>
      </c>
      <c r="C56">
        <v>0.172034474709295</v>
      </c>
      <c r="D56" s="2">
        <f t="shared" si="1"/>
        <v>10809.244838218005</v>
      </c>
      <c r="E56">
        <v>8</v>
      </c>
      <c r="F56">
        <v>5</v>
      </c>
      <c r="G56">
        <f t="shared" si="2"/>
        <v>75</v>
      </c>
      <c r="H56" t="s">
        <v>7</v>
      </c>
      <c r="I56">
        <v>-3.15E-2</v>
      </c>
      <c r="J56">
        <v>0.27</v>
      </c>
      <c r="K56" s="1">
        <f t="shared" si="10"/>
        <v>114.8135129920895</v>
      </c>
      <c r="L56" s="1">
        <f t="shared" si="11"/>
        <v>0.80577101408358887</v>
      </c>
      <c r="M56">
        <v>1</v>
      </c>
      <c r="N56">
        <v>1</v>
      </c>
      <c r="O56">
        <f t="shared" si="4"/>
        <v>35</v>
      </c>
      <c r="P56">
        <f t="shared" si="5"/>
        <v>91</v>
      </c>
      <c r="Q56">
        <f t="shared" si="6"/>
        <v>92</v>
      </c>
      <c r="U56">
        <v>63</v>
      </c>
      <c r="V56">
        <f t="shared" si="7"/>
        <v>32</v>
      </c>
      <c r="W56" t="str">
        <f t="shared" si="8"/>
        <v/>
      </c>
      <c r="X56">
        <v>43</v>
      </c>
      <c r="Z56" s="3">
        <v>1</v>
      </c>
      <c r="AA56" t="b">
        <f t="shared" si="9"/>
        <v>1</v>
      </c>
    </row>
    <row r="57" spans="1:27" x14ac:dyDescent="0.25">
      <c r="A57">
        <v>39</v>
      </c>
      <c r="B57">
        <v>56</v>
      </c>
      <c r="C57">
        <v>0.170286581411937</v>
      </c>
      <c r="D57" s="2">
        <f t="shared" si="1"/>
        <v>10699.421463373232</v>
      </c>
      <c r="E57">
        <v>8</v>
      </c>
      <c r="F57">
        <v>6</v>
      </c>
      <c r="G57">
        <f t="shared" si="2"/>
        <v>76</v>
      </c>
      <c r="H57" t="s">
        <v>8</v>
      </c>
      <c r="I57">
        <v>-3.15E-2</v>
      </c>
      <c r="J57">
        <v>0.28000000000000003</v>
      </c>
      <c r="K57" s="1">
        <f t="shared" si="10"/>
        <v>35.981763849070248</v>
      </c>
      <c r="L57" s="1">
        <f t="shared" si="11"/>
        <v>2.5975101652454868</v>
      </c>
      <c r="M57">
        <v>-1</v>
      </c>
      <c r="N57">
        <v>1</v>
      </c>
      <c r="O57">
        <f t="shared" si="4"/>
        <v>36</v>
      </c>
      <c r="P57">
        <f t="shared" si="5"/>
        <v>93</v>
      </c>
      <c r="Q57">
        <f t="shared" si="6"/>
        <v>94</v>
      </c>
      <c r="U57">
        <v>64</v>
      </c>
      <c r="V57" t="str">
        <f t="shared" si="7"/>
        <v/>
      </c>
      <c r="W57">
        <f t="shared" si="8"/>
        <v>32</v>
      </c>
      <c r="X57">
        <v>44</v>
      </c>
      <c r="Z57" s="3">
        <v>1</v>
      </c>
      <c r="AA57" t="b">
        <f t="shared" si="9"/>
        <v>1</v>
      </c>
    </row>
    <row r="58" spans="1:27" x14ac:dyDescent="0.25">
      <c r="A58">
        <v>39</v>
      </c>
      <c r="B58">
        <v>57</v>
      </c>
      <c r="C58">
        <v>0.167108279977566</v>
      </c>
      <c r="D58" s="2">
        <f t="shared" si="1"/>
        <v>10499.722894630953</v>
      </c>
      <c r="E58">
        <v>8</v>
      </c>
      <c r="F58">
        <v>7</v>
      </c>
      <c r="G58">
        <f t="shared" si="2"/>
        <v>77</v>
      </c>
      <c r="H58" t="s">
        <v>7</v>
      </c>
      <c r="I58">
        <v>-3.15E-2</v>
      </c>
      <c r="J58">
        <v>0.3</v>
      </c>
      <c r="K58" s="1">
        <f t="shared" si="10"/>
        <v>114.8135129920895</v>
      </c>
      <c r="L58" s="1">
        <f t="shared" si="11"/>
        <v>0.82952438480280999</v>
      </c>
      <c r="M58">
        <v>1</v>
      </c>
      <c r="N58">
        <v>0</v>
      </c>
      <c r="O58">
        <f t="shared" si="4"/>
        <v>37</v>
      </c>
      <c r="P58">
        <f t="shared" si="5"/>
        <v>95</v>
      </c>
      <c r="Q58">
        <f t="shared" si="6"/>
        <v>96</v>
      </c>
      <c r="U58">
        <v>65</v>
      </c>
      <c r="V58">
        <f t="shared" si="7"/>
        <v>33</v>
      </c>
      <c r="W58" t="str">
        <f t="shared" si="8"/>
        <v/>
      </c>
      <c r="X58">
        <v>45</v>
      </c>
      <c r="Z58" s="3">
        <v>0</v>
      </c>
      <c r="AA58" t="b">
        <f t="shared" si="9"/>
        <v>1</v>
      </c>
    </row>
    <row r="59" spans="1:27" x14ac:dyDescent="0.25">
      <c r="A59">
        <v>39</v>
      </c>
      <c r="B59">
        <v>58</v>
      </c>
      <c r="C59">
        <v>0.16801501393230001</v>
      </c>
      <c r="D59" s="2">
        <f t="shared" si="1"/>
        <v>10556.694669250008</v>
      </c>
      <c r="E59">
        <v>8</v>
      </c>
      <c r="F59">
        <v>8</v>
      </c>
      <c r="G59">
        <f t="shared" si="2"/>
        <v>78</v>
      </c>
      <c r="H59" t="s">
        <v>8</v>
      </c>
      <c r="I59">
        <v>-3.15E-2</v>
      </c>
      <c r="J59">
        <v>0.31</v>
      </c>
      <c r="K59" s="1">
        <f t="shared" si="10"/>
        <v>35.981763849070248</v>
      </c>
      <c r="L59" s="1">
        <f t="shared" si="11"/>
        <v>2.6326285721146236</v>
      </c>
      <c r="M59">
        <v>-1</v>
      </c>
      <c r="N59">
        <v>1</v>
      </c>
      <c r="O59">
        <f t="shared" si="4"/>
        <v>38</v>
      </c>
      <c r="P59">
        <f t="shared" si="5"/>
        <v>97</v>
      </c>
      <c r="Q59">
        <f t="shared" si="6"/>
        <v>98</v>
      </c>
      <c r="U59">
        <v>66</v>
      </c>
      <c r="V59" t="str">
        <f t="shared" si="7"/>
        <v/>
      </c>
      <c r="W59">
        <f t="shared" si="8"/>
        <v>33</v>
      </c>
      <c r="X59">
        <v>46</v>
      </c>
      <c r="Z59" s="3">
        <v>1</v>
      </c>
      <c r="AA59" t="b">
        <f t="shared" si="9"/>
        <v>1</v>
      </c>
    </row>
    <row r="60" spans="1:27" x14ac:dyDescent="0.25">
      <c r="A60">
        <v>39</v>
      </c>
      <c r="B60">
        <v>59</v>
      </c>
      <c r="C60">
        <v>0.17087022902775501</v>
      </c>
      <c r="D60" s="2">
        <f t="shared" si="1"/>
        <v>10736.093124616011</v>
      </c>
      <c r="E60">
        <v>8</v>
      </c>
      <c r="F60">
        <v>9</v>
      </c>
      <c r="G60">
        <f t="shared" si="2"/>
        <v>79</v>
      </c>
      <c r="H60" t="s">
        <v>7</v>
      </c>
      <c r="I60">
        <v>-3.15E-2</v>
      </c>
      <c r="J60">
        <v>0.33</v>
      </c>
      <c r="K60" s="1">
        <f t="shared" si="10"/>
        <v>114.8135129920895</v>
      </c>
      <c r="L60" s="1">
        <f t="shared" si="11"/>
        <v>0.81126123569091491</v>
      </c>
      <c r="M60">
        <v>-1</v>
      </c>
      <c r="N60">
        <v>1</v>
      </c>
      <c r="O60">
        <f t="shared" si="4"/>
        <v>39</v>
      </c>
      <c r="P60">
        <f t="shared" si="5"/>
        <v>99</v>
      </c>
      <c r="Q60">
        <f t="shared" si="6"/>
        <v>100</v>
      </c>
      <c r="U60">
        <v>67</v>
      </c>
      <c r="V60">
        <f t="shared" si="7"/>
        <v>34</v>
      </c>
      <c r="W60" t="str">
        <f t="shared" si="8"/>
        <v/>
      </c>
      <c r="X60">
        <v>47</v>
      </c>
      <c r="Z60" s="3">
        <v>1</v>
      </c>
      <c r="AA60" t="b">
        <f t="shared" si="9"/>
        <v>1</v>
      </c>
    </row>
    <row r="61" spans="1:27" x14ac:dyDescent="0.25">
      <c r="A61">
        <v>39</v>
      </c>
      <c r="B61">
        <v>60</v>
      </c>
      <c r="C61">
        <v>0.16840061570022299</v>
      </c>
      <c r="D61" s="2">
        <f t="shared" si="1"/>
        <v>10580.922742876372</v>
      </c>
      <c r="E61">
        <v>8</v>
      </c>
      <c r="F61">
        <v>10</v>
      </c>
      <c r="G61">
        <f t="shared" si="2"/>
        <v>80</v>
      </c>
      <c r="H61" t="s">
        <v>8</v>
      </c>
      <c r="I61">
        <v>-3.15E-2</v>
      </c>
      <c r="J61">
        <v>0.34</v>
      </c>
      <c r="K61" s="1">
        <f t="shared" si="10"/>
        <v>35.981763849070248</v>
      </c>
      <c r="L61" s="1">
        <f t="shared" si="11"/>
        <v>2.6266004098809468</v>
      </c>
      <c r="M61">
        <v>-1</v>
      </c>
      <c r="N61">
        <v>1</v>
      </c>
      <c r="O61">
        <f t="shared" si="4"/>
        <v>40</v>
      </c>
      <c r="P61">
        <f t="shared" si="5"/>
        <v>101</v>
      </c>
      <c r="Q61">
        <f t="shared" si="6"/>
        <v>102</v>
      </c>
      <c r="U61">
        <v>68</v>
      </c>
      <c r="V61" t="str">
        <f t="shared" si="7"/>
        <v/>
      </c>
      <c r="W61">
        <f t="shared" si="8"/>
        <v>34</v>
      </c>
      <c r="X61">
        <v>48</v>
      </c>
      <c r="Z61" s="3">
        <v>1</v>
      </c>
      <c r="AA61" t="b">
        <f t="shared" si="9"/>
        <v>1</v>
      </c>
    </row>
    <row r="62" spans="1:27" x14ac:dyDescent="0.25">
      <c r="A62">
        <v>39</v>
      </c>
      <c r="B62">
        <v>61</v>
      </c>
      <c r="C62">
        <v>0.16849464667775199</v>
      </c>
      <c r="D62" s="2">
        <f t="shared" si="1"/>
        <v>10586.830883440671</v>
      </c>
      <c r="E62">
        <v>9</v>
      </c>
      <c r="F62">
        <v>1</v>
      </c>
      <c r="G62">
        <f t="shared" si="2"/>
        <v>81</v>
      </c>
      <c r="H62" t="s">
        <v>7</v>
      </c>
      <c r="I62">
        <v>-1.0500000000000001E-2</v>
      </c>
      <c r="J62">
        <v>0.06</v>
      </c>
      <c r="K62" s="1">
        <f t="shared" si="10"/>
        <v>114.8135129920895</v>
      </c>
      <c r="L62" s="1">
        <f t="shared" si="11"/>
        <v>0.8226990938706753</v>
      </c>
      <c r="M62">
        <v>-1</v>
      </c>
      <c r="N62">
        <v>1</v>
      </c>
      <c r="O62">
        <f t="shared" si="4"/>
        <v>41</v>
      </c>
      <c r="P62">
        <f t="shared" si="5"/>
        <v>103</v>
      </c>
      <c r="Q62">
        <f t="shared" si="6"/>
        <v>104</v>
      </c>
      <c r="U62">
        <v>69</v>
      </c>
      <c r="V62">
        <f t="shared" si="7"/>
        <v>35</v>
      </c>
      <c r="W62" t="str">
        <f t="shared" si="8"/>
        <v/>
      </c>
      <c r="X62">
        <v>49</v>
      </c>
      <c r="Z62" s="3">
        <v>1</v>
      </c>
      <c r="AA62" t="b">
        <f t="shared" si="9"/>
        <v>1</v>
      </c>
    </row>
    <row r="63" spans="1:27" x14ac:dyDescent="0.25">
      <c r="A63">
        <v>39</v>
      </c>
      <c r="B63">
        <v>62</v>
      </c>
      <c r="C63">
        <v>0.16836205214832101</v>
      </c>
      <c r="D63" s="2">
        <f t="shared" si="1"/>
        <v>10578.49972344934</v>
      </c>
      <c r="E63">
        <v>9</v>
      </c>
      <c r="F63">
        <v>2</v>
      </c>
      <c r="G63">
        <f t="shared" si="2"/>
        <v>82</v>
      </c>
      <c r="H63" t="s">
        <v>8</v>
      </c>
      <c r="I63">
        <v>-1.0500000000000001E-2</v>
      </c>
      <c r="J63">
        <v>7.0000000000000007E-2</v>
      </c>
      <c r="K63" s="1">
        <f t="shared" si="10"/>
        <v>35.981763849070248</v>
      </c>
      <c r="L63" s="1">
        <f t="shared" si="11"/>
        <v>2.6272020361972079</v>
      </c>
      <c r="M63">
        <v>-1</v>
      </c>
      <c r="N63">
        <v>1</v>
      </c>
      <c r="O63">
        <f t="shared" si="4"/>
        <v>42</v>
      </c>
      <c r="P63">
        <f t="shared" si="5"/>
        <v>105</v>
      </c>
      <c r="Q63">
        <f t="shared" si="6"/>
        <v>106</v>
      </c>
      <c r="U63">
        <v>70</v>
      </c>
      <c r="V63" t="str">
        <f t="shared" si="7"/>
        <v/>
      </c>
      <c r="W63">
        <f t="shared" si="8"/>
        <v>35</v>
      </c>
      <c r="X63">
        <v>50</v>
      </c>
      <c r="Z63" s="3">
        <v>0</v>
      </c>
      <c r="AA63" t="b">
        <f t="shared" si="9"/>
        <v>0</v>
      </c>
    </row>
    <row r="64" spans="1:27" x14ac:dyDescent="0.25">
      <c r="A64">
        <v>39</v>
      </c>
      <c r="B64">
        <v>63</v>
      </c>
      <c r="C64">
        <v>0.16695283685198201</v>
      </c>
      <c r="D64" s="2">
        <f t="shared" si="1"/>
        <v>10489.956115003239</v>
      </c>
      <c r="E64">
        <v>9</v>
      </c>
      <c r="F64">
        <v>3</v>
      </c>
      <c r="G64">
        <f t="shared" si="2"/>
        <v>83</v>
      </c>
      <c r="H64" t="s">
        <v>7</v>
      </c>
      <c r="I64">
        <v>-1.0500000000000001E-2</v>
      </c>
      <c r="J64">
        <v>0.09</v>
      </c>
      <c r="K64" s="1">
        <f t="shared" si="10"/>
        <v>114.8135129920895</v>
      </c>
      <c r="L64" s="1">
        <f t="shared" si="11"/>
        <v>0.83029672186250425</v>
      </c>
      <c r="M64">
        <v>-1</v>
      </c>
      <c r="N64">
        <v>0</v>
      </c>
      <c r="O64">
        <f t="shared" si="4"/>
        <v>43</v>
      </c>
      <c r="P64">
        <f t="shared" si="5"/>
        <v>107</v>
      </c>
      <c r="Q64">
        <f t="shared" si="6"/>
        <v>108</v>
      </c>
      <c r="U64">
        <v>71</v>
      </c>
      <c r="V64">
        <f t="shared" si="7"/>
        <v>36</v>
      </c>
      <c r="W64" t="str">
        <f t="shared" si="8"/>
        <v/>
      </c>
      <c r="X64">
        <v>51</v>
      </c>
      <c r="Z64" s="3">
        <v>0</v>
      </c>
      <c r="AA64" t="b">
        <f t="shared" si="9"/>
        <v>1</v>
      </c>
    </row>
    <row r="65" spans="1:27" x14ac:dyDescent="0.25">
      <c r="A65">
        <v>39</v>
      </c>
      <c r="B65">
        <v>64</v>
      </c>
      <c r="C65">
        <v>0.16839899691001001</v>
      </c>
      <c r="D65" s="2">
        <f t="shared" si="1"/>
        <v>10580.821031287554</v>
      </c>
      <c r="E65">
        <v>9</v>
      </c>
      <c r="F65">
        <v>4</v>
      </c>
      <c r="G65">
        <f t="shared" si="2"/>
        <v>84</v>
      </c>
      <c r="H65" t="s">
        <v>8</v>
      </c>
      <c r="I65">
        <v>-1.0500000000000001E-2</v>
      </c>
      <c r="J65">
        <v>0.1</v>
      </c>
      <c r="K65" s="1">
        <f t="shared" si="10"/>
        <v>35.981763849070248</v>
      </c>
      <c r="L65" s="1">
        <f t="shared" si="11"/>
        <v>2.6266256589329902</v>
      </c>
      <c r="M65">
        <v>1</v>
      </c>
      <c r="N65">
        <v>1</v>
      </c>
      <c r="O65">
        <f t="shared" si="4"/>
        <v>44</v>
      </c>
      <c r="P65">
        <f t="shared" si="5"/>
        <v>109</v>
      </c>
      <c r="Q65">
        <f t="shared" si="6"/>
        <v>110</v>
      </c>
      <c r="U65">
        <v>72</v>
      </c>
      <c r="V65" t="str">
        <f t="shared" si="7"/>
        <v/>
      </c>
      <c r="W65">
        <f t="shared" si="8"/>
        <v>36</v>
      </c>
      <c r="X65">
        <v>52</v>
      </c>
      <c r="Z65" s="3">
        <v>0</v>
      </c>
      <c r="AA65" t="b">
        <f t="shared" si="9"/>
        <v>0</v>
      </c>
    </row>
    <row r="66" spans="1:27" x14ac:dyDescent="0.25">
      <c r="A66">
        <v>39</v>
      </c>
      <c r="B66">
        <v>65</v>
      </c>
      <c r="C66">
        <v>0.16553404588166501</v>
      </c>
      <c r="D66" s="2">
        <f t="shared" si="1"/>
        <v>10400.81084921669</v>
      </c>
      <c r="E66">
        <v>9</v>
      </c>
      <c r="F66">
        <v>5</v>
      </c>
      <c r="G66">
        <f t="shared" si="2"/>
        <v>85</v>
      </c>
      <c r="H66" t="s">
        <v>7</v>
      </c>
      <c r="I66">
        <v>-1.0500000000000001E-2</v>
      </c>
      <c r="J66">
        <v>0.12</v>
      </c>
      <c r="K66" s="1">
        <f t="shared" si="10"/>
        <v>114.8135129920895</v>
      </c>
      <c r="L66" s="1">
        <f t="shared" si="11"/>
        <v>0.83741318835970113</v>
      </c>
      <c r="M66">
        <v>1</v>
      </c>
      <c r="N66">
        <v>1</v>
      </c>
      <c r="O66">
        <f t="shared" si="4"/>
        <v>45</v>
      </c>
      <c r="P66">
        <f t="shared" si="5"/>
        <v>111</v>
      </c>
      <c r="Q66">
        <f t="shared" si="6"/>
        <v>112</v>
      </c>
      <c r="U66">
        <v>73</v>
      </c>
      <c r="V66">
        <f t="shared" si="7"/>
        <v>37</v>
      </c>
      <c r="W66" t="str">
        <f t="shared" si="8"/>
        <v/>
      </c>
      <c r="X66">
        <v>53</v>
      </c>
      <c r="Z66" s="3">
        <v>1</v>
      </c>
      <c r="AA66" t="b">
        <f t="shared" si="9"/>
        <v>1</v>
      </c>
    </row>
    <row r="67" spans="1:27" x14ac:dyDescent="0.25">
      <c r="A67">
        <v>39</v>
      </c>
      <c r="B67">
        <v>66</v>
      </c>
      <c r="C67">
        <v>0.16710095815899501</v>
      </c>
      <c r="D67" s="2">
        <f t="shared" ref="D67:D130" si="12">C67*2*PI()*10000</f>
        <v>10499.262851202282</v>
      </c>
      <c r="E67">
        <v>9</v>
      </c>
      <c r="F67">
        <v>6</v>
      </c>
      <c r="G67">
        <f t="shared" ref="G67:G130" si="13">(E67-1)*10+F67</f>
        <v>86</v>
      </c>
      <c r="H67" t="s">
        <v>8</v>
      </c>
      <c r="I67">
        <v>-1.0500000000000001E-2</v>
      </c>
      <c r="J67">
        <v>0.13</v>
      </c>
      <c r="K67" s="1">
        <f t="shared" si="10"/>
        <v>35.981763849070248</v>
      </c>
      <c r="L67" s="1">
        <f t="shared" si="11"/>
        <v>2.6470292635997046</v>
      </c>
      <c r="M67">
        <v>-1</v>
      </c>
      <c r="N67">
        <v>1</v>
      </c>
      <c r="O67">
        <f t="shared" ref="O67:O130" si="14">IFERROR(VLOOKUP(B67,$U$2:$X$193,4,FALSE),"")</f>
        <v>46</v>
      </c>
      <c r="P67">
        <f t="shared" ref="P67:P130" si="15">IFERROR(VLOOKUP(B67,$V$2:$X$193,3,FALSE),"")</f>
        <v>113</v>
      </c>
      <c r="Q67">
        <f t="shared" ref="Q67:Q130" si="16">IFERROR(VLOOKUP(B67,$W$2:$X$193,2,FALSE),"")</f>
        <v>114</v>
      </c>
      <c r="U67">
        <v>74</v>
      </c>
      <c r="V67" t="str">
        <f t="shared" ref="V67:V130" si="17">IFERROR(IF(ISODD(U67),ROUNDUP(U67/2,0),""),"")</f>
        <v/>
      </c>
      <c r="W67">
        <f t="shared" ref="W67:W130" si="18">IFERROR(IF(ISEVEN(U67),U67/2,""),"")</f>
        <v>37</v>
      </c>
      <c r="X67">
        <v>54</v>
      </c>
      <c r="Z67" s="3">
        <v>1</v>
      </c>
      <c r="AA67" t="b">
        <f t="shared" ref="AA67:AA130" si="19">(N67=Z67)</f>
        <v>1</v>
      </c>
    </row>
    <row r="68" spans="1:27" x14ac:dyDescent="0.25">
      <c r="A68">
        <v>39</v>
      </c>
      <c r="B68">
        <v>67</v>
      </c>
      <c r="C68">
        <v>0.17012382847910501</v>
      </c>
      <c r="D68" s="2">
        <f t="shared" si="12"/>
        <v>10689.195395010527</v>
      </c>
      <c r="E68">
        <v>9</v>
      </c>
      <c r="F68">
        <v>7</v>
      </c>
      <c r="G68">
        <f t="shared" si="13"/>
        <v>87</v>
      </c>
      <c r="H68" t="s">
        <v>7</v>
      </c>
      <c r="I68">
        <v>-1.0500000000000001E-2</v>
      </c>
      <c r="J68">
        <v>0.15</v>
      </c>
      <c r="K68" s="1">
        <f t="shared" si="10"/>
        <v>114.8135129920895</v>
      </c>
      <c r="L68" s="1">
        <f t="shared" si="11"/>
        <v>0.81482055972465861</v>
      </c>
      <c r="M68">
        <v>1</v>
      </c>
      <c r="N68">
        <v>1</v>
      </c>
      <c r="O68">
        <f t="shared" si="14"/>
        <v>47</v>
      </c>
      <c r="P68">
        <f t="shared" si="15"/>
        <v>116</v>
      </c>
      <c r="Q68">
        <f t="shared" si="16"/>
        <v>118</v>
      </c>
      <c r="U68">
        <v>75</v>
      </c>
      <c r="V68">
        <f t="shared" si="17"/>
        <v>38</v>
      </c>
      <c r="W68" t="str">
        <f t="shared" si="18"/>
        <v/>
      </c>
      <c r="X68">
        <v>55</v>
      </c>
      <c r="Z68" s="3">
        <v>1</v>
      </c>
      <c r="AA68" t="b">
        <f t="shared" si="19"/>
        <v>1</v>
      </c>
    </row>
    <row r="69" spans="1:27" x14ac:dyDescent="0.25">
      <c r="A69">
        <v>39</v>
      </c>
      <c r="B69">
        <v>68</v>
      </c>
      <c r="C69">
        <v>0.168703623092128</v>
      </c>
      <c r="D69" s="2">
        <f t="shared" si="12"/>
        <v>10599.961258804213</v>
      </c>
      <c r="E69">
        <v>9</v>
      </c>
      <c r="F69">
        <v>8</v>
      </c>
      <c r="G69">
        <f t="shared" si="13"/>
        <v>88</v>
      </c>
      <c r="H69" t="s">
        <v>8</v>
      </c>
      <c r="I69">
        <v>-1.0500000000000001E-2</v>
      </c>
      <c r="J69">
        <v>0.16</v>
      </c>
      <c r="K69" s="1">
        <f t="shared" si="10"/>
        <v>35.981763849070248</v>
      </c>
      <c r="L69" s="1">
        <f t="shared" si="11"/>
        <v>2.6218827913426663</v>
      </c>
      <c r="M69">
        <v>1</v>
      </c>
      <c r="N69">
        <v>1</v>
      </c>
      <c r="O69">
        <f t="shared" si="14"/>
        <v>48</v>
      </c>
      <c r="P69">
        <f t="shared" si="15"/>
        <v>120</v>
      </c>
      <c r="Q69">
        <f t="shared" si="16"/>
        <v>121</v>
      </c>
      <c r="U69">
        <v>76</v>
      </c>
      <c r="V69" t="str">
        <f t="shared" si="17"/>
        <v/>
      </c>
      <c r="W69">
        <f t="shared" si="18"/>
        <v>38</v>
      </c>
      <c r="X69">
        <v>56</v>
      </c>
      <c r="Z69" s="3">
        <v>1</v>
      </c>
      <c r="AA69" t="b">
        <f t="shared" si="19"/>
        <v>1</v>
      </c>
    </row>
    <row r="70" spans="1:27" x14ac:dyDescent="0.25">
      <c r="A70">
        <v>39</v>
      </c>
      <c r="B70">
        <v>69</v>
      </c>
      <c r="C70">
        <v>0.16676473112037099</v>
      </c>
      <c r="D70" s="2">
        <f t="shared" si="12"/>
        <v>10478.137083312693</v>
      </c>
      <c r="E70">
        <v>9</v>
      </c>
      <c r="F70">
        <v>9</v>
      </c>
      <c r="G70">
        <f t="shared" si="13"/>
        <v>89</v>
      </c>
      <c r="H70" t="s">
        <v>7</v>
      </c>
      <c r="I70">
        <v>-1.0500000000000001E-2</v>
      </c>
      <c r="J70">
        <v>0.18</v>
      </c>
      <c r="K70" s="1">
        <f t="shared" si="10"/>
        <v>114.8135129920895</v>
      </c>
      <c r="L70" s="1">
        <f t="shared" si="11"/>
        <v>0.83123327224261712</v>
      </c>
      <c r="M70">
        <v>-1</v>
      </c>
      <c r="N70">
        <v>1</v>
      </c>
      <c r="O70">
        <f t="shared" si="14"/>
        <v>49</v>
      </c>
      <c r="P70">
        <f t="shared" si="15"/>
        <v>122</v>
      </c>
      <c r="Q70">
        <f t="shared" si="16"/>
        <v>123</v>
      </c>
      <c r="U70">
        <v>77</v>
      </c>
      <c r="V70">
        <f t="shared" si="17"/>
        <v>39</v>
      </c>
      <c r="W70" t="str">
        <f t="shared" si="18"/>
        <v/>
      </c>
      <c r="X70">
        <v>57</v>
      </c>
      <c r="Z70" s="3">
        <v>1</v>
      </c>
      <c r="AA70" t="b">
        <f t="shared" si="19"/>
        <v>1</v>
      </c>
    </row>
    <row r="71" spans="1:27" x14ac:dyDescent="0.25">
      <c r="A71">
        <v>39</v>
      </c>
      <c r="B71">
        <v>70</v>
      </c>
      <c r="C71">
        <v>0.16939982343677801</v>
      </c>
      <c r="D71" s="2">
        <f t="shared" si="12"/>
        <v>10643.704816567795</v>
      </c>
      <c r="E71">
        <v>9</v>
      </c>
      <c r="F71">
        <v>10</v>
      </c>
      <c r="G71">
        <f t="shared" si="13"/>
        <v>90</v>
      </c>
      <c r="H71" t="s">
        <v>8</v>
      </c>
      <c r="I71">
        <v>-1.0500000000000001E-2</v>
      </c>
      <c r="J71">
        <v>0.19</v>
      </c>
      <c r="K71" s="1">
        <f t="shared" si="10"/>
        <v>35.981763849070248</v>
      </c>
      <c r="L71" s="1">
        <f t="shared" si="11"/>
        <v>2.6111073627387165</v>
      </c>
      <c r="M71">
        <v>1</v>
      </c>
      <c r="N71">
        <v>1</v>
      </c>
      <c r="O71">
        <f t="shared" si="14"/>
        <v>50</v>
      </c>
      <c r="P71">
        <f t="shared" si="15"/>
        <v>124</v>
      </c>
      <c r="Q71">
        <f t="shared" si="16"/>
        <v>125</v>
      </c>
      <c r="U71">
        <v>78</v>
      </c>
      <c r="V71" t="str">
        <f t="shared" si="17"/>
        <v/>
      </c>
      <c r="W71">
        <f t="shared" si="18"/>
        <v>39</v>
      </c>
      <c r="X71">
        <v>58</v>
      </c>
      <c r="Z71" s="3">
        <v>1</v>
      </c>
      <c r="AA71" t="b">
        <f t="shared" si="19"/>
        <v>1</v>
      </c>
    </row>
    <row r="72" spans="1:27" x14ac:dyDescent="0.25">
      <c r="A72">
        <v>39</v>
      </c>
      <c r="B72">
        <v>71</v>
      </c>
      <c r="C72">
        <v>0.16738041596478401</v>
      </c>
      <c r="D72" s="2">
        <f t="shared" si="12"/>
        <v>10516.821702995383</v>
      </c>
      <c r="E72">
        <v>10</v>
      </c>
      <c r="F72">
        <v>1</v>
      </c>
      <c r="G72">
        <f t="shared" si="13"/>
        <v>91</v>
      </c>
      <c r="H72" t="s">
        <v>7</v>
      </c>
      <c r="I72">
        <v>-1.0500000000000001E-2</v>
      </c>
      <c r="J72">
        <v>0.21</v>
      </c>
      <c r="K72" s="1">
        <f t="shared" si="10"/>
        <v>114.8135129920895</v>
      </c>
      <c r="L72" s="1">
        <f t="shared" si="11"/>
        <v>0.82817569991588025</v>
      </c>
      <c r="M72">
        <v>-1</v>
      </c>
      <c r="N72">
        <v>1</v>
      </c>
      <c r="O72">
        <f t="shared" si="14"/>
        <v>51</v>
      </c>
      <c r="P72">
        <f t="shared" si="15"/>
        <v>127</v>
      </c>
      <c r="Q72">
        <f t="shared" si="16"/>
        <v>128</v>
      </c>
      <c r="U72">
        <v>79</v>
      </c>
      <c r="V72">
        <f t="shared" si="17"/>
        <v>40</v>
      </c>
      <c r="W72" t="str">
        <f t="shared" si="18"/>
        <v/>
      </c>
      <c r="X72">
        <v>59</v>
      </c>
      <c r="Z72" s="3">
        <v>1</v>
      </c>
      <c r="AA72" t="b">
        <f t="shared" si="19"/>
        <v>1</v>
      </c>
    </row>
    <row r="73" spans="1:27" x14ac:dyDescent="0.25">
      <c r="A73">
        <v>39</v>
      </c>
      <c r="B73">
        <v>72</v>
      </c>
      <c r="C73">
        <v>0.16908446826524801</v>
      </c>
      <c r="D73" s="2">
        <f t="shared" si="12"/>
        <v>10623.890466764793</v>
      </c>
      <c r="E73">
        <v>10</v>
      </c>
      <c r="F73">
        <v>2</v>
      </c>
      <c r="G73">
        <f t="shared" si="13"/>
        <v>92</v>
      </c>
      <c r="H73" t="s">
        <v>8</v>
      </c>
      <c r="I73">
        <v>-1.0500000000000001E-2</v>
      </c>
      <c r="J73">
        <v>0.22</v>
      </c>
      <c r="K73" s="1">
        <f t="shared" si="10"/>
        <v>35.981763849070248</v>
      </c>
      <c r="L73" s="1">
        <f t="shared" si="11"/>
        <v>2.6159772731373931</v>
      </c>
      <c r="M73">
        <v>-1</v>
      </c>
      <c r="N73">
        <v>1</v>
      </c>
      <c r="O73">
        <f t="shared" si="14"/>
        <v>52</v>
      </c>
      <c r="P73">
        <f t="shared" si="15"/>
        <v>129</v>
      </c>
      <c r="Q73">
        <f t="shared" si="16"/>
        <v>130</v>
      </c>
      <c r="U73">
        <v>80</v>
      </c>
      <c r="V73" t="str">
        <f t="shared" si="17"/>
        <v/>
      </c>
      <c r="W73">
        <f t="shared" si="18"/>
        <v>40</v>
      </c>
      <c r="X73">
        <v>60</v>
      </c>
      <c r="Z73" s="3">
        <v>1</v>
      </c>
      <c r="AA73" t="b">
        <f t="shared" si="19"/>
        <v>1</v>
      </c>
    </row>
    <row r="74" spans="1:27" x14ac:dyDescent="0.25">
      <c r="A74">
        <v>39</v>
      </c>
      <c r="B74">
        <v>73</v>
      </c>
      <c r="C74">
        <v>0.16891037763136901</v>
      </c>
      <c r="D74" s="2">
        <f t="shared" si="12"/>
        <v>10612.952029635731</v>
      </c>
      <c r="E74">
        <v>10</v>
      </c>
      <c r="F74">
        <v>3</v>
      </c>
      <c r="G74">
        <f t="shared" si="13"/>
        <v>93</v>
      </c>
      <c r="H74" t="s">
        <v>7</v>
      </c>
      <c r="I74">
        <v>-1.0500000000000001E-2</v>
      </c>
      <c r="J74">
        <v>0.24</v>
      </c>
      <c r="K74" s="1">
        <f t="shared" si="10"/>
        <v>114.8135129920895</v>
      </c>
      <c r="L74" s="1">
        <f t="shared" si="11"/>
        <v>0.82067422432961534</v>
      </c>
      <c r="M74">
        <v>-1</v>
      </c>
      <c r="N74">
        <v>1</v>
      </c>
      <c r="O74">
        <f t="shared" si="14"/>
        <v>53</v>
      </c>
      <c r="P74">
        <f t="shared" si="15"/>
        <v>131</v>
      </c>
      <c r="Q74">
        <f t="shared" si="16"/>
        <v>132</v>
      </c>
      <c r="U74">
        <v>81</v>
      </c>
      <c r="V74">
        <f t="shared" si="17"/>
        <v>41</v>
      </c>
      <c r="W74" t="str">
        <f t="shared" si="18"/>
        <v/>
      </c>
      <c r="X74">
        <v>61</v>
      </c>
      <c r="Z74" s="3">
        <v>1</v>
      </c>
      <c r="AA74" t="b">
        <f t="shared" si="19"/>
        <v>1</v>
      </c>
    </row>
    <row r="75" spans="1:27" x14ac:dyDescent="0.25">
      <c r="A75">
        <v>39</v>
      </c>
      <c r="B75">
        <v>74</v>
      </c>
      <c r="C75">
        <v>0.17052041520577599</v>
      </c>
      <c r="D75" s="2">
        <f t="shared" si="12"/>
        <v>10714.113673950942</v>
      </c>
      <c r="E75">
        <v>10</v>
      </c>
      <c r="F75">
        <v>4</v>
      </c>
      <c r="G75">
        <f t="shared" si="13"/>
        <v>94</v>
      </c>
      <c r="H75" t="s">
        <v>8</v>
      </c>
      <c r="I75">
        <v>-1.0500000000000001E-2</v>
      </c>
      <c r="J75">
        <v>0.25</v>
      </c>
      <c r="K75" s="1">
        <f t="shared" si="10"/>
        <v>35.981763849070248</v>
      </c>
      <c r="L75" s="1">
        <f t="shared" si="11"/>
        <v>2.5939482125271471</v>
      </c>
      <c r="M75">
        <v>1</v>
      </c>
      <c r="N75">
        <v>1</v>
      </c>
      <c r="O75">
        <f t="shared" si="14"/>
        <v>54</v>
      </c>
      <c r="P75">
        <f t="shared" si="15"/>
        <v>133</v>
      </c>
      <c r="Q75">
        <f t="shared" si="16"/>
        <v>134</v>
      </c>
      <c r="U75">
        <v>82</v>
      </c>
      <c r="V75" t="str">
        <f t="shared" si="17"/>
        <v/>
      </c>
      <c r="W75">
        <f t="shared" si="18"/>
        <v>41</v>
      </c>
      <c r="X75">
        <v>62</v>
      </c>
      <c r="Z75" s="3">
        <v>1</v>
      </c>
      <c r="AA75" t="b">
        <f t="shared" si="19"/>
        <v>1</v>
      </c>
    </row>
    <row r="76" spans="1:27" x14ac:dyDescent="0.25">
      <c r="A76">
        <v>39</v>
      </c>
      <c r="B76">
        <v>75</v>
      </c>
      <c r="C76">
        <v>0.170949551721881</v>
      </c>
      <c r="D76" s="2">
        <f t="shared" si="12"/>
        <v>10741.077116478595</v>
      </c>
      <c r="E76">
        <v>10</v>
      </c>
      <c r="F76">
        <v>5</v>
      </c>
      <c r="G76">
        <f t="shared" si="13"/>
        <v>95</v>
      </c>
      <c r="H76" t="s">
        <v>7</v>
      </c>
      <c r="I76">
        <v>-1.0500000000000001E-2</v>
      </c>
      <c r="J76">
        <v>0.27</v>
      </c>
      <c r="K76" s="1">
        <f t="shared" si="10"/>
        <v>114.8135129920895</v>
      </c>
      <c r="L76" s="1">
        <f t="shared" si="11"/>
        <v>0.81088480050166278</v>
      </c>
      <c r="M76">
        <v>1</v>
      </c>
      <c r="N76">
        <v>1</v>
      </c>
      <c r="O76">
        <f t="shared" si="14"/>
        <v>55</v>
      </c>
      <c r="P76">
        <f t="shared" si="15"/>
        <v>135</v>
      </c>
      <c r="Q76">
        <f t="shared" si="16"/>
        <v>136</v>
      </c>
      <c r="U76">
        <v>83</v>
      </c>
      <c r="V76">
        <f t="shared" si="17"/>
        <v>42</v>
      </c>
      <c r="W76" t="str">
        <f t="shared" si="18"/>
        <v/>
      </c>
      <c r="X76">
        <v>63</v>
      </c>
      <c r="Z76" s="3">
        <v>1</v>
      </c>
      <c r="AA76" t="b">
        <f t="shared" si="19"/>
        <v>1</v>
      </c>
    </row>
    <row r="77" spans="1:27" x14ac:dyDescent="0.25">
      <c r="A77">
        <v>39</v>
      </c>
      <c r="B77">
        <v>76</v>
      </c>
      <c r="C77">
        <v>0.17005026317813701</v>
      </c>
      <c r="D77" s="2">
        <f t="shared" si="12"/>
        <v>10684.573150828923</v>
      </c>
      <c r="E77">
        <v>10</v>
      </c>
      <c r="F77">
        <v>6</v>
      </c>
      <c r="G77">
        <f t="shared" si="13"/>
        <v>96</v>
      </c>
      <c r="H77" t="s">
        <v>8</v>
      </c>
      <c r="I77">
        <v>-1.0500000000000001E-2</v>
      </c>
      <c r="J77">
        <v>0.28000000000000003</v>
      </c>
      <c r="K77" s="1">
        <f t="shared" si="10"/>
        <v>35.981763849070248</v>
      </c>
      <c r="L77" s="1">
        <f t="shared" si="11"/>
        <v>2.6011199156984182</v>
      </c>
      <c r="M77">
        <v>-1</v>
      </c>
      <c r="N77">
        <v>1</v>
      </c>
      <c r="O77">
        <f t="shared" si="14"/>
        <v>56</v>
      </c>
      <c r="P77">
        <f t="shared" si="15"/>
        <v>137</v>
      </c>
      <c r="Q77">
        <f t="shared" si="16"/>
        <v>138</v>
      </c>
      <c r="U77">
        <v>84</v>
      </c>
      <c r="V77" t="str">
        <f t="shared" si="17"/>
        <v/>
      </c>
      <c r="W77">
        <f t="shared" si="18"/>
        <v>42</v>
      </c>
      <c r="X77">
        <v>64</v>
      </c>
      <c r="Z77" s="3">
        <v>1</v>
      </c>
      <c r="AA77" t="b">
        <f t="shared" si="19"/>
        <v>1</v>
      </c>
    </row>
    <row r="78" spans="1:27" x14ac:dyDescent="0.25">
      <c r="B78">
        <v>77</v>
      </c>
      <c r="D78" s="2"/>
      <c r="K78" s="1"/>
      <c r="L78" s="1">
        <v>0</v>
      </c>
      <c r="M78">
        <v>0</v>
      </c>
      <c r="N78">
        <v>0</v>
      </c>
      <c r="O78">
        <f t="shared" si="14"/>
        <v>57</v>
      </c>
      <c r="P78">
        <f t="shared" si="15"/>
        <v>139</v>
      </c>
      <c r="Q78">
        <f t="shared" si="16"/>
        <v>140</v>
      </c>
      <c r="U78">
        <v>85</v>
      </c>
      <c r="V78">
        <f t="shared" si="17"/>
        <v>43</v>
      </c>
      <c r="W78" t="str">
        <f t="shared" si="18"/>
        <v/>
      </c>
      <c r="X78">
        <v>65</v>
      </c>
      <c r="Z78" s="3">
        <v>0</v>
      </c>
      <c r="AA78" t="b">
        <f t="shared" si="19"/>
        <v>1</v>
      </c>
    </row>
    <row r="79" spans="1:27" x14ac:dyDescent="0.25">
      <c r="B79">
        <v>78</v>
      </c>
      <c r="D79" s="2"/>
      <c r="K79" s="1"/>
      <c r="L79" s="1">
        <v>0</v>
      </c>
      <c r="M79">
        <v>0</v>
      </c>
      <c r="N79">
        <v>0</v>
      </c>
      <c r="O79">
        <f t="shared" si="14"/>
        <v>58</v>
      </c>
      <c r="P79">
        <f t="shared" si="15"/>
        <v>141</v>
      </c>
      <c r="Q79">
        <f t="shared" si="16"/>
        <v>142</v>
      </c>
      <c r="U79">
        <v>86</v>
      </c>
      <c r="V79" t="str">
        <f t="shared" si="17"/>
        <v/>
      </c>
      <c r="W79">
        <f t="shared" si="18"/>
        <v>43</v>
      </c>
      <c r="X79">
        <v>66</v>
      </c>
      <c r="Z79" s="3">
        <v>0</v>
      </c>
      <c r="AA79" t="b">
        <f t="shared" si="19"/>
        <v>1</v>
      </c>
    </row>
    <row r="80" spans="1:27" x14ac:dyDescent="0.25">
      <c r="A80">
        <v>39</v>
      </c>
      <c r="B80">
        <v>79</v>
      </c>
      <c r="C80">
        <v>0.16723557846072201</v>
      </c>
      <c r="D80" s="2">
        <f t="shared" si="12"/>
        <v>10507.721294220875</v>
      </c>
      <c r="E80">
        <v>10</v>
      </c>
      <c r="F80">
        <v>7</v>
      </c>
      <c r="G80">
        <f t="shared" si="13"/>
        <v>97</v>
      </c>
      <c r="H80" t="s">
        <v>7</v>
      </c>
      <c r="I80">
        <v>-1.0500000000000001E-2</v>
      </c>
      <c r="J80">
        <v>0.3</v>
      </c>
      <c r="K80" s="1">
        <f t="shared" ref="K80:K115" si="20">IF(ISODD(F80),$S$2,$T$2)</f>
        <v>114.8135129920895</v>
      </c>
      <c r="L80" s="1">
        <f t="shared" ref="L80:L115" si="21">1/(D80*K80*0.000001)</f>
        <v>0.82889295698763876</v>
      </c>
      <c r="M80">
        <v>-1</v>
      </c>
      <c r="N80">
        <v>1</v>
      </c>
      <c r="O80">
        <f t="shared" si="14"/>
        <v>59</v>
      </c>
      <c r="P80">
        <f t="shared" si="15"/>
        <v>143</v>
      </c>
      <c r="Q80">
        <f t="shared" si="16"/>
        <v>144</v>
      </c>
      <c r="U80">
        <v>87</v>
      </c>
      <c r="V80">
        <f t="shared" si="17"/>
        <v>44</v>
      </c>
      <c r="W80" t="str">
        <f t="shared" si="18"/>
        <v/>
      </c>
      <c r="X80">
        <v>67</v>
      </c>
      <c r="Z80" s="3">
        <v>1</v>
      </c>
      <c r="AA80" t="b">
        <f t="shared" si="19"/>
        <v>1</v>
      </c>
    </row>
    <row r="81" spans="1:27" x14ac:dyDescent="0.25">
      <c r="A81">
        <v>39</v>
      </c>
      <c r="B81">
        <v>80</v>
      </c>
      <c r="C81">
        <v>0.17091960425899</v>
      </c>
      <c r="D81" s="2">
        <f t="shared" si="12"/>
        <v>10739.195461890355</v>
      </c>
      <c r="E81">
        <v>10</v>
      </c>
      <c r="F81">
        <v>8</v>
      </c>
      <c r="G81">
        <f t="shared" si="13"/>
        <v>98</v>
      </c>
      <c r="H81" t="s">
        <v>8</v>
      </c>
      <c r="I81">
        <v>-1.0500000000000001E-2</v>
      </c>
      <c r="J81">
        <v>0.31</v>
      </c>
      <c r="K81" s="1">
        <f t="shared" si="20"/>
        <v>35.981763849070248</v>
      </c>
      <c r="L81" s="1">
        <f t="shared" si="21"/>
        <v>2.587889950600236</v>
      </c>
      <c r="M81">
        <v>1</v>
      </c>
      <c r="N81">
        <v>1</v>
      </c>
      <c r="O81">
        <f t="shared" si="14"/>
        <v>60</v>
      </c>
      <c r="P81">
        <f t="shared" si="15"/>
        <v>145</v>
      </c>
      <c r="Q81">
        <f t="shared" si="16"/>
        <v>146</v>
      </c>
      <c r="U81">
        <v>88</v>
      </c>
      <c r="V81" t="str">
        <f t="shared" si="17"/>
        <v/>
      </c>
      <c r="W81">
        <f t="shared" si="18"/>
        <v>44</v>
      </c>
      <c r="X81">
        <v>68</v>
      </c>
      <c r="Z81" s="3">
        <v>0</v>
      </c>
      <c r="AA81" t="b">
        <f t="shared" si="19"/>
        <v>0</v>
      </c>
    </row>
    <row r="82" spans="1:27" x14ac:dyDescent="0.25">
      <c r="A82">
        <v>39</v>
      </c>
      <c r="B82">
        <v>81</v>
      </c>
      <c r="C82">
        <v>0.16791955707919401</v>
      </c>
      <c r="D82" s="2">
        <f t="shared" si="12"/>
        <v>10550.696938280957</v>
      </c>
      <c r="E82">
        <v>10</v>
      </c>
      <c r="F82">
        <v>9</v>
      </c>
      <c r="G82">
        <f t="shared" si="13"/>
        <v>99</v>
      </c>
      <c r="H82" t="s">
        <v>7</v>
      </c>
      <c r="I82">
        <v>-1.0500000000000001E-2</v>
      </c>
      <c r="J82">
        <v>0.33</v>
      </c>
      <c r="K82" s="1">
        <f t="shared" si="20"/>
        <v>114.8135129920895</v>
      </c>
      <c r="L82" s="1">
        <f t="shared" si="21"/>
        <v>0.8255166673556088</v>
      </c>
      <c r="M82">
        <v>1</v>
      </c>
      <c r="N82">
        <v>1</v>
      </c>
      <c r="O82">
        <f t="shared" si="14"/>
        <v>61</v>
      </c>
      <c r="P82">
        <f t="shared" si="15"/>
        <v>147</v>
      </c>
      <c r="Q82">
        <f t="shared" si="16"/>
        <v>148</v>
      </c>
      <c r="U82">
        <v>89</v>
      </c>
      <c r="V82">
        <f t="shared" si="17"/>
        <v>45</v>
      </c>
      <c r="W82" t="str">
        <f t="shared" si="18"/>
        <v/>
      </c>
      <c r="X82">
        <v>69</v>
      </c>
      <c r="Z82" s="3">
        <v>1</v>
      </c>
      <c r="AA82" t="b">
        <f t="shared" si="19"/>
        <v>1</v>
      </c>
    </row>
    <row r="83" spans="1:27" x14ac:dyDescent="0.25">
      <c r="A83">
        <v>39</v>
      </c>
      <c r="B83">
        <v>82</v>
      </c>
      <c r="C83">
        <v>0.167038949145428</v>
      </c>
      <c r="D83" s="2">
        <f t="shared" si="12"/>
        <v>10495.366709972714</v>
      </c>
      <c r="E83">
        <v>10</v>
      </c>
      <c r="F83">
        <v>10</v>
      </c>
      <c r="G83">
        <f t="shared" si="13"/>
        <v>100</v>
      </c>
      <c r="H83" t="s">
        <v>8</v>
      </c>
      <c r="I83">
        <v>-1.0500000000000001E-2</v>
      </c>
      <c r="J83">
        <v>0.34</v>
      </c>
      <c r="K83" s="1">
        <f t="shared" si="20"/>
        <v>35.981763849070248</v>
      </c>
      <c r="L83" s="1">
        <f t="shared" si="21"/>
        <v>2.6480119067159271</v>
      </c>
      <c r="M83">
        <v>1</v>
      </c>
      <c r="N83">
        <v>1</v>
      </c>
      <c r="O83">
        <f t="shared" si="14"/>
        <v>62</v>
      </c>
      <c r="P83">
        <f t="shared" si="15"/>
        <v>149</v>
      </c>
      <c r="Q83">
        <f t="shared" si="16"/>
        <v>150</v>
      </c>
      <c r="U83">
        <v>90</v>
      </c>
      <c r="V83" t="str">
        <f t="shared" si="17"/>
        <v/>
      </c>
      <c r="W83">
        <f t="shared" si="18"/>
        <v>45</v>
      </c>
      <c r="X83">
        <v>70</v>
      </c>
      <c r="Z83" s="3">
        <v>1</v>
      </c>
      <c r="AA83" t="b">
        <f t="shared" si="19"/>
        <v>1</v>
      </c>
    </row>
    <row r="84" spans="1:27" x14ac:dyDescent="0.25">
      <c r="A84">
        <v>39</v>
      </c>
      <c r="B84">
        <v>83</v>
      </c>
      <c r="C84">
        <v>0.16715857374624499</v>
      </c>
      <c r="D84" s="2">
        <f t="shared" si="12"/>
        <v>10502.882945315017</v>
      </c>
      <c r="E84">
        <v>11</v>
      </c>
      <c r="F84">
        <v>1</v>
      </c>
      <c r="G84">
        <f t="shared" si="13"/>
        <v>101</v>
      </c>
      <c r="H84" t="s">
        <v>7</v>
      </c>
      <c r="I84">
        <v>1.0500000000000001E-2</v>
      </c>
      <c r="J84">
        <v>0.06</v>
      </c>
      <c r="K84" s="1">
        <f t="shared" si="20"/>
        <v>114.8135129920895</v>
      </c>
      <c r="L84" s="1">
        <f t="shared" si="21"/>
        <v>0.8292748019869971</v>
      </c>
      <c r="M84">
        <v>1</v>
      </c>
      <c r="N84">
        <v>1</v>
      </c>
      <c r="O84">
        <f t="shared" si="14"/>
        <v>63</v>
      </c>
      <c r="P84">
        <f t="shared" si="15"/>
        <v>151</v>
      </c>
      <c r="Q84">
        <f t="shared" si="16"/>
        <v>152</v>
      </c>
      <c r="U84">
        <v>91</v>
      </c>
      <c r="V84">
        <f t="shared" si="17"/>
        <v>46</v>
      </c>
      <c r="W84" t="str">
        <f t="shared" si="18"/>
        <v/>
      </c>
      <c r="X84">
        <v>71</v>
      </c>
      <c r="Z84" s="3">
        <v>1</v>
      </c>
      <c r="AA84" t="b">
        <f t="shared" si="19"/>
        <v>1</v>
      </c>
    </row>
    <row r="85" spans="1:27" x14ac:dyDescent="0.25">
      <c r="A85">
        <v>39</v>
      </c>
      <c r="B85">
        <v>84</v>
      </c>
      <c r="C85">
        <v>0.17041446097535901</v>
      </c>
      <c r="D85" s="2">
        <f t="shared" si="12"/>
        <v>10707.456373313047</v>
      </c>
      <c r="E85">
        <v>11</v>
      </c>
      <c r="F85">
        <v>2</v>
      </c>
      <c r="G85">
        <f t="shared" si="13"/>
        <v>102</v>
      </c>
      <c r="H85" t="s">
        <v>8</v>
      </c>
      <c r="I85">
        <v>1.0500000000000001E-2</v>
      </c>
      <c r="J85">
        <v>7.0000000000000007E-2</v>
      </c>
      <c r="K85" s="1">
        <f t="shared" si="20"/>
        <v>35.981763849070248</v>
      </c>
      <c r="L85" s="1">
        <f t="shared" si="21"/>
        <v>2.5955609852051627</v>
      </c>
      <c r="M85">
        <v>-1</v>
      </c>
      <c r="N85">
        <v>1</v>
      </c>
      <c r="O85">
        <f t="shared" si="14"/>
        <v>64</v>
      </c>
      <c r="P85">
        <f t="shared" si="15"/>
        <v>153</v>
      </c>
      <c r="Q85">
        <f t="shared" si="16"/>
        <v>154</v>
      </c>
      <c r="U85">
        <v>92</v>
      </c>
      <c r="V85" t="str">
        <f t="shared" si="17"/>
        <v/>
      </c>
      <c r="W85">
        <f t="shared" si="18"/>
        <v>46</v>
      </c>
      <c r="X85">
        <v>72</v>
      </c>
      <c r="Z85" s="3">
        <v>1</v>
      </c>
      <c r="AA85" t="b">
        <f t="shared" si="19"/>
        <v>1</v>
      </c>
    </row>
    <row r="86" spans="1:27" x14ac:dyDescent="0.25">
      <c r="A86">
        <v>39</v>
      </c>
      <c r="B86">
        <v>85</v>
      </c>
      <c r="C86">
        <v>0.17093053587684501</v>
      </c>
      <c r="D86" s="2">
        <f t="shared" si="12"/>
        <v>10739.882315697258</v>
      </c>
      <c r="E86">
        <v>11</v>
      </c>
      <c r="F86">
        <v>3</v>
      </c>
      <c r="G86">
        <f t="shared" si="13"/>
        <v>103</v>
      </c>
      <c r="H86" t="s">
        <v>7</v>
      </c>
      <c r="I86">
        <v>1.0500000000000001E-2</v>
      </c>
      <c r="J86">
        <v>0.09</v>
      </c>
      <c r="K86" s="1">
        <f t="shared" si="20"/>
        <v>114.8135129920895</v>
      </c>
      <c r="L86" s="1">
        <f t="shared" si="21"/>
        <v>0.81097501059565968</v>
      </c>
      <c r="M86">
        <v>-1</v>
      </c>
      <c r="N86">
        <v>1</v>
      </c>
      <c r="O86">
        <f t="shared" si="14"/>
        <v>65</v>
      </c>
      <c r="P86">
        <f t="shared" si="15"/>
        <v>155</v>
      </c>
      <c r="Q86">
        <f t="shared" si="16"/>
        <v>156</v>
      </c>
      <c r="U86">
        <v>93</v>
      </c>
      <c r="V86">
        <f t="shared" si="17"/>
        <v>47</v>
      </c>
      <c r="W86" t="str">
        <f t="shared" si="18"/>
        <v/>
      </c>
      <c r="X86">
        <v>73</v>
      </c>
      <c r="Z86" s="3">
        <v>1</v>
      </c>
      <c r="AA86" t="b">
        <f t="shared" si="19"/>
        <v>1</v>
      </c>
    </row>
    <row r="87" spans="1:27" x14ac:dyDescent="0.25">
      <c r="A87">
        <v>39</v>
      </c>
      <c r="B87">
        <v>86</v>
      </c>
      <c r="C87">
        <v>0.16769203257572701</v>
      </c>
      <c r="D87" s="2">
        <f t="shared" si="12"/>
        <v>10536.401152108885</v>
      </c>
      <c r="E87">
        <v>11</v>
      </c>
      <c r="F87">
        <v>4</v>
      </c>
      <c r="G87">
        <f t="shared" si="13"/>
        <v>104</v>
      </c>
      <c r="H87" t="s">
        <v>8</v>
      </c>
      <c r="I87">
        <v>1.0500000000000001E-2</v>
      </c>
      <c r="J87">
        <v>0.1</v>
      </c>
      <c r="K87" s="1">
        <f t="shared" si="20"/>
        <v>35.981763849070248</v>
      </c>
      <c r="L87" s="1">
        <f t="shared" si="21"/>
        <v>2.6376991168179948</v>
      </c>
      <c r="M87">
        <v>-1</v>
      </c>
      <c r="N87">
        <v>1</v>
      </c>
      <c r="O87">
        <f t="shared" si="14"/>
        <v>66</v>
      </c>
      <c r="P87">
        <f t="shared" si="15"/>
        <v>157</v>
      </c>
      <c r="Q87">
        <f t="shared" si="16"/>
        <v>158</v>
      </c>
      <c r="U87">
        <v>94</v>
      </c>
      <c r="V87" t="str">
        <f t="shared" si="17"/>
        <v/>
      </c>
      <c r="W87">
        <f t="shared" si="18"/>
        <v>47</v>
      </c>
      <c r="X87">
        <v>74</v>
      </c>
      <c r="Z87" s="3">
        <v>1</v>
      </c>
      <c r="AA87" t="b">
        <f t="shared" si="19"/>
        <v>1</v>
      </c>
    </row>
    <row r="88" spans="1:27" x14ac:dyDescent="0.25">
      <c r="A88">
        <v>39</v>
      </c>
      <c r="B88">
        <v>87</v>
      </c>
      <c r="C88">
        <v>0.17043688992491199</v>
      </c>
      <c r="D88" s="2">
        <f t="shared" si="12"/>
        <v>10708.865625775914</v>
      </c>
      <c r="E88">
        <v>11</v>
      </c>
      <c r="F88">
        <v>5</v>
      </c>
      <c r="G88">
        <f t="shared" si="13"/>
        <v>105</v>
      </c>
      <c r="H88" t="s">
        <v>7</v>
      </c>
      <c r="I88">
        <v>1.0500000000000001E-2</v>
      </c>
      <c r="J88">
        <v>0.12</v>
      </c>
      <c r="K88" s="1">
        <f t="shared" si="20"/>
        <v>114.8135129920895</v>
      </c>
      <c r="L88" s="1">
        <f t="shared" si="21"/>
        <v>0.81332388313889692</v>
      </c>
      <c r="M88">
        <v>-1</v>
      </c>
      <c r="N88">
        <v>1</v>
      </c>
      <c r="O88">
        <f t="shared" si="14"/>
        <v>67</v>
      </c>
      <c r="P88">
        <f t="shared" si="15"/>
        <v>159</v>
      </c>
      <c r="Q88">
        <f t="shared" si="16"/>
        <v>160</v>
      </c>
      <c r="U88">
        <v>95</v>
      </c>
      <c r="V88">
        <f t="shared" si="17"/>
        <v>48</v>
      </c>
      <c r="W88" t="str">
        <f t="shared" si="18"/>
        <v/>
      </c>
      <c r="X88">
        <v>75</v>
      </c>
      <c r="Z88" s="3">
        <v>1</v>
      </c>
      <c r="AA88" t="b">
        <f t="shared" si="19"/>
        <v>1</v>
      </c>
    </row>
    <row r="89" spans="1:27" x14ac:dyDescent="0.25">
      <c r="A89">
        <v>39</v>
      </c>
      <c r="B89">
        <v>88</v>
      </c>
      <c r="C89">
        <v>0.16996474008748</v>
      </c>
      <c r="D89" s="2">
        <f t="shared" si="12"/>
        <v>10679.199576562514</v>
      </c>
      <c r="E89">
        <v>11</v>
      </c>
      <c r="F89">
        <v>6</v>
      </c>
      <c r="G89">
        <f t="shared" si="13"/>
        <v>106</v>
      </c>
      <c r="H89" t="s">
        <v>8</v>
      </c>
      <c r="I89">
        <v>1.0500000000000001E-2</v>
      </c>
      <c r="J89">
        <v>0.13</v>
      </c>
      <c r="K89" s="1">
        <f t="shared" si="20"/>
        <v>35.981763849070248</v>
      </c>
      <c r="L89" s="1">
        <f t="shared" si="21"/>
        <v>2.6024287507794215</v>
      </c>
      <c r="M89">
        <v>1</v>
      </c>
      <c r="N89">
        <v>1</v>
      </c>
      <c r="O89">
        <f t="shared" si="14"/>
        <v>68</v>
      </c>
      <c r="P89">
        <f t="shared" si="15"/>
        <v>161</v>
      </c>
      <c r="Q89">
        <f t="shared" si="16"/>
        <v>162</v>
      </c>
      <c r="U89">
        <v>96</v>
      </c>
      <c r="V89" t="str">
        <f t="shared" si="17"/>
        <v/>
      </c>
      <c r="W89">
        <f t="shared" si="18"/>
        <v>48</v>
      </c>
      <c r="X89">
        <v>76</v>
      </c>
      <c r="Z89" s="3">
        <v>0</v>
      </c>
      <c r="AA89" t="b">
        <f t="shared" si="19"/>
        <v>0</v>
      </c>
    </row>
    <row r="90" spans="1:27" x14ac:dyDescent="0.25">
      <c r="A90">
        <v>39</v>
      </c>
      <c r="B90">
        <v>89</v>
      </c>
      <c r="C90">
        <v>0.16531627962581999</v>
      </c>
      <c r="D90" s="2">
        <f t="shared" si="12"/>
        <v>10387.128191825441</v>
      </c>
      <c r="E90">
        <v>11</v>
      </c>
      <c r="F90">
        <v>7</v>
      </c>
      <c r="G90">
        <f t="shared" si="13"/>
        <v>107</v>
      </c>
      <c r="H90" t="s">
        <v>7</v>
      </c>
      <c r="I90">
        <v>1.0500000000000001E-2</v>
      </c>
      <c r="J90">
        <v>0.15</v>
      </c>
      <c r="K90" s="1">
        <f t="shared" si="20"/>
        <v>114.8135129920895</v>
      </c>
      <c r="L90" s="1">
        <f t="shared" si="21"/>
        <v>0.83851628803649703</v>
      </c>
      <c r="M90">
        <v>-1</v>
      </c>
      <c r="N90">
        <v>1</v>
      </c>
      <c r="O90">
        <f t="shared" si="14"/>
        <v>69</v>
      </c>
      <c r="P90">
        <f t="shared" si="15"/>
        <v>163</v>
      </c>
      <c r="Q90">
        <f t="shared" si="16"/>
        <v>164</v>
      </c>
      <c r="U90">
        <v>97</v>
      </c>
      <c r="V90">
        <f t="shared" si="17"/>
        <v>49</v>
      </c>
      <c r="W90" t="str">
        <f t="shared" si="18"/>
        <v/>
      </c>
      <c r="X90">
        <v>79</v>
      </c>
      <c r="Z90" s="3">
        <v>1</v>
      </c>
      <c r="AA90" t="b">
        <f t="shared" si="19"/>
        <v>1</v>
      </c>
    </row>
    <row r="91" spans="1:27" x14ac:dyDescent="0.25">
      <c r="A91">
        <v>39</v>
      </c>
      <c r="B91">
        <v>90</v>
      </c>
      <c r="C91">
        <v>0.169260979149922</v>
      </c>
      <c r="D91" s="2">
        <f t="shared" si="12"/>
        <v>10634.980972736201</v>
      </c>
      <c r="E91">
        <v>11</v>
      </c>
      <c r="F91">
        <v>8</v>
      </c>
      <c r="G91">
        <f t="shared" si="13"/>
        <v>108</v>
      </c>
      <c r="H91" t="s">
        <v>8</v>
      </c>
      <c r="I91">
        <v>1.0500000000000001E-2</v>
      </c>
      <c r="J91">
        <v>0.16</v>
      </c>
      <c r="K91" s="1">
        <f t="shared" si="20"/>
        <v>35.981763849070248</v>
      </c>
      <c r="L91" s="1">
        <f t="shared" si="21"/>
        <v>2.6132492464824164</v>
      </c>
      <c r="M91">
        <v>-1</v>
      </c>
      <c r="N91">
        <v>1</v>
      </c>
      <c r="O91">
        <f t="shared" si="14"/>
        <v>70</v>
      </c>
      <c r="P91">
        <f t="shared" si="15"/>
        <v>165</v>
      </c>
      <c r="Q91">
        <f t="shared" si="16"/>
        <v>166</v>
      </c>
      <c r="U91">
        <v>98</v>
      </c>
      <c r="V91" t="str">
        <f t="shared" si="17"/>
        <v/>
      </c>
      <c r="W91">
        <f t="shared" si="18"/>
        <v>49</v>
      </c>
      <c r="X91">
        <v>80</v>
      </c>
      <c r="Z91" s="3">
        <v>1</v>
      </c>
      <c r="AA91" t="b">
        <f t="shared" si="19"/>
        <v>1</v>
      </c>
    </row>
    <row r="92" spans="1:27" x14ac:dyDescent="0.25">
      <c r="A92">
        <v>39</v>
      </c>
      <c r="B92">
        <v>91</v>
      </c>
      <c r="C92">
        <v>0.16854613838344401</v>
      </c>
      <c r="D92" s="2">
        <f t="shared" si="12"/>
        <v>10590.066202727126</v>
      </c>
      <c r="E92">
        <v>11</v>
      </c>
      <c r="F92">
        <v>9</v>
      </c>
      <c r="G92">
        <f t="shared" si="13"/>
        <v>109</v>
      </c>
      <c r="H92" t="s">
        <v>7</v>
      </c>
      <c r="I92">
        <v>1.0500000000000001E-2</v>
      </c>
      <c r="J92">
        <v>0.18</v>
      </c>
      <c r="K92" s="1">
        <f t="shared" si="20"/>
        <v>114.8135129920895</v>
      </c>
      <c r="L92" s="1">
        <f t="shared" si="21"/>
        <v>0.82244775509767831</v>
      </c>
      <c r="M92">
        <v>-1</v>
      </c>
      <c r="N92">
        <v>1</v>
      </c>
      <c r="O92">
        <f t="shared" si="14"/>
        <v>71</v>
      </c>
      <c r="P92">
        <f t="shared" si="15"/>
        <v>167</v>
      </c>
      <c r="Q92">
        <f t="shared" si="16"/>
        <v>168</v>
      </c>
      <c r="U92">
        <v>99</v>
      </c>
      <c r="V92">
        <f t="shared" si="17"/>
        <v>50</v>
      </c>
      <c r="W92" t="str">
        <f t="shared" si="18"/>
        <v/>
      </c>
      <c r="X92">
        <v>81</v>
      </c>
      <c r="Z92" s="3">
        <v>1</v>
      </c>
      <c r="AA92" t="b">
        <f t="shared" si="19"/>
        <v>1</v>
      </c>
    </row>
    <row r="93" spans="1:27" x14ac:dyDescent="0.25">
      <c r="A93">
        <v>39</v>
      </c>
      <c r="B93">
        <v>92</v>
      </c>
      <c r="C93">
        <v>0.16963704076452599</v>
      </c>
      <c r="D93" s="2">
        <f t="shared" si="12"/>
        <v>10658.609620850943</v>
      </c>
      <c r="E93">
        <v>11</v>
      </c>
      <c r="F93">
        <v>10</v>
      </c>
      <c r="G93">
        <f t="shared" si="13"/>
        <v>110</v>
      </c>
      <c r="H93" t="s">
        <v>8</v>
      </c>
      <c r="I93">
        <v>1.0500000000000001E-2</v>
      </c>
      <c r="J93">
        <v>0.19</v>
      </c>
      <c r="K93" s="1">
        <f t="shared" si="20"/>
        <v>35.981763849070248</v>
      </c>
      <c r="L93" s="1">
        <f t="shared" si="21"/>
        <v>2.6074560380736518</v>
      </c>
      <c r="M93">
        <v>1</v>
      </c>
      <c r="N93">
        <v>1</v>
      </c>
      <c r="O93">
        <f t="shared" si="14"/>
        <v>72</v>
      </c>
      <c r="P93">
        <f t="shared" si="15"/>
        <v>169</v>
      </c>
      <c r="Q93">
        <f t="shared" si="16"/>
        <v>170</v>
      </c>
      <c r="U93">
        <v>100</v>
      </c>
      <c r="V93" t="str">
        <f t="shared" si="17"/>
        <v/>
      </c>
      <c r="W93">
        <f t="shared" si="18"/>
        <v>50</v>
      </c>
      <c r="X93">
        <v>82</v>
      </c>
      <c r="Z93" s="3">
        <v>1</v>
      </c>
      <c r="AA93" t="b">
        <f t="shared" si="19"/>
        <v>1</v>
      </c>
    </row>
    <row r="94" spans="1:27" x14ac:dyDescent="0.25">
      <c r="A94">
        <v>39</v>
      </c>
      <c r="B94">
        <v>93</v>
      </c>
      <c r="C94">
        <v>0.172780707560129</v>
      </c>
      <c r="D94" s="2">
        <f t="shared" si="12"/>
        <v>10856.132031058954</v>
      </c>
      <c r="E94">
        <v>12</v>
      </c>
      <c r="F94">
        <v>1</v>
      </c>
      <c r="G94">
        <f t="shared" si="13"/>
        <v>111</v>
      </c>
      <c r="H94" t="s">
        <v>7</v>
      </c>
      <c r="I94">
        <v>1.0500000000000001E-2</v>
      </c>
      <c r="J94">
        <v>0.21</v>
      </c>
      <c r="K94" s="1">
        <f t="shared" si="20"/>
        <v>114.8135129920895</v>
      </c>
      <c r="L94" s="1">
        <f t="shared" si="21"/>
        <v>0.80229092183573336</v>
      </c>
      <c r="M94">
        <v>-1</v>
      </c>
      <c r="N94">
        <v>1</v>
      </c>
      <c r="O94">
        <f t="shared" si="14"/>
        <v>73</v>
      </c>
      <c r="P94">
        <f t="shared" si="15"/>
        <v>171</v>
      </c>
      <c r="Q94">
        <f t="shared" si="16"/>
        <v>172</v>
      </c>
      <c r="U94">
        <v>101</v>
      </c>
      <c r="V94">
        <f t="shared" si="17"/>
        <v>51</v>
      </c>
      <c r="W94" t="str">
        <f t="shared" si="18"/>
        <v/>
      </c>
      <c r="X94">
        <v>83</v>
      </c>
      <c r="Z94" s="3">
        <v>1</v>
      </c>
      <c r="AA94" t="b">
        <f t="shared" si="19"/>
        <v>1</v>
      </c>
    </row>
    <row r="95" spans="1:27" x14ac:dyDescent="0.25">
      <c r="A95">
        <v>39</v>
      </c>
      <c r="B95">
        <v>94</v>
      </c>
      <c r="C95">
        <v>0.16911630332924599</v>
      </c>
      <c r="D95" s="2">
        <f t="shared" si="12"/>
        <v>10625.890722828446</v>
      </c>
      <c r="E95">
        <v>12</v>
      </c>
      <c r="F95">
        <v>2</v>
      </c>
      <c r="G95">
        <f t="shared" si="13"/>
        <v>112</v>
      </c>
      <c r="H95" t="s">
        <v>8</v>
      </c>
      <c r="I95">
        <v>1.0500000000000001E-2</v>
      </c>
      <c r="J95">
        <v>0.22</v>
      </c>
      <c r="K95" s="1">
        <f t="shared" si="20"/>
        <v>35.981763849070248</v>
      </c>
      <c r="L95" s="1">
        <f t="shared" si="21"/>
        <v>2.6154848321233208</v>
      </c>
      <c r="M95">
        <v>1</v>
      </c>
      <c r="N95">
        <v>1</v>
      </c>
      <c r="O95">
        <f t="shared" si="14"/>
        <v>74</v>
      </c>
      <c r="P95">
        <f t="shared" si="15"/>
        <v>173</v>
      </c>
      <c r="Q95" t="str">
        <f t="shared" si="16"/>
        <v/>
      </c>
      <c r="U95">
        <v>102</v>
      </c>
      <c r="V95" t="str">
        <f t="shared" si="17"/>
        <v/>
      </c>
      <c r="W95">
        <f t="shared" si="18"/>
        <v>51</v>
      </c>
      <c r="X95">
        <v>84</v>
      </c>
      <c r="Z95" s="3">
        <v>0</v>
      </c>
      <c r="AA95" t="b">
        <f t="shared" si="19"/>
        <v>0</v>
      </c>
    </row>
    <row r="96" spans="1:27" x14ac:dyDescent="0.25">
      <c r="A96">
        <v>39</v>
      </c>
      <c r="B96">
        <v>95</v>
      </c>
      <c r="C96">
        <v>0.16966938949947299</v>
      </c>
      <c r="D96" s="2">
        <f t="shared" si="12"/>
        <v>10660.642151812192</v>
      </c>
      <c r="E96">
        <v>12</v>
      </c>
      <c r="F96">
        <v>3</v>
      </c>
      <c r="G96">
        <f t="shared" si="13"/>
        <v>113</v>
      </c>
      <c r="H96" t="s">
        <v>7</v>
      </c>
      <c r="I96">
        <v>1.0500000000000001E-2</v>
      </c>
      <c r="J96">
        <v>0.24</v>
      </c>
      <c r="K96" s="1">
        <f t="shared" si="20"/>
        <v>114.8135129920895</v>
      </c>
      <c r="L96" s="1">
        <f t="shared" si="21"/>
        <v>0.81700295824001135</v>
      </c>
      <c r="M96">
        <v>-1</v>
      </c>
      <c r="N96">
        <v>1</v>
      </c>
      <c r="O96">
        <f t="shared" si="14"/>
        <v>75</v>
      </c>
      <c r="P96">
        <f t="shared" si="15"/>
        <v>174</v>
      </c>
      <c r="Q96" t="str">
        <f t="shared" si="16"/>
        <v/>
      </c>
      <c r="U96">
        <v>103</v>
      </c>
      <c r="V96">
        <f t="shared" si="17"/>
        <v>52</v>
      </c>
      <c r="W96" t="str">
        <f t="shared" si="18"/>
        <v/>
      </c>
      <c r="X96">
        <v>85</v>
      </c>
      <c r="Z96" s="3">
        <v>1</v>
      </c>
      <c r="AA96" t="b">
        <f t="shared" si="19"/>
        <v>1</v>
      </c>
    </row>
    <row r="97" spans="1:27" x14ac:dyDescent="0.25">
      <c r="A97">
        <v>39</v>
      </c>
      <c r="B97">
        <v>96</v>
      </c>
      <c r="C97">
        <v>0.17033784548040801</v>
      </c>
      <c r="D97" s="2">
        <f t="shared" si="12"/>
        <v>10702.642479791262</v>
      </c>
      <c r="E97">
        <v>12</v>
      </c>
      <c r="F97">
        <v>4</v>
      </c>
      <c r="G97">
        <f t="shared" si="13"/>
        <v>114</v>
      </c>
      <c r="H97" t="s">
        <v>8</v>
      </c>
      <c r="I97">
        <v>1.0500000000000001E-2</v>
      </c>
      <c r="J97">
        <v>0.25</v>
      </c>
      <c r="K97" s="1">
        <f t="shared" si="20"/>
        <v>35.981763849070248</v>
      </c>
      <c r="L97" s="1">
        <f t="shared" si="21"/>
        <v>2.5967284309304279</v>
      </c>
      <c r="M97">
        <v>1</v>
      </c>
      <c r="N97">
        <v>1</v>
      </c>
      <c r="O97">
        <f t="shared" si="14"/>
        <v>76</v>
      </c>
      <c r="P97">
        <f t="shared" si="15"/>
        <v>175</v>
      </c>
      <c r="Q97" t="str">
        <f t="shared" si="16"/>
        <v/>
      </c>
      <c r="U97">
        <v>104</v>
      </c>
      <c r="V97" t="str">
        <f t="shared" si="17"/>
        <v/>
      </c>
      <c r="W97">
        <f t="shared" si="18"/>
        <v>52</v>
      </c>
      <c r="X97">
        <v>86</v>
      </c>
      <c r="Z97" s="3">
        <v>1</v>
      </c>
      <c r="AA97" t="b">
        <f t="shared" si="19"/>
        <v>1</v>
      </c>
    </row>
    <row r="98" spans="1:27" x14ac:dyDescent="0.25">
      <c r="A98">
        <v>39</v>
      </c>
      <c r="B98">
        <v>97</v>
      </c>
      <c r="C98">
        <v>0.17016534983988299</v>
      </c>
      <c r="D98" s="2">
        <f t="shared" si="12"/>
        <v>10691.80425905027</v>
      </c>
      <c r="E98">
        <v>12</v>
      </c>
      <c r="F98">
        <v>5</v>
      </c>
      <c r="G98">
        <f t="shared" si="13"/>
        <v>115</v>
      </c>
      <c r="H98" t="s">
        <v>7</v>
      </c>
      <c r="I98">
        <v>1.0500000000000001E-2</v>
      </c>
      <c r="J98">
        <v>0.27</v>
      </c>
      <c r="K98" s="1">
        <f t="shared" si="20"/>
        <v>114.8135129920895</v>
      </c>
      <c r="L98" s="1">
        <f t="shared" si="21"/>
        <v>0.81462173864585796</v>
      </c>
      <c r="M98">
        <v>1</v>
      </c>
      <c r="N98">
        <v>0</v>
      </c>
      <c r="O98">
        <f t="shared" si="14"/>
        <v>79</v>
      </c>
      <c r="P98">
        <f t="shared" si="15"/>
        <v>176</v>
      </c>
      <c r="Q98" t="str">
        <f t="shared" si="16"/>
        <v/>
      </c>
      <c r="U98">
        <v>105</v>
      </c>
      <c r="V98">
        <f t="shared" si="17"/>
        <v>53</v>
      </c>
      <c r="W98" t="str">
        <f t="shared" si="18"/>
        <v/>
      </c>
      <c r="X98">
        <v>87</v>
      </c>
      <c r="Z98" s="3">
        <v>0</v>
      </c>
      <c r="AA98" t="b">
        <f t="shared" si="19"/>
        <v>1</v>
      </c>
    </row>
    <row r="99" spans="1:27" x14ac:dyDescent="0.25">
      <c r="A99">
        <v>39</v>
      </c>
      <c r="B99">
        <v>98</v>
      </c>
      <c r="C99">
        <v>0.16887128626095199</v>
      </c>
      <c r="D99" s="2">
        <f t="shared" si="12"/>
        <v>10610.495846393314</v>
      </c>
      <c r="E99">
        <v>12</v>
      </c>
      <c r="F99">
        <v>6</v>
      </c>
      <c r="G99">
        <f t="shared" si="13"/>
        <v>116</v>
      </c>
      <c r="H99" t="s">
        <v>8</v>
      </c>
      <c r="I99">
        <v>1.0500000000000001E-2</v>
      </c>
      <c r="J99">
        <v>0.28000000000000003</v>
      </c>
      <c r="K99" s="1">
        <f t="shared" si="20"/>
        <v>35.981763849070248</v>
      </c>
      <c r="L99" s="1">
        <f t="shared" si="21"/>
        <v>2.6192796656910837</v>
      </c>
      <c r="M99">
        <v>-1</v>
      </c>
      <c r="N99">
        <v>1</v>
      </c>
      <c r="O99">
        <f t="shared" si="14"/>
        <v>80</v>
      </c>
      <c r="P99">
        <f t="shared" si="15"/>
        <v>177</v>
      </c>
      <c r="Q99" t="str">
        <f t="shared" si="16"/>
        <v/>
      </c>
      <c r="U99">
        <v>106</v>
      </c>
      <c r="V99" t="str">
        <f t="shared" si="17"/>
        <v/>
      </c>
      <c r="W99">
        <f t="shared" si="18"/>
        <v>53</v>
      </c>
      <c r="X99">
        <v>88</v>
      </c>
      <c r="Z99" s="3">
        <v>1</v>
      </c>
      <c r="AA99" t="b">
        <f t="shared" si="19"/>
        <v>1</v>
      </c>
    </row>
    <row r="100" spans="1:27" x14ac:dyDescent="0.25">
      <c r="A100">
        <v>39</v>
      </c>
      <c r="B100">
        <v>99</v>
      </c>
      <c r="C100">
        <v>0.16799632670217801</v>
      </c>
      <c r="D100" s="2">
        <f t="shared" si="12"/>
        <v>10555.520515952665</v>
      </c>
      <c r="E100">
        <v>12</v>
      </c>
      <c r="F100">
        <v>7</v>
      </c>
      <c r="G100">
        <f t="shared" si="13"/>
        <v>117</v>
      </c>
      <c r="H100" t="s">
        <v>7</v>
      </c>
      <c r="I100">
        <v>1.0500000000000001E-2</v>
      </c>
      <c r="J100">
        <v>0.3</v>
      </c>
      <c r="K100" s="1">
        <f t="shared" si="20"/>
        <v>114.8135129920895</v>
      </c>
      <c r="L100" s="1">
        <f t="shared" si="21"/>
        <v>0.82513942932568296</v>
      </c>
      <c r="M100">
        <v>1</v>
      </c>
      <c r="N100">
        <v>1</v>
      </c>
      <c r="O100">
        <f t="shared" si="14"/>
        <v>81</v>
      </c>
      <c r="P100">
        <f t="shared" si="15"/>
        <v>178</v>
      </c>
      <c r="Q100" t="str">
        <f t="shared" si="16"/>
        <v/>
      </c>
      <c r="U100">
        <v>107</v>
      </c>
      <c r="V100">
        <f t="shared" si="17"/>
        <v>54</v>
      </c>
      <c r="W100" t="str">
        <f t="shared" si="18"/>
        <v/>
      </c>
      <c r="X100">
        <v>89</v>
      </c>
      <c r="Z100" s="3">
        <v>1</v>
      </c>
      <c r="AA100" t="b">
        <f t="shared" si="19"/>
        <v>1</v>
      </c>
    </row>
    <row r="101" spans="1:27" x14ac:dyDescent="0.25">
      <c r="A101">
        <v>39</v>
      </c>
      <c r="B101">
        <v>100</v>
      </c>
      <c r="C101">
        <v>0.168992748831162</v>
      </c>
      <c r="D101" s="2">
        <f t="shared" si="12"/>
        <v>10618.127564758473</v>
      </c>
      <c r="E101">
        <v>12</v>
      </c>
      <c r="F101">
        <v>8</v>
      </c>
      <c r="G101">
        <f t="shared" si="13"/>
        <v>118</v>
      </c>
      <c r="H101" t="s">
        <v>8</v>
      </c>
      <c r="I101">
        <v>1.0500000000000001E-2</v>
      </c>
      <c r="J101">
        <v>0.31</v>
      </c>
      <c r="K101" s="1">
        <f t="shared" si="20"/>
        <v>35.981763849070248</v>
      </c>
      <c r="L101" s="1">
        <f t="shared" si="21"/>
        <v>2.6173970734349417</v>
      </c>
      <c r="M101">
        <v>-1</v>
      </c>
      <c r="N101">
        <v>1</v>
      </c>
      <c r="O101">
        <f t="shared" si="14"/>
        <v>82</v>
      </c>
      <c r="P101">
        <f t="shared" si="15"/>
        <v>179</v>
      </c>
      <c r="Q101" t="str">
        <f t="shared" si="16"/>
        <v/>
      </c>
      <c r="U101">
        <v>108</v>
      </c>
      <c r="V101" t="str">
        <f t="shared" si="17"/>
        <v/>
      </c>
      <c r="W101">
        <f t="shared" si="18"/>
        <v>54</v>
      </c>
      <c r="X101">
        <v>90</v>
      </c>
      <c r="Z101" s="3">
        <v>1</v>
      </c>
      <c r="AA101" t="b">
        <f t="shared" si="19"/>
        <v>1</v>
      </c>
    </row>
    <row r="102" spans="1:27" x14ac:dyDescent="0.25">
      <c r="A102">
        <v>39</v>
      </c>
      <c r="B102">
        <v>101</v>
      </c>
      <c r="C102">
        <v>0.17153378865399099</v>
      </c>
      <c r="D102" s="2">
        <f t="shared" si="12"/>
        <v>10777.785805556046</v>
      </c>
      <c r="E102">
        <v>12</v>
      </c>
      <c r="F102">
        <v>9</v>
      </c>
      <c r="G102">
        <f t="shared" si="13"/>
        <v>119</v>
      </c>
      <c r="H102" t="s">
        <v>7</v>
      </c>
      <c r="I102">
        <v>1.0500000000000001E-2</v>
      </c>
      <c r="J102">
        <v>0.33</v>
      </c>
      <c r="K102" s="1">
        <f t="shared" si="20"/>
        <v>114.8135129920895</v>
      </c>
      <c r="L102" s="1">
        <f t="shared" si="21"/>
        <v>0.80812296068073208</v>
      </c>
      <c r="M102">
        <v>1</v>
      </c>
      <c r="N102">
        <v>1</v>
      </c>
      <c r="O102">
        <f t="shared" si="14"/>
        <v>83</v>
      </c>
      <c r="P102" t="str">
        <f t="shared" si="15"/>
        <v/>
      </c>
      <c r="Q102" t="str">
        <f t="shared" si="16"/>
        <v/>
      </c>
      <c r="U102">
        <v>109</v>
      </c>
      <c r="V102">
        <f t="shared" si="17"/>
        <v>55</v>
      </c>
      <c r="W102" t="str">
        <f t="shared" si="18"/>
        <v/>
      </c>
      <c r="X102">
        <v>91</v>
      </c>
      <c r="Z102" s="3">
        <v>1</v>
      </c>
      <c r="AA102" t="b">
        <f t="shared" si="19"/>
        <v>1</v>
      </c>
    </row>
    <row r="103" spans="1:27" x14ac:dyDescent="0.25">
      <c r="A103">
        <v>39</v>
      </c>
      <c r="B103">
        <v>102</v>
      </c>
      <c r="C103">
        <v>0.16780449047020399</v>
      </c>
      <c r="D103" s="2">
        <f t="shared" si="12"/>
        <v>10543.467090011427</v>
      </c>
      <c r="E103">
        <v>12</v>
      </c>
      <c r="F103">
        <v>10</v>
      </c>
      <c r="G103">
        <f t="shared" si="13"/>
        <v>120</v>
      </c>
      <c r="H103" t="s">
        <v>8</v>
      </c>
      <c r="I103">
        <v>1.0500000000000001E-2</v>
      </c>
      <c r="J103">
        <v>0.34</v>
      </c>
      <c r="K103" s="1">
        <f t="shared" si="20"/>
        <v>35.981763849070248</v>
      </c>
      <c r="L103" s="1">
        <f t="shared" si="21"/>
        <v>2.6359314043562487</v>
      </c>
      <c r="M103">
        <v>-1</v>
      </c>
      <c r="N103">
        <v>1</v>
      </c>
      <c r="O103">
        <f t="shared" si="14"/>
        <v>84</v>
      </c>
      <c r="P103" t="str">
        <f t="shared" si="15"/>
        <v/>
      </c>
      <c r="Q103" t="str">
        <f t="shared" si="16"/>
        <v/>
      </c>
      <c r="U103">
        <v>110</v>
      </c>
      <c r="V103" t="str">
        <f t="shared" si="17"/>
        <v/>
      </c>
      <c r="W103">
        <f t="shared" si="18"/>
        <v>55</v>
      </c>
      <c r="X103">
        <v>92</v>
      </c>
      <c r="Z103" s="3">
        <v>1</v>
      </c>
      <c r="AA103" t="b">
        <f t="shared" si="19"/>
        <v>1</v>
      </c>
    </row>
    <row r="104" spans="1:27" x14ac:dyDescent="0.25">
      <c r="A104">
        <v>39</v>
      </c>
      <c r="B104">
        <v>103</v>
      </c>
      <c r="C104">
        <v>0.168077128319396</v>
      </c>
      <c r="D104" s="2">
        <f t="shared" si="12"/>
        <v>10560.597431293669</v>
      </c>
      <c r="E104">
        <v>13</v>
      </c>
      <c r="F104">
        <v>1</v>
      </c>
      <c r="G104">
        <f t="shared" si="13"/>
        <v>121</v>
      </c>
      <c r="H104" t="s">
        <v>7</v>
      </c>
      <c r="I104">
        <v>3.15E-2</v>
      </c>
      <c r="J104">
        <v>0.06</v>
      </c>
      <c r="K104" s="1">
        <f t="shared" si="20"/>
        <v>114.8135129920895</v>
      </c>
      <c r="L104" s="1">
        <f t="shared" si="21"/>
        <v>0.824742750723505</v>
      </c>
      <c r="M104">
        <v>1</v>
      </c>
      <c r="N104">
        <v>0</v>
      </c>
      <c r="O104">
        <f t="shared" si="14"/>
        <v>85</v>
      </c>
      <c r="P104" t="str">
        <f t="shared" si="15"/>
        <v/>
      </c>
      <c r="Q104" t="str">
        <f t="shared" si="16"/>
        <v/>
      </c>
      <c r="U104">
        <v>111</v>
      </c>
      <c r="V104">
        <f t="shared" si="17"/>
        <v>56</v>
      </c>
      <c r="W104" t="str">
        <f t="shared" si="18"/>
        <v/>
      </c>
      <c r="X104">
        <v>93</v>
      </c>
      <c r="Z104" s="3">
        <v>0</v>
      </c>
      <c r="AA104" t="b">
        <f t="shared" si="19"/>
        <v>1</v>
      </c>
    </row>
    <row r="105" spans="1:27" x14ac:dyDescent="0.25">
      <c r="A105">
        <v>39</v>
      </c>
      <c r="B105">
        <v>104</v>
      </c>
      <c r="C105">
        <v>0.16897808731970801</v>
      </c>
      <c r="D105" s="2">
        <f t="shared" si="12"/>
        <v>10617.206354824986</v>
      </c>
      <c r="E105">
        <v>13</v>
      </c>
      <c r="F105">
        <v>2</v>
      </c>
      <c r="G105">
        <f t="shared" si="13"/>
        <v>122</v>
      </c>
      <c r="H105" t="s">
        <v>8</v>
      </c>
      <c r="I105">
        <v>3.15E-2</v>
      </c>
      <c r="J105">
        <v>7.0000000000000007E-2</v>
      </c>
      <c r="K105" s="1">
        <f t="shared" si="20"/>
        <v>35.981763849070248</v>
      </c>
      <c r="L105" s="1">
        <f t="shared" si="21"/>
        <v>2.6176241738701544</v>
      </c>
      <c r="M105">
        <v>1</v>
      </c>
      <c r="N105">
        <v>1</v>
      </c>
      <c r="O105">
        <f t="shared" si="14"/>
        <v>86</v>
      </c>
      <c r="P105" t="str">
        <f t="shared" si="15"/>
        <v/>
      </c>
      <c r="Q105" t="str">
        <f t="shared" si="16"/>
        <v/>
      </c>
      <c r="U105">
        <v>112</v>
      </c>
      <c r="V105" t="str">
        <f t="shared" si="17"/>
        <v/>
      </c>
      <c r="W105">
        <f t="shared" si="18"/>
        <v>56</v>
      </c>
      <c r="X105">
        <v>94</v>
      </c>
      <c r="Z105" s="3">
        <v>1</v>
      </c>
      <c r="AA105" t="b">
        <f t="shared" si="19"/>
        <v>1</v>
      </c>
    </row>
    <row r="106" spans="1:27" x14ac:dyDescent="0.25">
      <c r="A106">
        <v>39</v>
      </c>
      <c r="B106">
        <v>105</v>
      </c>
      <c r="C106">
        <v>0.168922860315144</v>
      </c>
      <c r="D106" s="2">
        <f t="shared" si="12"/>
        <v>10613.736339788624</v>
      </c>
      <c r="E106">
        <v>13</v>
      </c>
      <c r="F106">
        <v>3</v>
      </c>
      <c r="G106">
        <f t="shared" si="13"/>
        <v>123</v>
      </c>
      <c r="H106" t="s">
        <v>7</v>
      </c>
      <c r="I106">
        <v>3.15E-2</v>
      </c>
      <c r="J106">
        <v>0.09</v>
      </c>
      <c r="K106" s="1">
        <f t="shared" si="20"/>
        <v>114.8135129920895</v>
      </c>
      <c r="L106" s="1">
        <f t="shared" si="21"/>
        <v>0.82061357998103235</v>
      </c>
      <c r="M106">
        <v>1</v>
      </c>
      <c r="N106">
        <v>1</v>
      </c>
      <c r="O106">
        <f t="shared" si="14"/>
        <v>87</v>
      </c>
      <c r="P106" t="str">
        <f t="shared" si="15"/>
        <v/>
      </c>
      <c r="Q106" t="str">
        <f t="shared" si="16"/>
        <v/>
      </c>
      <c r="U106">
        <v>113</v>
      </c>
      <c r="V106">
        <f t="shared" si="17"/>
        <v>57</v>
      </c>
      <c r="W106" t="str">
        <f t="shared" si="18"/>
        <v/>
      </c>
      <c r="X106">
        <v>95</v>
      </c>
      <c r="Z106" s="3">
        <v>1</v>
      </c>
      <c r="AA106" t="b">
        <f t="shared" si="19"/>
        <v>1</v>
      </c>
    </row>
    <row r="107" spans="1:27" x14ac:dyDescent="0.25">
      <c r="A107">
        <v>39</v>
      </c>
      <c r="B107">
        <v>106</v>
      </c>
      <c r="C107">
        <v>0.16843660189262699</v>
      </c>
      <c r="D107" s="2">
        <f t="shared" si="12"/>
        <v>10583.183822030111</v>
      </c>
      <c r="E107">
        <v>13</v>
      </c>
      <c r="F107">
        <v>4</v>
      </c>
      <c r="G107">
        <f t="shared" si="13"/>
        <v>124</v>
      </c>
      <c r="H107" t="s">
        <v>8</v>
      </c>
      <c r="I107">
        <v>3.15E-2</v>
      </c>
      <c r="J107">
        <v>0.1</v>
      </c>
      <c r="K107" s="1">
        <f t="shared" si="20"/>
        <v>35.981763849070248</v>
      </c>
      <c r="L107" s="1">
        <f t="shared" si="21"/>
        <v>2.6260392411880606</v>
      </c>
      <c r="M107">
        <v>1</v>
      </c>
      <c r="N107">
        <v>1</v>
      </c>
      <c r="O107">
        <f t="shared" si="14"/>
        <v>88</v>
      </c>
      <c r="P107" t="str">
        <f t="shared" si="15"/>
        <v/>
      </c>
      <c r="Q107" t="str">
        <f t="shared" si="16"/>
        <v/>
      </c>
      <c r="U107">
        <v>114</v>
      </c>
      <c r="V107" t="str">
        <f t="shared" si="17"/>
        <v/>
      </c>
      <c r="W107">
        <f t="shared" si="18"/>
        <v>57</v>
      </c>
      <c r="X107">
        <v>96</v>
      </c>
      <c r="Z107" s="3">
        <v>1</v>
      </c>
      <c r="AA107" t="b">
        <f t="shared" si="19"/>
        <v>1</v>
      </c>
    </row>
    <row r="108" spans="1:27" x14ac:dyDescent="0.25">
      <c r="A108">
        <v>39</v>
      </c>
      <c r="B108">
        <v>107</v>
      </c>
      <c r="C108">
        <v>0.16988091530323501</v>
      </c>
      <c r="D108" s="2">
        <f t="shared" si="12"/>
        <v>10673.932710035058</v>
      </c>
      <c r="E108">
        <v>13</v>
      </c>
      <c r="F108">
        <v>5</v>
      </c>
      <c r="G108">
        <f t="shared" si="13"/>
        <v>125</v>
      </c>
      <c r="H108" t="s">
        <v>7</v>
      </c>
      <c r="I108">
        <v>3.15E-2</v>
      </c>
      <c r="J108">
        <v>0.12</v>
      </c>
      <c r="K108" s="1">
        <f t="shared" si="20"/>
        <v>114.8135129920895</v>
      </c>
      <c r="L108" s="1">
        <f t="shared" si="21"/>
        <v>0.8159856738257546</v>
      </c>
      <c r="M108">
        <v>-1</v>
      </c>
      <c r="N108">
        <v>0</v>
      </c>
      <c r="O108">
        <f t="shared" si="14"/>
        <v>89</v>
      </c>
      <c r="P108" t="str">
        <f t="shared" si="15"/>
        <v/>
      </c>
      <c r="Q108" t="str">
        <f t="shared" si="16"/>
        <v/>
      </c>
      <c r="U108">
        <v>115</v>
      </c>
      <c r="V108">
        <f t="shared" si="17"/>
        <v>58</v>
      </c>
      <c r="W108" t="str">
        <f t="shared" si="18"/>
        <v/>
      </c>
      <c r="X108">
        <v>97</v>
      </c>
      <c r="Z108" s="3">
        <v>0</v>
      </c>
      <c r="AA108" t="b">
        <f t="shared" si="19"/>
        <v>1</v>
      </c>
    </row>
    <row r="109" spans="1:27" x14ac:dyDescent="0.25">
      <c r="A109">
        <v>39</v>
      </c>
      <c r="B109">
        <v>108</v>
      </c>
      <c r="C109">
        <v>0.16706082942353201</v>
      </c>
      <c r="D109" s="2">
        <f t="shared" si="12"/>
        <v>10496.741488391714</v>
      </c>
      <c r="E109">
        <v>13</v>
      </c>
      <c r="F109">
        <v>6</v>
      </c>
      <c r="G109">
        <f t="shared" si="13"/>
        <v>126</v>
      </c>
      <c r="H109" t="s">
        <v>8</v>
      </c>
      <c r="I109">
        <v>3.15E-2</v>
      </c>
      <c r="J109">
        <v>0.13</v>
      </c>
      <c r="K109" s="1">
        <f t="shared" si="20"/>
        <v>35.981763849070248</v>
      </c>
      <c r="L109" s="1">
        <f t="shared" si="21"/>
        <v>2.6476650915041171</v>
      </c>
      <c r="M109">
        <v>1</v>
      </c>
      <c r="N109">
        <v>1</v>
      </c>
      <c r="O109">
        <f t="shared" si="14"/>
        <v>90</v>
      </c>
      <c r="P109" t="str">
        <f t="shared" si="15"/>
        <v/>
      </c>
      <c r="Q109" t="str">
        <f t="shared" si="16"/>
        <v/>
      </c>
      <c r="U109">
        <v>116</v>
      </c>
      <c r="V109" t="str">
        <f t="shared" si="17"/>
        <v/>
      </c>
      <c r="W109">
        <f t="shared" si="18"/>
        <v>58</v>
      </c>
      <c r="X109">
        <v>98</v>
      </c>
      <c r="Z109" s="3">
        <v>1</v>
      </c>
      <c r="AA109" t="b">
        <f t="shared" si="19"/>
        <v>1</v>
      </c>
    </row>
    <row r="110" spans="1:27" x14ac:dyDescent="0.25">
      <c r="A110">
        <v>39</v>
      </c>
      <c r="B110">
        <v>109</v>
      </c>
      <c r="C110">
        <v>0.169282428320984</v>
      </c>
      <c r="D110" s="2">
        <f t="shared" si="12"/>
        <v>10636.328663900882</v>
      </c>
      <c r="E110">
        <v>13</v>
      </c>
      <c r="F110">
        <v>7</v>
      </c>
      <c r="G110">
        <f t="shared" si="13"/>
        <v>127</v>
      </c>
      <c r="H110" t="s">
        <v>7</v>
      </c>
      <c r="I110">
        <v>3.15E-2</v>
      </c>
      <c r="J110">
        <v>0.15</v>
      </c>
      <c r="K110" s="1">
        <f t="shared" si="20"/>
        <v>114.8135129920895</v>
      </c>
      <c r="L110" s="1">
        <f t="shared" si="21"/>
        <v>0.81887053794503595</v>
      </c>
      <c r="M110">
        <v>-1</v>
      </c>
      <c r="N110">
        <v>1</v>
      </c>
      <c r="O110">
        <f t="shared" si="14"/>
        <v>91</v>
      </c>
      <c r="P110" t="str">
        <f t="shared" si="15"/>
        <v/>
      </c>
      <c r="Q110" t="str">
        <f t="shared" si="16"/>
        <v/>
      </c>
      <c r="U110">
        <v>117</v>
      </c>
      <c r="V110">
        <f t="shared" si="17"/>
        <v>59</v>
      </c>
      <c r="W110" t="str">
        <f t="shared" si="18"/>
        <v/>
      </c>
      <c r="X110">
        <v>99</v>
      </c>
      <c r="Z110" s="3">
        <v>1</v>
      </c>
      <c r="AA110" t="b">
        <f t="shared" si="19"/>
        <v>1</v>
      </c>
    </row>
    <row r="111" spans="1:27" x14ac:dyDescent="0.25">
      <c r="A111">
        <v>39</v>
      </c>
      <c r="B111">
        <v>110</v>
      </c>
      <c r="C111">
        <v>0.17010197153759299</v>
      </c>
      <c r="D111" s="2">
        <f t="shared" si="12"/>
        <v>10687.822082872844</v>
      </c>
      <c r="E111">
        <v>13</v>
      </c>
      <c r="F111">
        <v>8</v>
      </c>
      <c r="G111">
        <f t="shared" si="13"/>
        <v>128</v>
      </c>
      <c r="H111" t="s">
        <v>8</v>
      </c>
      <c r="I111">
        <v>3.15E-2</v>
      </c>
      <c r="J111">
        <v>0.16</v>
      </c>
      <c r="K111" s="1">
        <f t="shared" si="20"/>
        <v>35.981763849070248</v>
      </c>
      <c r="L111" s="1">
        <f t="shared" si="21"/>
        <v>2.600329215612033</v>
      </c>
      <c r="M111">
        <v>-1</v>
      </c>
      <c r="N111">
        <v>1</v>
      </c>
      <c r="O111">
        <f t="shared" si="14"/>
        <v>92</v>
      </c>
      <c r="P111" t="str">
        <f t="shared" si="15"/>
        <v/>
      </c>
      <c r="Q111" t="str">
        <f t="shared" si="16"/>
        <v/>
      </c>
      <c r="U111">
        <v>118</v>
      </c>
      <c r="V111" t="str">
        <f t="shared" si="17"/>
        <v/>
      </c>
      <c r="W111">
        <f t="shared" si="18"/>
        <v>59</v>
      </c>
      <c r="X111">
        <v>100</v>
      </c>
      <c r="Z111" s="3">
        <v>1</v>
      </c>
      <c r="AA111" t="b">
        <f t="shared" si="19"/>
        <v>1</v>
      </c>
    </row>
    <row r="112" spans="1:27" x14ac:dyDescent="0.25">
      <c r="A112">
        <v>39</v>
      </c>
      <c r="B112">
        <v>111</v>
      </c>
      <c r="C112">
        <v>0.16690489688603499</v>
      </c>
      <c r="D112" s="2">
        <f t="shared" si="12"/>
        <v>10486.943958106589</v>
      </c>
      <c r="E112">
        <v>13</v>
      </c>
      <c r="F112">
        <v>9</v>
      </c>
      <c r="G112">
        <f t="shared" si="13"/>
        <v>129</v>
      </c>
      <c r="H112" t="s">
        <v>7</v>
      </c>
      <c r="I112">
        <v>3.15E-2</v>
      </c>
      <c r="J112">
        <v>0.18</v>
      </c>
      <c r="K112" s="1">
        <f t="shared" si="20"/>
        <v>114.8135129920895</v>
      </c>
      <c r="L112" s="1">
        <f t="shared" si="21"/>
        <v>0.83053520735522879</v>
      </c>
      <c r="M112">
        <v>-1</v>
      </c>
      <c r="N112">
        <v>1</v>
      </c>
      <c r="O112">
        <f t="shared" si="14"/>
        <v>93</v>
      </c>
      <c r="P112" t="str">
        <f t="shared" si="15"/>
        <v/>
      </c>
      <c r="Q112" t="str">
        <f t="shared" si="16"/>
        <v/>
      </c>
      <c r="U112">
        <v>119</v>
      </c>
      <c r="V112">
        <f t="shared" si="17"/>
        <v>60</v>
      </c>
      <c r="W112" t="str">
        <f t="shared" si="18"/>
        <v/>
      </c>
      <c r="X112">
        <v>101</v>
      </c>
      <c r="Z112" s="3">
        <v>1</v>
      </c>
      <c r="AA112" t="b">
        <f t="shared" si="19"/>
        <v>1</v>
      </c>
    </row>
    <row r="113" spans="1:27" x14ac:dyDescent="0.25">
      <c r="A113">
        <v>39</v>
      </c>
      <c r="B113">
        <v>112</v>
      </c>
      <c r="C113">
        <v>0.17085466422873899</v>
      </c>
      <c r="D113" s="2">
        <f t="shared" si="12"/>
        <v>10735.115159451145</v>
      </c>
      <c r="E113">
        <v>13</v>
      </c>
      <c r="F113">
        <v>10</v>
      </c>
      <c r="G113">
        <f t="shared" si="13"/>
        <v>130</v>
      </c>
      <c r="H113" t="s">
        <v>8</v>
      </c>
      <c r="I113">
        <v>3.15E-2</v>
      </c>
      <c r="J113">
        <v>0.19</v>
      </c>
      <c r="K113" s="1">
        <f t="shared" si="20"/>
        <v>35.981763849070248</v>
      </c>
      <c r="L113" s="1">
        <f t="shared" si="21"/>
        <v>2.5888735798879523</v>
      </c>
      <c r="M113">
        <v>-1</v>
      </c>
      <c r="N113">
        <v>1</v>
      </c>
      <c r="O113">
        <f t="shared" si="14"/>
        <v>94</v>
      </c>
      <c r="P113" t="str">
        <f t="shared" si="15"/>
        <v/>
      </c>
      <c r="Q113" t="str">
        <f t="shared" si="16"/>
        <v/>
      </c>
      <c r="U113">
        <v>120</v>
      </c>
      <c r="V113" t="str">
        <f t="shared" si="17"/>
        <v/>
      </c>
      <c r="W113">
        <f t="shared" si="18"/>
        <v>60</v>
      </c>
      <c r="X113">
        <v>102</v>
      </c>
      <c r="Z113" s="3">
        <v>1</v>
      </c>
      <c r="AA113" t="b">
        <f t="shared" si="19"/>
        <v>1</v>
      </c>
    </row>
    <row r="114" spans="1:27" x14ac:dyDescent="0.25">
      <c r="A114">
        <v>39</v>
      </c>
      <c r="B114">
        <v>113</v>
      </c>
      <c r="C114">
        <v>0.16810811001581699</v>
      </c>
      <c r="D114" s="2">
        <f t="shared" si="12"/>
        <v>10562.544068691106</v>
      </c>
      <c r="E114">
        <v>14</v>
      </c>
      <c r="F114">
        <v>1</v>
      </c>
      <c r="G114">
        <f t="shared" si="13"/>
        <v>131</v>
      </c>
      <c r="H114" t="s">
        <v>7</v>
      </c>
      <c r="I114">
        <v>3.15E-2</v>
      </c>
      <c r="J114">
        <v>0.21</v>
      </c>
      <c r="K114" s="1">
        <f t="shared" si="20"/>
        <v>114.8135129920895</v>
      </c>
      <c r="L114" s="1">
        <f t="shared" si="21"/>
        <v>0.8245907537167817</v>
      </c>
      <c r="M114">
        <v>1</v>
      </c>
      <c r="N114">
        <v>1</v>
      </c>
      <c r="O114">
        <f t="shared" si="14"/>
        <v>95</v>
      </c>
      <c r="P114" t="str">
        <f t="shared" si="15"/>
        <v/>
      </c>
      <c r="Q114" t="str">
        <f t="shared" si="16"/>
        <v/>
      </c>
      <c r="U114">
        <v>121</v>
      </c>
      <c r="V114">
        <f t="shared" si="17"/>
        <v>61</v>
      </c>
      <c r="W114" t="str">
        <f t="shared" si="18"/>
        <v/>
      </c>
      <c r="X114">
        <v>103</v>
      </c>
      <c r="Z114" s="3">
        <v>1</v>
      </c>
      <c r="AA114" t="b">
        <f t="shared" si="19"/>
        <v>1</v>
      </c>
    </row>
    <row r="115" spans="1:27" x14ac:dyDescent="0.25">
      <c r="A115">
        <v>39</v>
      </c>
      <c r="B115">
        <v>114</v>
      </c>
      <c r="C115">
        <v>0.17116575711873899</v>
      </c>
      <c r="D115" s="2">
        <f t="shared" si="12"/>
        <v>10754.661702207304</v>
      </c>
      <c r="E115">
        <v>14</v>
      </c>
      <c r="F115">
        <v>2</v>
      </c>
      <c r="G115">
        <f t="shared" si="13"/>
        <v>132</v>
      </c>
      <c r="H115" t="s">
        <v>8</v>
      </c>
      <c r="I115">
        <v>3.15E-2</v>
      </c>
      <c r="J115">
        <v>0.22</v>
      </c>
      <c r="K115" s="1">
        <f t="shared" si="20"/>
        <v>35.981763849070248</v>
      </c>
      <c r="L115" s="1">
        <f t="shared" si="21"/>
        <v>2.5841683153691082</v>
      </c>
      <c r="M115">
        <v>1</v>
      </c>
      <c r="N115">
        <v>1</v>
      </c>
      <c r="O115">
        <f t="shared" si="14"/>
        <v>96</v>
      </c>
      <c r="P115" t="str">
        <f t="shared" si="15"/>
        <v/>
      </c>
      <c r="Q115" t="str">
        <f t="shared" si="16"/>
        <v/>
      </c>
      <c r="U115">
        <v>122</v>
      </c>
      <c r="V115" t="str">
        <f t="shared" si="17"/>
        <v/>
      </c>
      <c r="W115">
        <f t="shared" si="18"/>
        <v>61</v>
      </c>
      <c r="X115">
        <v>104</v>
      </c>
      <c r="Z115" s="3">
        <v>1</v>
      </c>
      <c r="AA115" t="b">
        <f t="shared" si="19"/>
        <v>1</v>
      </c>
    </row>
    <row r="116" spans="1:27" x14ac:dyDescent="0.25">
      <c r="B116">
        <v>115</v>
      </c>
      <c r="D116" s="2"/>
      <c r="K116" s="1"/>
      <c r="L116" s="1">
        <v>0</v>
      </c>
      <c r="M116">
        <v>0</v>
      </c>
      <c r="N116">
        <v>0</v>
      </c>
      <c r="O116">
        <f t="shared" si="14"/>
        <v>97</v>
      </c>
      <c r="P116" t="str">
        <f t="shared" si="15"/>
        <v/>
      </c>
      <c r="Q116" t="str">
        <f t="shared" si="16"/>
        <v/>
      </c>
      <c r="U116">
        <v>123</v>
      </c>
      <c r="V116">
        <f t="shared" si="17"/>
        <v>62</v>
      </c>
      <c r="W116" t="str">
        <f t="shared" si="18"/>
        <v/>
      </c>
      <c r="X116">
        <v>105</v>
      </c>
      <c r="Z116" s="3">
        <v>0</v>
      </c>
      <c r="AA116" t="b">
        <f t="shared" si="19"/>
        <v>1</v>
      </c>
    </row>
    <row r="117" spans="1:27" x14ac:dyDescent="0.25">
      <c r="A117">
        <v>39</v>
      </c>
      <c r="B117">
        <v>116</v>
      </c>
      <c r="C117">
        <v>0.17051156564363701</v>
      </c>
      <c r="D117" s="2">
        <f t="shared" si="12"/>
        <v>10713.557639562876</v>
      </c>
      <c r="E117">
        <v>14</v>
      </c>
      <c r="F117">
        <v>3</v>
      </c>
      <c r="G117">
        <f t="shared" si="13"/>
        <v>133</v>
      </c>
      <c r="H117" t="s">
        <v>7</v>
      </c>
      <c r="I117">
        <v>3.15E-2</v>
      </c>
      <c r="J117">
        <v>0.24</v>
      </c>
      <c r="K117" s="1">
        <f>IF(ISODD(F117),$S$2,$T$2)</f>
        <v>114.8135129920895</v>
      </c>
      <c r="L117" s="1">
        <f>1/(D117*K117*0.000001)</f>
        <v>0.81296768709260314</v>
      </c>
      <c r="M117">
        <v>-1</v>
      </c>
      <c r="N117">
        <v>1</v>
      </c>
      <c r="O117">
        <f t="shared" si="14"/>
        <v>98</v>
      </c>
      <c r="P117" t="str">
        <f t="shared" si="15"/>
        <v/>
      </c>
      <c r="Q117" t="str">
        <f t="shared" si="16"/>
        <v/>
      </c>
      <c r="U117">
        <v>124</v>
      </c>
      <c r="V117" t="str">
        <f t="shared" si="17"/>
        <v/>
      </c>
      <c r="W117">
        <f t="shared" si="18"/>
        <v>62</v>
      </c>
      <c r="X117">
        <v>106</v>
      </c>
      <c r="Z117" s="3">
        <v>1</v>
      </c>
      <c r="AA117" t="b">
        <f t="shared" si="19"/>
        <v>1</v>
      </c>
    </row>
    <row r="118" spans="1:27" x14ac:dyDescent="0.25">
      <c r="B118">
        <v>117</v>
      </c>
      <c r="D118" s="2"/>
      <c r="K118" s="1"/>
      <c r="L118" s="1">
        <v>0</v>
      </c>
      <c r="M118">
        <v>0</v>
      </c>
      <c r="N118">
        <v>0</v>
      </c>
      <c r="O118">
        <f t="shared" si="14"/>
        <v>99</v>
      </c>
      <c r="P118" t="str">
        <f t="shared" si="15"/>
        <v/>
      </c>
      <c r="Q118" t="str">
        <f t="shared" si="16"/>
        <v/>
      </c>
      <c r="U118">
        <v>125</v>
      </c>
      <c r="V118">
        <f t="shared" si="17"/>
        <v>63</v>
      </c>
      <c r="W118" t="str">
        <f t="shared" si="18"/>
        <v/>
      </c>
      <c r="X118">
        <v>107</v>
      </c>
      <c r="Z118" s="3">
        <v>0</v>
      </c>
      <c r="AA118" t="b">
        <f t="shared" si="19"/>
        <v>1</v>
      </c>
    </row>
    <row r="119" spans="1:27" x14ac:dyDescent="0.25">
      <c r="A119">
        <v>39</v>
      </c>
      <c r="B119">
        <v>118</v>
      </c>
      <c r="C119">
        <v>0.17038205817596999</v>
      </c>
      <c r="D119" s="2">
        <f t="shared" si="12"/>
        <v>10705.420445382721</v>
      </c>
      <c r="E119">
        <v>14</v>
      </c>
      <c r="F119">
        <v>4</v>
      </c>
      <c r="G119">
        <f t="shared" si="13"/>
        <v>134</v>
      </c>
      <c r="H119" t="s">
        <v>8</v>
      </c>
      <c r="I119">
        <v>3.15E-2</v>
      </c>
      <c r="J119">
        <v>0.25</v>
      </c>
      <c r="K119" s="1">
        <f>IF(ISODD(F119),$S$2,$T$2)</f>
        <v>35.981763849070248</v>
      </c>
      <c r="L119" s="1">
        <f>1/(D119*K119*0.000001)</f>
        <v>2.5960546019791702</v>
      </c>
      <c r="M119">
        <v>1</v>
      </c>
      <c r="N119">
        <v>1</v>
      </c>
      <c r="O119">
        <f t="shared" si="14"/>
        <v>100</v>
      </c>
      <c r="P119" t="str">
        <f t="shared" si="15"/>
        <v/>
      </c>
      <c r="Q119" t="str">
        <f t="shared" si="16"/>
        <v/>
      </c>
      <c r="U119">
        <v>126</v>
      </c>
      <c r="V119" t="str">
        <f t="shared" si="17"/>
        <v/>
      </c>
      <c r="W119">
        <f t="shared" si="18"/>
        <v>63</v>
      </c>
      <c r="X119">
        <v>108</v>
      </c>
      <c r="Z119" s="3">
        <v>1</v>
      </c>
      <c r="AA119" t="b">
        <f t="shared" si="19"/>
        <v>1</v>
      </c>
    </row>
    <row r="120" spans="1:27" x14ac:dyDescent="0.25">
      <c r="B120">
        <v>119</v>
      </c>
      <c r="D120" s="2"/>
      <c r="K120" s="1"/>
      <c r="L120" s="1">
        <v>0</v>
      </c>
      <c r="M120">
        <v>0</v>
      </c>
      <c r="N120">
        <v>0</v>
      </c>
      <c r="O120">
        <f t="shared" si="14"/>
        <v>101</v>
      </c>
      <c r="P120" t="str">
        <f t="shared" si="15"/>
        <v/>
      </c>
      <c r="Q120" t="str">
        <f t="shared" si="16"/>
        <v/>
      </c>
      <c r="U120">
        <v>127</v>
      </c>
      <c r="V120">
        <f t="shared" si="17"/>
        <v>64</v>
      </c>
      <c r="W120" t="str">
        <f t="shared" si="18"/>
        <v/>
      </c>
      <c r="X120">
        <v>109</v>
      </c>
      <c r="Z120" s="3">
        <v>0</v>
      </c>
      <c r="AA120" t="b">
        <f t="shared" si="19"/>
        <v>1</v>
      </c>
    </row>
    <row r="121" spans="1:27" x14ac:dyDescent="0.25">
      <c r="A121">
        <v>39</v>
      </c>
      <c r="B121">
        <v>120</v>
      </c>
      <c r="C121">
        <v>0.17000737226552601</v>
      </c>
      <c r="D121" s="2">
        <f t="shared" si="12"/>
        <v>10681.878235309632</v>
      </c>
      <c r="E121">
        <v>14</v>
      </c>
      <c r="F121">
        <v>5</v>
      </c>
      <c r="G121">
        <f t="shared" si="13"/>
        <v>135</v>
      </c>
      <c r="H121" t="s">
        <v>7</v>
      </c>
      <c r="I121">
        <v>3.15E-2</v>
      </c>
      <c r="J121">
        <v>0.27</v>
      </c>
      <c r="K121" s="1">
        <f t="shared" ref="K121:K126" si="22">IF(ISODD(F121),$S$2,$T$2)</f>
        <v>114.8135129920895</v>
      </c>
      <c r="L121" s="1">
        <f t="shared" ref="L121:L126" si="23">1/(D121*K121*0.000001)</f>
        <v>0.81537871738492551</v>
      </c>
      <c r="M121">
        <v>-1</v>
      </c>
      <c r="N121">
        <v>0</v>
      </c>
      <c r="O121">
        <f t="shared" si="14"/>
        <v>102</v>
      </c>
      <c r="P121" t="str">
        <f t="shared" si="15"/>
        <v/>
      </c>
      <c r="Q121" t="str">
        <f t="shared" si="16"/>
        <v/>
      </c>
      <c r="U121">
        <v>128</v>
      </c>
      <c r="V121" t="str">
        <f t="shared" si="17"/>
        <v/>
      </c>
      <c r="W121">
        <f t="shared" si="18"/>
        <v>64</v>
      </c>
      <c r="X121">
        <v>110</v>
      </c>
      <c r="Z121" s="3">
        <v>1</v>
      </c>
      <c r="AA121" t="b">
        <f t="shared" si="19"/>
        <v>0</v>
      </c>
    </row>
    <row r="122" spans="1:27" x14ac:dyDescent="0.25">
      <c r="A122">
        <v>39</v>
      </c>
      <c r="B122">
        <v>121</v>
      </c>
      <c r="C122">
        <v>0.170340138133934</v>
      </c>
      <c r="D122" s="2">
        <f t="shared" si="12"/>
        <v>10702.786531460753</v>
      </c>
      <c r="E122">
        <v>14</v>
      </c>
      <c r="F122">
        <v>6</v>
      </c>
      <c r="G122">
        <f t="shared" si="13"/>
        <v>136</v>
      </c>
      <c r="H122" t="s">
        <v>8</v>
      </c>
      <c r="I122">
        <v>3.15E-2</v>
      </c>
      <c r="J122">
        <v>0.28000000000000003</v>
      </c>
      <c r="K122" s="1">
        <f t="shared" si="22"/>
        <v>35.981763849070248</v>
      </c>
      <c r="L122" s="1">
        <f t="shared" si="23"/>
        <v>2.596693480867228</v>
      </c>
      <c r="M122">
        <v>-1</v>
      </c>
      <c r="N122">
        <v>1</v>
      </c>
      <c r="O122">
        <f t="shared" si="14"/>
        <v>103</v>
      </c>
      <c r="P122" t="str">
        <f t="shared" si="15"/>
        <v/>
      </c>
      <c r="Q122" t="str">
        <f t="shared" si="16"/>
        <v/>
      </c>
      <c r="U122">
        <v>129</v>
      </c>
      <c r="V122">
        <f t="shared" si="17"/>
        <v>65</v>
      </c>
      <c r="W122" t="str">
        <f t="shared" si="18"/>
        <v/>
      </c>
      <c r="X122">
        <v>111</v>
      </c>
      <c r="Z122" s="3">
        <v>1</v>
      </c>
      <c r="AA122" t="b">
        <f t="shared" si="19"/>
        <v>1</v>
      </c>
    </row>
    <row r="123" spans="1:27" x14ac:dyDescent="0.25">
      <c r="A123">
        <v>39</v>
      </c>
      <c r="B123">
        <v>122</v>
      </c>
      <c r="C123">
        <v>0.16926916218318899</v>
      </c>
      <c r="D123" s="2">
        <f t="shared" si="12"/>
        <v>10635.495127880115</v>
      </c>
      <c r="E123">
        <v>14</v>
      </c>
      <c r="F123">
        <v>7</v>
      </c>
      <c r="G123">
        <f t="shared" si="13"/>
        <v>137</v>
      </c>
      <c r="H123" t="s">
        <v>7</v>
      </c>
      <c r="I123">
        <v>3.15E-2</v>
      </c>
      <c r="J123">
        <v>0.3</v>
      </c>
      <c r="K123" s="1">
        <f t="shared" si="22"/>
        <v>114.8135129920895</v>
      </c>
      <c r="L123" s="1">
        <f t="shared" si="23"/>
        <v>0.81893471531350959</v>
      </c>
      <c r="M123">
        <v>1</v>
      </c>
      <c r="N123">
        <v>1</v>
      </c>
      <c r="O123">
        <f t="shared" si="14"/>
        <v>104</v>
      </c>
      <c r="P123" t="str">
        <f t="shared" si="15"/>
        <v/>
      </c>
      <c r="Q123" t="str">
        <f t="shared" si="16"/>
        <v/>
      </c>
      <c r="U123">
        <v>130</v>
      </c>
      <c r="V123" t="str">
        <f t="shared" si="17"/>
        <v/>
      </c>
      <c r="W123">
        <f t="shared" si="18"/>
        <v>65</v>
      </c>
      <c r="X123">
        <v>112</v>
      </c>
      <c r="Z123" s="3">
        <v>1</v>
      </c>
      <c r="AA123" t="b">
        <f t="shared" si="19"/>
        <v>1</v>
      </c>
    </row>
    <row r="124" spans="1:27" x14ac:dyDescent="0.25">
      <c r="A124">
        <v>39</v>
      </c>
      <c r="B124">
        <v>123</v>
      </c>
      <c r="C124">
        <v>0.16921253932597999</v>
      </c>
      <c r="D124" s="2">
        <f t="shared" si="12"/>
        <v>10631.937408835454</v>
      </c>
      <c r="E124">
        <v>14</v>
      </c>
      <c r="F124">
        <v>8</v>
      </c>
      <c r="G124">
        <f t="shared" si="13"/>
        <v>138</v>
      </c>
      <c r="H124" t="s">
        <v>8</v>
      </c>
      <c r="I124">
        <v>3.15E-2</v>
      </c>
      <c r="J124">
        <v>0.31</v>
      </c>
      <c r="K124" s="1">
        <f t="shared" si="22"/>
        <v>35.981763849070248</v>
      </c>
      <c r="L124" s="1">
        <f t="shared" si="23"/>
        <v>2.6139973313106468</v>
      </c>
      <c r="M124">
        <v>1</v>
      </c>
      <c r="N124">
        <v>1</v>
      </c>
      <c r="O124">
        <f t="shared" si="14"/>
        <v>105</v>
      </c>
      <c r="P124" t="str">
        <f t="shared" si="15"/>
        <v/>
      </c>
      <c r="Q124" t="str">
        <f t="shared" si="16"/>
        <v/>
      </c>
      <c r="U124">
        <v>131</v>
      </c>
      <c r="V124">
        <f t="shared" si="17"/>
        <v>66</v>
      </c>
      <c r="W124" t="str">
        <f t="shared" si="18"/>
        <v/>
      </c>
      <c r="X124">
        <v>113</v>
      </c>
      <c r="Z124" s="3">
        <v>0</v>
      </c>
      <c r="AA124" t="b">
        <f t="shared" si="19"/>
        <v>0</v>
      </c>
    </row>
    <row r="125" spans="1:27" x14ac:dyDescent="0.25">
      <c r="A125">
        <v>39</v>
      </c>
      <c r="B125">
        <v>124</v>
      </c>
      <c r="C125">
        <v>0.16848777714378499</v>
      </c>
      <c r="D125" s="2">
        <f t="shared" si="12"/>
        <v>10586.399257891782</v>
      </c>
      <c r="E125">
        <v>14</v>
      </c>
      <c r="F125">
        <v>9</v>
      </c>
      <c r="G125">
        <f t="shared" si="13"/>
        <v>139</v>
      </c>
      <c r="H125" t="s">
        <v>7</v>
      </c>
      <c r="I125">
        <v>3.15E-2</v>
      </c>
      <c r="J125">
        <v>0.33</v>
      </c>
      <c r="K125" s="1">
        <f t="shared" si="22"/>
        <v>114.8135129920895</v>
      </c>
      <c r="L125" s="1">
        <f t="shared" si="23"/>
        <v>0.82273263671553798</v>
      </c>
      <c r="M125">
        <v>-1</v>
      </c>
      <c r="N125">
        <v>1</v>
      </c>
      <c r="O125">
        <f t="shared" si="14"/>
        <v>106</v>
      </c>
      <c r="P125" t="str">
        <f t="shared" si="15"/>
        <v/>
      </c>
      <c r="Q125" t="str">
        <f t="shared" si="16"/>
        <v/>
      </c>
      <c r="U125">
        <v>132</v>
      </c>
      <c r="V125" t="str">
        <f t="shared" si="17"/>
        <v/>
      </c>
      <c r="W125">
        <f t="shared" si="18"/>
        <v>66</v>
      </c>
      <c r="X125">
        <v>114</v>
      </c>
      <c r="Z125" s="3">
        <v>1</v>
      </c>
      <c r="AA125" t="b">
        <f t="shared" si="19"/>
        <v>1</v>
      </c>
    </row>
    <row r="126" spans="1:27" x14ac:dyDescent="0.25">
      <c r="A126">
        <v>39</v>
      </c>
      <c r="B126">
        <v>125</v>
      </c>
      <c r="C126">
        <v>0.170032657597709</v>
      </c>
      <c r="D126" s="2">
        <f t="shared" si="12"/>
        <v>10683.466959586225</v>
      </c>
      <c r="E126">
        <v>14</v>
      </c>
      <c r="F126">
        <v>10</v>
      </c>
      <c r="G126">
        <f t="shared" si="13"/>
        <v>140</v>
      </c>
      <c r="H126" t="s">
        <v>8</v>
      </c>
      <c r="I126">
        <v>3.15E-2</v>
      </c>
      <c r="J126">
        <v>0.34</v>
      </c>
      <c r="K126" s="1">
        <f t="shared" si="22"/>
        <v>35.981763849070248</v>
      </c>
      <c r="L126" s="1">
        <f t="shared" si="23"/>
        <v>2.6013892417592221</v>
      </c>
      <c r="M126">
        <v>-1</v>
      </c>
      <c r="N126">
        <v>1</v>
      </c>
      <c r="O126">
        <f t="shared" si="14"/>
        <v>107</v>
      </c>
      <c r="P126" t="str">
        <f t="shared" si="15"/>
        <v/>
      </c>
      <c r="Q126" t="str">
        <f t="shared" si="16"/>
        <v/>
      </c>
      <c r="U126">
        <v>133</v>
      </c>
      <c r="V126">
        <f t="shared" si="17"/>
        <v>67</v>
      </c>
      <c r="W126" t="str">
        <f t="shared" si="18"/>
        <v/>
      </c>
      <c r="X126">
        <v>116</v>
      </c>
      <c r="Z126" s="3">
        <v>1</v>
      </c>
      <c r="AA126" t="b">
        <f t="shared" si="19"/>
        <v>1</v>
      </c>
    </row>
    <row r="127" spans="1:27" x14ac:dyDescent="0.25">
      <c r="B127">
        <v>126</v>
      </c>
      <c r="D127" s="2"/>
      <c r="K127" s="1"/>
      <c r="L127" s="1">
        <v>0</v>
      </c>
      <c r="M127">
        <v>0</v>
      </c>
      <c r="N127">
        <v>0</v>
      </c>
      <c r="O127">
        <f t="shared" si="14"/>
        <v>108</v>
      </c>
      <c r="P127" t="str">
        <f t="shared" si="15"/>
        <v/>
      </c>
      <c r="Q127" t="str">
        <f t="shared" si="16"/>
        <v/>
      </c>
      <c r="U127">
        <v>134</v>
      </c>
      <c r="V127" t="str">
        <f t="shared" si="17"/>
        <v/>
      </c>
      <c r="W127">
        <f t="shared" si="18"/>
        <v>67</v>
      </c>
      <c r="X127">
        <v>118</v>
      </c>
      <c r="Z127" s="3">
        <v>0</v>
      </c>
      <c r="AA127" t="b">
        <f t="shared" si="19"/>
        <v>1</v>
      </c>
    </row>
    <row r="128" spans="1:27" x14ac:dyDescent="0.25">
      <c r="A128">
        <v>39</v>
      </c>
      <c r="B128">
        <v>127</v>
      </c>
      <c r="C128">
        <v>0.17026972379534</v>
      </c>
      <c r="D128" s="2">
        <f t="shared" si="12"/>
        <v>10698.362268084067</v>
      </c>
      <c r="E128">
        <v>15</v>
      </c>
      <c r="F128">
        <v>1</v>
      </c>
      <c r="G128">
        <f t="shared" si="13"/>
        <v>141</v>
      </c>
      <c r="H128" t="s">
        <v>7</v>
      </c>
      <c r="I128">
        <v>8.5000000000000006E-2</v>
      </c>
      <c r="J128">
        <v>0.06</v>
      </c>
      <c r="K128" s="1">
        <f t="shared" ref="K128:K191" si="24">IF(ISODD(F128),$S$2,$T$2)</f>
        <v>114.8135129920895</v>
      </c>
      <c r="L128" s="1">
        <f t="shared" ref="L128:L191" si="25">1/(D128*K128*0.000001)</f>
        <v>0.81412238214742405</v>
      </c>
      <c r="M128">
        <v>-1</v>
      </c>
      <c r="N128">
        <v>0</v>
      </c>
      <c r="O128">
        <f t="shared" si="14"/>
        <v>109</v>
      </c>
      <c r="P128" t="str">
        <f t="shared" si="15"/>
        <v/>
      </c>
      <c r="Q128" t="str">
        <f t="shared" si="16"/>
        <v/>
      </c>
      <c r="U128">
        <v>135</v>
      </c>
      <c r="V128">
        <f t="shared" si="17"/>
        <v>68</v>
      </c>
      <c r="W128" t="str">
        <f t="shared" si="18"/>
        <v/>
      </c>
      <c r="X128">
        <v>120</v>
      </c>
      <c r="Z128" s="3">
        <v>0</v>
      </c>
      <c r="AA128" t="b">
        <f t="shared" si="19"/>
        <v>1</v>
      </c>
    </row>
    <row r="129" spans="1:27" x14ac:dyDescent="0.25">
      <c r="A129">
        <v>39</v>
      </c>
      <c r="B129">
        <v>128</v>
      </c>
      <c r="C129">
        <v>0.168455432810039</v>
      </c>
      <c r="D129" s="2">
        <f t="shared" si="12"/>
        <v>10584.36700346615</v>
      </c>
      <c r="E129">
        <v>15</v>
      </c>
      <c r="F129">
        <v>2</v>
      </c>
      <c r="G129">
        <f t="shared" si="13"/>
        <v>142</v>
      </c>
      <c r="H129" t="s">
        <v>8</v>
      </c>
      <c r="I129">
        <v>8.5000000000000006E-2</v>
      </c>
      <c r="J129">
        <v>7.0000000000000007E-2</v>
      </c>
      <c r="K129" s="1">
        <f t="shared" si="24"/>
        <v>35.981763849070248</v>
      </c>
      <c r="L129" s="1">
        <f t="shared" si="25"/>
        <v>2.625745687413946</v>
      </c>
      <c r="M129">
        <v>1</v>
      </c>
      <c r="N129">
        <v>1</v>
      </c>
      <c r="O129">
        <f t="shared" si="14"/>
        <v>110</v>
      </c>
      <c r="P129" t="str">
        <f t="shared" si="15"/>
        <v/>
      </c>
      <c r="Q129" t="str">
        <f t="shared" si="16"/>
        <v/>
      </c>
      <c r="U129">
        <v>136</v>
      </c>
      <c r="V129" t="str">
        <f t="shared" si="17"/>
        <v/>
      </c>
      <c r="W129">
        <f t="shared" si="18"/>
        <v>68</v>
      </c>
      <c r="X129">
        <v>121</v>
      </c>
      <c r="Z129" s="3">
        <v>1</v>
      </c>
      <c r="AA129" t="b">
        <f t="shared" si="19"/>
        <v>1</v>
      </c>
    </row>
    <row r="130" spans="1:27" x14ac:dyDescent="0.25">
      <c r="A130">
        <v>39</v>
      </c>
      <c r="B130">
        <v>129</v>
      </c>
      <c r="C130">
        <v>0.169570996453168</v>
      </c>
      <c r="D130" s="2">
        <f t="shared" si="12"/>
        <v>10654.459934383469</v>
      </c>
      <c r="E130">
        <v>15</v>
      </c>
      <c r="F130">
        <v>3</v>
      </c>
      <c r="G130">
        <f t="shared" si="13"/>
        <v>143</v>
      </c>
      <c r="H130" t="s">
        <v>7</v>
      </c>
      <c r="I130">
        <v>8.5000000000000006E-2</v>
      </c>
      <c r="J130">
        <v>0.09</v>
      </c>
      <c r="K130" s="1">
        <f t="shared" si="24"/>
        <v>114.8135129920895</v>
      </c>
      <c r="L130" s="1">
        <f t="shared" si="25"/>
        <v>0.81747702168000314</v>
      </c>
      <c r="M130">
        <v>1</v>
      </c>
      <c r="N130">
        <v>1</v>
      </c>
      <c r="O130">
        <f t="shared" si="14"/>
        <v>111</v>
      </c>
      <c r="P130" t="str">
        <f t="shared" si="15"/>
        <v/>
      </c>
      <c r="Q130" t="str">
        <f t="shared" si="16"/>
        <v/>
      </c>
      <c r="U130">
        <v>137</v>
      </c>
      <c r="V130">
        <f t="shared" si="17"/>
        <v>69</v>
      </c>
      <c r="W130" t="str">
        <f t="shared" si="18"/>
        <v/>
      </c>
      <c r="X130">
        <v>122</v>
      </c>
      <c r="Z130" s="3">
        <v>1</v>
      </c>
      <c r="AA130" t="b">
        <f t="shared" si="19"/>
        <v>1</v>
      </c>
    </row>
    <row r="131" spans="1:27" x14ac:dyDescent="0.25">
      <c r="A131">
        <v>39</v>
      </c>
      <c r="B131">
        <v>130</v>
      </c>
      <c r="C131">
        <v>0.167791895369204</v>
      </c>
      <c r="D131" s="2">
        <f t="shared" ref="D131:D162" si="26">C131*2*PI()*10000</f>
        <v>10542.675716475971</v>
      </c>
      <c r="E131">
        <v>15</v>
      </c>
      <c r="F131">
        <v>4</v>
      </c>
      <c r="G131">
        <f t="shared" ref="G131:G193" si="27">(E131-1)*10+F131</f>
        <v>144</v>
      </c>
      <c r="H131" t="s">
        <v>8</v>
      </c>
      <c r="I131">
        <v>8.5000000000000006E-2</v>
      </c>
      <c r="J131">
        <v>0.1</v>
      </c>
      <c r="K131" s="1">
        <f t="shared" si="24"/>
        <v>35.981763849070248</v>
      </c>
      <c r="L131" s="1">
        <f t="shared" si="25"/>
        <v>2.6361292674425072</v>
      </c>
      <c r="M131">
        <v>1</v>
      </c>
      <c r="N131">
        <v>1</v>
      </c>
      <c r="O131">
        <f t="shared" ref="O131:O193" si="28">IFERROR(VLOOKUP(B131,$U$2:$X$193,4,FALSE),"")</f>
        <v>112</v>
      </c>
      <c r="P131" t="str">
        <f t="shared" ref="P131:P193" si="29">IFERROR(VLOOKUP(B131,$V$2:$X$193,3,FALSE),"")</f>
        <v/>
      </c>
      <c r="Q131" t="str">
        <f t="shared" ref="Q131:Q193" si="30">IFERROR(VLOOKUP(B131,$W$2:$X$193,2,FALSE),"")</f>
        <v/>
      </c>
      <c r="U131">
        <v>138</v>
      </c>
      <c r="V131" t="str">
        <f t="shared" ref="V131:V193" si="31">IFERROR(IF(ISODD(U131),ROUNDUP(U131/2,0),""),"")</f>
        <v/>
      </c>
      <c r="W131">
        <f t="shared" ref="W131:W193" si="32">IFERROR(IF(ISEVEN(U131),U131/2,""),"")</f>
        <v>69</v>
      </c>
      <c r="X131">
        <v>123</v>
      </c>
      <c r="Z131" s="3">
        <v>1</v>
      </c>
      <c r="AA131" t="b">
        <f t="shared" ref="AA131:AA193" si="33">(N131=Z131)</f>
        <v>1</v>
      </c>
    </row>
    <row r="132" spans="1:27" x14ac:dyDescent="0.25">
      <c r="A132">
        <v>39</v>
      </c>
      <c r="B132">
        <v>131</v>
      </c>
      <c r="C132">
        <v>0.16914366333893699</v>
      </c>
      <c r="D132" s="2">
        <f t="shared" si="26"/>
        <v>10627.609802937392</v>
      </c>
      <c r="E132">
        <v>15</v>
      </c>
      <c r="F132">
        <v>5</v>
      </c>
      <c r="G132">
        <f t="shared" si="27"/>
        <v>145</v>
      </c>
      <c r="H132" t="s">
        <v>7</v>
      </c>
      <c r="I132">
        <v>8.5000000000000006E-2</v>
      </c>
      <c r="J132">
        <v>0.12</v>
      </c>
      <c r="K132" s="1">
        <f t="shared" si="24"/>
        <v>114.8135129920895</v>
      </c>
      <c r="L132" s="1">
        <f t="shared" si="25"/>
        <v>0.81954233701367196</v>
      </c>
      <c r="M132">
        <v>-1</v>
      </c>
      <c r="N132">
        <v>1</v>
      </c>
      <c r="O132">
        <f t="shared" si="28"/>
        <v>113</v>
      </c>
      <c r="P132" t="str">
        <f t="shared" si="29"/>
        <v/>
      </c>
      <c r="Q132" t="str">
        <f t="shared" si="30"/>
        <v/>
      </c>
      <c r="U132">
        <v>139</v>
      </c>
      <c r="V132">
        <f t="shared" si="31"/>
        <v>70</v>
      </c>
      <c r="W132" t="str">
        <f t="shared" si="32"/>
        <v/>
      </c>
      <c r="X132">
        <v>124</v>
      </c>
      <c r="Z132" s="3">
        <v>1</v>
      </c>
      <c r="AA132" t="b">
        <f t="shared" si="33"/>
        <v>1</v>
      </c>
    </row>
    <row r="133" spans="1:27" x14ac:dyDescent="0.25">
      <c r="A133">
        <v>39</v>
      </c>
      <c r="B133">
        <v>132</v>
      </c>
      <c r="C133">
        <v>0.167462263209883</v>
      </c>
      <c r="D133" s="2">
        <f t="shared" si="26"/>
        <v>10521.964317073775</v>
      </c>
      <c r="E133">
        <v>15</v>
      </c>
      <c r="F133">
        <v>6</v>
      </c>
      <c r="G133">
        <f t="shared" si="27"/>
        <v>146</v>
      </c>
      <c r="H133" t="s">
        <v>8</v>
      </c>
      <c r="I133">
        <v>8.5000000000000006E-2</v>
      </c>
      <c r="J133">
        <v>0.13</v>
      </c>
      <c r="K133" s="1">
        <f t="shared" si="24"/>
        <v>35.981763849070248</v>
      </c>
      <c r="L133" s="1">
        <f t="shared" si="25"/>
        <v>2.641318215483818</v>
      </c>
      <c r="M133">
        <v>-1</v>
      </c>
      <c r="N133">
        <v>1</v>
      </c>
      <c r="O133">
        <f t="shared" si="28"/>
        <v>114</v>
      </c>
      <c r="P133" t="str">
        <f t="shared" si="29"/>
        <v/>
      </c>
      <c r="Q133" t="str">
        <f t="shared" si="30"/>
        <v/>
      </c>
      <c r="U133">
        <v>140</v>
      </c>
      <c r="V133" t="str">
        <f t="shared" si="31"/>
        <v/>
      </c>
      <c r="W133">
        <f t="shared" si="32"/>
        <v>70</v>
      </c>
      <c r="X133">
        <v>125</v>
      </c>
      <c r="Z133" s="3">
        <v>1</v>
      </c>
      <c r="AA133" t="b">
        <f t="shared" si="33"/>
        <v>1</v>
      </c>
    </row>
    <row r="134" spans="1:27" x14ac:dyDescent="0.25">
      <c r="A134">
        <v>39</v>
      </c>
      <c r="B134">
        <v>133</v>
      </c>
      <c r="C134">
        <v>0.167773609054536</v>
      </c>
      <c r="D134" s="2">
        <f t="shared" si="26"/>
        <v>10541.526753439524</v>
      </c>
      <c r="E134">
        <v>15</v>
      </c>
      <c r="F134">
        <v>7</v>
      </c>
      <c r="G134">
        <f t="shared" si="27"/>
        <v>147</v>
      </c>
      <c r="H134" t="s">
        <v>7</v>
      </c>
      <c r="I134">
        <v>8.5000000000000006E-2</v>
      </c>
      <c r="J134">
        <v>0.15</v>
      </c>
      <c r="K134" s="1">
        <f t="shared" si="24"/>
        <v>114.8135129920895</v>
      </c>
      <c r="L134" s="1">
        <f t="shared" si="25"/>
        <v>0.82623479297501812</v>
      </c>
      <c r="M134">
        <v>1</v>
      </c>
      <c r="N134">
        <v>1</v>
      </c>
      <c r="O134">
        <f t="shared" si="28"/>
        <v>116</v>
      </c>
      <c r="P134" t="str">
        <f t="shared" si="29"/>
        <v/>
      </c>
      <c r="Q134" t="str">
        <f t="shared" si="30"/>
        <v/>
      </c>
      <c r="U134">
        <v>141</v>
      </c>
      <c r="V134">
        <f t="shared" si="31"/>
        <v>71</v>
      </c>
      <c r="W134" t="str">
        <f t="shared" si="32"/>
        <v/>
      </c>
      <c r="X134">
        <v>127</v>
      </c>
      <c r="Z134" s="3">
        <v>1</v>
      </c>
      <c r="AA134" t="b">
        <f t="shared" si="33"/>
        <v>1</v>
      </c>
    </row>
    <row r="135" spans="1:27" x14ac:dyDescent="0.25">
      <c r="A135">
        <v>39</v>
      </c>
      <c r="B135">
        <v>134</v>
      </c>
      <c r="C135">
        <v>0.17022793708717501</v>
      </c>
      <c r="D135" s="2">
        <f t="shared" si="26"/>
        <v>10695.736731776291</v>
      </c>
      <c r="E135">
        <v>15</v>
      </c>
      <c r="F135">
        <v>8</v>
      </c>
      <c r="G135">
        <f t="shared" si="27"/>
        <v>148</v>
      </c>
      <c r="H135" t="s">
        <v>8</v>
      </c>
      <c r="I135">
        <v>8.5000000000000006E-2</v>
      </c>
      <c r="J135">
        <v>0.16</v>
      </c>
      <c r="K135" s="1">
        <f t="shared" si="24"/>
        <v>35.981763849070248</v>
      </c>
      <c r="L135" s="1">
        <f t="shared" si="25"/>
        <v>2.5984050197112682</v>
      </c>
      <c r="M135">
        <v>-1</v>
      </c>
      <c r="N135">
        <v>1</v>
      </c>
      <c r="O135">
        <f t="shared" si="28"/>
        <v>118</v>
      </c>
      <c r="P135" t="str">
        <f t="shared" si="29"/>
        <v/>
      </c>
      <c r="Q135" t="str">
        <f t="shared" si="30"/>
        <v/>
      </c>
      <c r="U135">
        <v>142</v>
      </c>
      <c r="V135" t="str">
        <f t="shared" si="31"/>
        <v/>
      </c>
      <c r="W135">
        <f t="shared" si="32"/>
        <v>71</v>
      </c>
      <c r="X135">
        <v>128</v>
      </c>
      <c r="Z135" s="3">
        <v>1</v>
      </c>
      <c r="AA135" t="b">
        <f t="shared" si="33"/>
        <v>1</v>
      </c>
    </row>
    <row r="136" spans="1:27" x14ac:dyDescent="0.25">
      <c r="A136">
        <v>39</v>
      </c>
      <c r="B136">
        <v>135</v>
      </c>
      <c r="C136">
        <v>0.16810612838969199</v>
      </c>
      <c r="D136" s="2">
        <f t="shared" si="26"/>
        <v>10562.419559449578</v>
      </c>
      <c r="E136">
        <v>15</v>
      </c>
      <c r="F136">
        <v>9</v>
      </c>
      <c r="G136">
        <f t="shared" si="27"/>
        <v>149</v>
      </c>
      <c r="H136" t="s">
        <v>7</v>
      </c>
      <c r="I136">
        <v>8.5000000000000006E-2</v>
      </c>
      <c r="J136">
        <v>0.18</v>
      </c>
      <c r="K136" s="1">
        <f t="shared" si="24"/>
        <v>114.8135129920895</v>
      </c>
      <c r="L136" s="1">
        <f t="shared" si="25"/>
        <v>0.8246004739488495</v>
      </c>
      <c r="M136">
        <v>-1</v>
      </c>
      <c r="N136">
        <v>1</v>
      </c>
      <c r="O136">
        <f t="shared" si="28"/>
        <v>120</v>
      </c>
      <c r="P136" t="str">
        <f t="shared" si="29"/>
        <v/>
      </c>
      <c r="Q136" t="str">
        <f t="shared" si="30"/>
        <v/>
      </c>
      <c r="U136">
        <v>143</v>
      </c>
      <c r="V136">
        <f t="shared" si="31"/>
        <v>72</v>
      </c>
      <c r="W136" t="str">
        <f t="shared" si="32"/>
        <v/>
      </c>
      <c r="X136">
        <v>129</v>
      </c>
      <c r="Z136" s="3">
        <v>1</v>
      </c>
      <c r="AA136" t="b">
        <f t="shared" si="33"/>
        <v>1</v>
      </c>
    </row>
    <row r="137" spans="1:27" x14ac:dyDescent="0.25">
      <c r="A137">
        <v>39</v>
      </c>
      <c r="B137">
        <v>136</v>
      </c>
      <c r="C137">
        <v>0.16652763842363699</v>
      </c>
      <c r="D137" s="2">
        <f t="shared" si="26"/>
        <v>10463.240109827108</v>
      </c>
      <c r="E137">
        <v>15</v>
      </c>
      <c r="F137">
        <v>10</v>
      </c>
      <c r="G137">
        <f t="shared" si="27"/>
        <v>150</v>
      </c>
      <c r="H137" t="s">
        <v>8</v>
      </c>
      <c r="I137">
        <v>8.5000000000000006E-2</v>
      </c>
      <c r="J137">
        <v>0.19</v>
      </c>
      <c r="K137" s="1">
        <f t="shared" si="24"/>
        <v>35.981763849070248</v>
      </c>
      <c r="L137" s="1">
        <f t="shared" si="25"/>
        <v>2.6561424302263226</v>
      </c>
      <c r="M137">
        <v>-1</v>
      </c>
      <c r="N137">
        <v>1</v>
      </c>
      <c r="O137">
        <f t="shared" si="28"/>
        <v>121</v>
      </c>
      <c r="P137" t="str">
        <f t="shared" si="29"/>
        <v/>
      </c>
      <c r="Q137" t="str">
        <f t="shared" si="30"/>
        <v/>
      </c>
      <c r="U137">
        <v>144</v>
      </c>
      <c r="V137" t="str">
        <f t="shared" si="31"/>
        <v/>
      </c>
      <c r="W137">
        <f t="shared" si="32"/>
        <v>72</v>
      </c>
      <c r="X137">
        <v>130</v>
      </c>
      <c r="Z137" s="3">
        <v>1</v>
      </c>
      <c r="AA137" t="b">
        <f t="shared" si="33"/>
        <v>1</v>
      </c>
    </row>
    <row r="138" spans="1:27" x14ac:dyDescent="0.25">
      <c r="A138">
        <v>39</v>
      </c>
      <c r="B138">
        <v>137</v>
      </c>
      <c r="C138">
        <v>0.16553510018846199</v>
      </c>
      <c r="D138" s="2">
        <f t="shared" si="26"/>
        <v>10400.877093266452</v>
      </c>
      <c r="E138">
        <v>16</v>
      </c>
      <c r="F138">
        <v>1</v>
      </c>
      <c r="G138">
        <f t="shared" si="27"/>
        <v>151</v>
      </c>
      <c r="H138" t="s">
        <v>7</v>
      </c>
      <c r="I138">
        <v>8.5000000000000006E-2</v>
      </c>
      <c r="J138">
        <v>0.21</v>
      </c>
      <c r="K138" s="1">
        <f t="shared" si="24"/>
        <v>114.8135129920895</v>
      </c>
      <c r="L138" s="1">
        <f t="shared" si="25"/>
        <v>0.83740785480557656</v>
      </c>
      <c r="M138">
        <v>1</v>
      </c>
      <c r="N138">
        <v>1</v>
      </c>
      <c r="O138">
        <f t="shared" si="28"/>
        <v>122</v>
      </c>
      <c r="P138" t="str">
        <f t="shared" si="29"/>
        <v/>
      </c>
      <c r="Q138" t="str">
        <f t="shared" si="30"/>
        <v/>
      </c>
      <c r="U138">
        <v>145</v>
      </c>
      <c r="V138">
        <f t="shared" si="31"/>
        <v>73</v>
      </c>
      <c r="W138" t="str">
        <f t="shared" si="32"/>
        <v/>
      </c>
      <c r="X138">
        <v>131</v>
      </c>
      <c r="Z138" s="3">
        <v>1</v>
      </c>
      <c r="AA138" t="b">
        <f t="shared" si="33"/>
        <v>1</v>
      </c>
    </row>
    <row r="139" spans="1:27" x14ac:dyDescent="0.25">
      <c r="A139">
        <v>39</v>
      </c>
      <c r="B139">
        <v>138</v>
      </c>
      <c r="C139">
        <v>0.16922778150255699</v>
      </c>
      <c r="D139" s="2">
        <f t="shared" si="26"/>
        <v>10632.895103034634</v>
      </c>
      <c r="E139">
        <v>16</v>
      </c>
      <c r="F139">
        <v>2</v>
      </c>
      <c r="G139">
        <f t="shared" si="27"/>
        <v>152</v>
      </c>
      <c r="H139" t="s">
        <v>8</v>
      </c>
      <c r="I139">
        <v>8.5000000000000006E-2</v>
      </c>
      <c r="J139">
        <v>0.22</v>
      </c>
      <c r="K139" s="1">
        <f t="shared" si="24"/>
        <v>35.981763849070248</v>
      </c>
      <c r="L139" s="1">
        <f t="shared" si="25"/>
        <v>2.6137618911923526</v>
      </c>
      <c r="M139">
        <v>1</v>
      </c>
      <c r="N139">
        <v>1</v>
      </c>
      <c r="O139">
        <f t="shared" si="28"/>
        <v>123</v>
      </c>
      <c r="P139" t="str">
        <f t="shared" si="29"/>
        <v/>
      </c>
      <c r="Q139" t="str">
        <f t="shared" si="30"/>
        <v/>
      </c>
      <c r="U139">
        <v>146</v>
      </c>
      <c r="V139" t="str">
        <f t="shared" si="31"/>
        <v/>
      </c>
      <c r="W139">
        <f t="shared" si="32"/>
        <v>73</v>
      </c>
      <c r="X139">
        <v>132</v>
      </c>
      <c r="Z139" s="3">
        <v>1</v>
      </c>
      <c r="AA139" t="b">
        <f t="shared" si="33"/>
        <v>1</v>
      </c>
    </row>
    <row r="140" spans="1:27" x14ac:dyDescent="0.25">
      <c r="A140">
        <v>39</v>
      </c>
      <c r="B140">
        <v>139</v>
      </c>
      <c r="C140">
        <v>0.166697977352018</v>
      </c>
      <c r="D140" s="2">
        <f t="shared" si="26"/>
        <v>10473.942820347549</v>
      </c>
      <c r="E140">
        <v>16</v>
      </c>
      <c r="F140">
        <v>3</v>
      </c>
      <c r="G140">
        <f t="shared" si="27"/>
        <v>153</v>
      </c>
      <c r="H140" t="s">
        <v>7</v>
      </c>
      <c r="I140">
        <v>8.5000000000000006E-2</v>
      </c>
      <c r="J140">
        <v>0.24</v>
      </c>
      <c r="K140" s="1">
        <f t="shared" si="24"/>
        <v>114.8135129920895</v>
      </c>
      <c r="L140" s="1">
        <f t="shared" si="25"/>
        <v>0.83156613742900987</v>
      </c>
      <c r="M140">
        <v>-1</v>
      </c>
      <c r="N140">
        <v>1</v>
      </c>
      <c r="O140">
        <f t="shared" si="28"/>
        <v>124</v>
      </c>
      <c r="P140" t="str">
        <f t="shared" si="29"/>
        <v/>
      </c>
      <c r="Q140" t="str">
        <f t="shared" si="30"/>
        <v/>
      </c>
      <c r="U140">
        <v>147</v>
      </c>
      <c r="V140">
        <f t="shared" si="31"/>
        <v>74</v>
      </c>
      <c r="W140" t="str">
        <f t="shared" si="32"/>
        <v/>
      </c>
      <c r="X140">
        <v>133</v>
      </c>
      <c r="Z140" s="3">
        <v>1</v>
      </c>
      <c r="AA140" t="b">
        <f t="shared" si="33"/>
        <v>1</v>
      </c>
    </row>
    <row r="141" spans="1:27" x14ac:dyDescent="0.25">
      <c r="A141">
        <v>39</v>
      </c>
      <c r="B141">
        <v>140</v>
      </c>
      <c r="C141">
        <v>0.16877336641863599</v>
      </c>
      <c r="D141" s="2">
        <f t="shared" si="26"/>
        <v>10604.343361248102</v>
      </c>
      <c r="E141">
        <v>16</v>
      </c>
      <c r="F141">
        <v>4</v>
      </c>
      <c r="G141">
        <f t="shared" si="27"/>
        <v>154</v>
      </c>
      <c r="H141" t="s">
        <v>8</v>
      </c>
      <c r="I141">
        <v>8.5000000000000006E-2</v>
      </c>
      <c r="J141">
        <v>0.25</v>
      </c>
      <c r="K141" s="1">
        <f t="shared" si="24"/>
        <v>35.981763849070248</v>
      </c>
      <c r="L141" s="1">
        <f t="shared" si="25"/>
        <v>2.6207993334993902</v>
      </c>
      <c r="M141">
        <v>1</v>
      </c>
      <c r="N141">
        <v>1</v>
      </c>
      <c r="O141">
        <f t="shared" si="28"/>
        <v>125</v>
      </c>
      <c r="P141" t="str">
        <f t="shared" si="29"/>
        <v/>
      </c>
      <c r="Q141" t="str">
        <f t="shared" si="30"/>
        <v/>
      </c>
      <c r="U141">
        <v>148</v>
      </c>
      <c r="V141" t="str">
        <f t="shared" si="31"/>
        <v/>
      </c>
      <c r="W141">
        <f t="shared" si="32"/>
        <v>74</v>
      </c>
      <c r="X141">
        <v>134</v>
      </c>
      <c r="Z141" s="3">
        <v>1</v>
      </c>
      <c r="AA141" t="b">
        <f t="shared" si="33"/>
        <v>1</v>
      </c>
    </row>
    <row r="142" spans="1:27" x14ac:dyDescent="0.25">
      <c r="A142">
        <v>39</v>
      </c>
      <c r="B142">
        <v>141</v>
      </c>
      <c r="C142">
        <v>0.171886069552554</v>
      </c>
      <c r="D142" s="2">
        <f t="shared" si="26"/>
        <v>10799.920267214558</v>
      </c>
      <c r="E142">
        <v>16</v>
      </c>
      <c r="F142">
        <v>5</v>
      </c>
      <c r="G142">
        <f t="shared" si="27"/>
        <v>155</v>
      </c>
      <c r="H142" t="s">
        <v>7</v>
      </c>
      <c r="I142">
        <v>8.5000000000000006E-2</v>
      </c>
      <c r="J142">
        <v>0.27</v>
      </c>
      <c r="K142" s="1">
        <f t="shared" si="24"/>
        <v>114.8135129920895</v>
      </c>
      <c r="L142" s="1">
        <f t="shared" si="25"/>
        <v>0.80646671079684618</v>
      </c>
      <c r="M142">
        <v>1</v>
      </c>
      <c r="N142">
        <v>1</v>
      </c>
      <c r="O142">
        <f t="shared" si="28"/>
        <v>127</v>
      </c>
      <c r="P142" t="str">
        <f t="shared" si="29"/>
        <v/>
      </c>
      <c r="Q142" t="str">
        <f t="shared" si="30"/>
        <v/>
      </c>
      <c r="U142">
        <v>149</v>
      </c>
      <c r="V142">
        <f t="shared" si="31"/>
        <v>75</v>
      </c>
      <c r="W142" t="str">
        <f t="shared" si="32"/>
        <v/>
      </c>
      <c r="X142">
        <v>135</v>
      </c>
      <c r="Z142" s="3">
        <v>1</v>
      </c>
      <c r="AA142" t="b">
        <f t="shared" si="33"/>
        <v>1</v>
      </c>
    </row>
    <row r="143" spans="1:27" x14ac:dyDescent="0.25">
      <c r="A143">
        <v>39</v>
      </c>
      <c r="B143">
        <v>142</v>
      </c>
      <c r="C143">
        <v>0.16802899741569199</v>
      </c>
      <c r="D143" s="2">
        <f t="shared" si="26"/>
        <v>10557.573277423926</v>
      </c>
      <c r="E143">
        <v>16</v>
      </c>
      <c r="F143">
        <v>6</v>
      </c>
      <c r="G143">
        <f t="shared" si="27"/>
        <v>156</v>
      </c>
      <c r="H143" t="s">
        <v>8</v>
      </c>
      <c r="I143">
        <v>8.5000000000000006E-2</v>
      </c>
      <c r="J143">
        <v>0.28000000000000003</v>
      </c>
      <c r="K143" s="1">
        <f t="shared" si="24"/>
        <v>35.981763849070248</v>
      </c>
      <c r="L143" s="1">
        <f t="shared" si="25"/>
        <v>2.6324094830378475</v>
      </c>
      <c r="M143">
        <v>-1</v>
      </c>
      <c r="N143">
        <v>1</v>
      </c>
      <c r="O143">
        <f t="shared" si="28"/>
        <v>128</v>
      </c>
      <c r="P143" t="str">
        <f t="shared" si="29"/>
        <v/>
      </c>
      <c r="Q143" t="str">
        <f t="shared" si="30"/>
        <v/>
      </c>
      <c r="U143">
        <v>150</v>
      </c>
      <c r="V143" t="str">
        <f t="shared" si="31"/>
        <v/>
      </c>
      <c r="W143">
        <f t="shared" si="32"/>
        <v>75</v>
      </c>
      <c r="X143">
        <v>136</v>
      </c>
      <c r="Z143" s="3">
        <v>1</v>
      </c>
      <c r="AA143" t="b">
        <f t="shared" si="33"/>
        <v>1</v>
      </c>
    </row>
    <row r="144" spans="1:27" x14ac:dyDescent="0.25">
      <c r="A144">
        <v>39</v>
      </c>
      <c r="B144">
        <v>143</v>
      </c>
      <c r="C144">
        <v>0.16913412924371901</v>
      </c>
      <c r="D144" s="2">
        <f t="shared" si="26"/>
        <v>10627.010758067485</v>
      </c>
      <c r="E144">
        <v>16</v>
      </c>
      <c r="F144">
        <v>7</v>
      </c>
      <c r="G144">
        <f t="shared" si="27"/>
        <v>157</v>
      </c>
      <c r="H144" t="s">
        <v>7</v>
      </c>
      <c r="I144">
        <v>8.5000000000000006E-2</v>
      </c>
      <c r="J144">
        <v>0.3</v>
      </c>
      <c r="K144" s="1">
        <f t="shared" si="24"/>
        <v>114.8135129920895</v>
      </c>
      <c r="L144" s="1">
        <f t="shared" si="25"/>
        <v>0.81958853463629955</v>
      </c>
      <c r="M144">
        <v>1</v>
      </c>
      <c r="N144">
        <v>1</v>
      </c>
      <c r="O144">
        <f t="shared" si="28"/>
        <v>129</v>
      </c>
      <c r="P144" t="str">
        <f t="shared" si="29"/>
        <v/>
      </c>
      <c r="Q144" t="str">
        <f t="shared" si="30"/>
        <v/>
      </c>
      <c r="U144">
        <v>151</v>
      </c>
      <c r="V144">
        <f t="shared" si="31"/>
        <v>76</v>
      </c>
      <c r="W144" t="str">
        <f t="shared" si="32"/>
        <v/>
      </c>
      <c r="X144">
        <v>137</v>
      </c>
      <c r="Z144" s="3">
        <v>1</v>
      </c>
      <c r="AA144" t="b">
        <f t="shared" si="33"/>
        <v>1</v>
      </c>
    </row>
    <row r="145" spans="1:27" x14ac:dyDescent="0.25">
      <c r="A145">
        <v>39</v>
      </c>
      <c r="B145">
        <v>144</v>
      </c>
      <c r="C145">
        <v>0.168807200820836</v>
      </c>
      <c r="D145" s="2">
        <f t="shared" si="26"/>
        <v>10606.469239435904</v>
      </c>
      <c r="E145">
        <v>16</v>
      </c>
      <c r="F145">
        <v>8</v>
      </c>
      <c r="G145">
        <f t="shared" si="27"/>
        <v>158</v>
      </c>
      <c r="H145" t="s">
        <v>8</v>
      </c>
      <c r="I145">
        <v>8.5000000000000006E-2</v>
      </c>
      <c r="J145">
        <v>0.31</v>
      </c>
      <c r="K145" s="1">
        <f t="shared" si="24"/>
        <v>35.981763849070248</v>
      </c>
      <c r="L145" s="1">
        <f t="shared" si="25"/>
        <v>2.6202740408678915</v>
      </c>
      <c r="M145">
        <v>1</v>
      </c>
      <c r="N145">
        <v>1</v>
      </c>
      <c r="O145">
        <f t="shared" si="28"/>
        <v>130</v>
      </c>
      <c r="P145" t="str">
        <f t="shared" si="29"/>
        <v/>
      </c>
      <c r="Q145" t="str">
        <f t="shared" si="30"/>
        <v/>
      </c>
      <c r="U145">
        <v>152</v>
      </c>
      <c r="V145" t="str">
        <f t="shared" si="31"/>
        <v/>
      </c>
      <c r="W145">
        <f t="shared" si="32"/>
        <v>76</v>
      </c>
      <c r="X145">
        <v>138</v>
      </c>
      <c r="Z145" s="3">
        <v>1</v>
      </c>
      <c r="AA145" t="b">
        <f t="shared" si="33"/>
        <v>1</v>
      </c>
    </row>
    <row r="146" spans="1:27" x14ac:dyDescent="0.25">
      <c r="A146">
        <v>39</v>
      </c>
      <c r="B146">
        <v>145</v>
      </c>
      <c r="C146">
        <v>0.167995714678325</v>
      </c>
      <c r="D146" s="2">
        <f t="shared" si="26"/>
        <v>10555.482061359855</v>
      </c>
      <c r="E146">
        <v>16</v>
      </c>
      <c r="F146">
        <v>9</v>
      </c>
      <c r="G146">
        <f t="shared" si="27"/>
        <v>159</v>
      </c>
      <c r="H146" t="s">
        <v>7</v>
      </c>
      <c r="I146">
        <v>8.5000000000000006E-2</v>
      </c>
      <c r="J146">
        <v>0.33</v>
      </c>
      <c r="K146" s="1">
        <f t="shared" si="24"/>
        <v>114.8135129920895</v>
      </c>
      <c r="L146" s="1">
        <f t="shared" si="25"/>
        <v>0.82514243538458032</v>
      </c>
      <c r="M146">
        <v>1</v>
      </c>
      <c r="N146">
        <v>1</v>
      </c>
      <c r="O146">
        <f t="shared" si="28"/>
        <v>131</v>
      </c>
      <c r="P146" t="str">
        <f t="shared" si="29"/>
        <v/>
      </c>
      <c r="Q146" t="str">
        <f t="shared" si="30"/>
        <v/>
      </c>
      <c r="U146">
        <v>153</v>
      </c>
      <c r="V146">
        <f t="shared" si="31"/>
        <v>77</v>
      </c>
      <c r="W146" t="str">
        <f t="shared" si="32"/>
        <v/>
      </c>
      <c r="X146">
        <v>139</v>
      </c>
      <c r="Z146" s="3">
        <v>1</v>
      </c>
      <c r="AA146" t="b">
        <f t="shared" si="33"/>
        <v>1</v>
      </c>
    </row>
    <row r="147" spans="1:27" x14ac:dyDescent="0.25">
      <c r="A147">
        <v>39</v>
      </c>
      <c r="B147">
        <v>146</v>
      </c>
      <c r="C147">
        <v>0.16708211725734701</v>
      </c>
      <c r="D147" s="2">
        <f t="shared" si="26"/>
        <v>10498.079042438196</v>
      </c>
      <c r="E147">
        <v>16</v>
      </c>
      <c r="F147">
        <v>10</v>
      </c>
      <c r="G147">
        <f t="shared" si="27"/>
        <v>160</v>
      </c>
      <c r="H147" t="s">
        <v>8</v>
      </c>
      <c r="I147">
        <v>8.5000000000000006E-2</v>
      </c>
      <c r="J147">
        <v>0.34</v>
      </c>
      <c r="K147" s="1">
        <f t="shared" si="24"/>
        <v>35.981763849070248</v>
      </c>
      <c r="L147" s="1">
        <f t="shared" si="25"/>
        <v>2.6473277540595666</v>
      </c>
      <c r="M147">
        <v>-1</v>
      </c>
      <c r="N147">
        <v>1</v>
      </c>
      <c r="O147">
        <f t="shared" si="28"/>
        <v>132</v>
      </c>
      <c r="P147" t="str">
        <f t="shared" si="29"/>
        <v/>
      </c>
      <c r="Q147" t="str">
        <f t="shared" si="30"/>
        <v/>
      </c>
      <c r="U147">
        <v>154</v>
      </c>
      <c r="V147" t="str">
        <f t="shared" si="31"/>
        <v/>
      </c>
      <c r="W147">
        <f t="shared" si="32"/>
        <v>77</v>
      </c>
      <c r="X147">
        <v>140</v>
      </c>
      <c r="Z147" s="3">
        <v>1</v>
      </c>
      <c r="AA147" t="b">
        <f t="shared" si="33"/>
        <v>1</v>
      </c>
    </row>
    <row r="148" spans="1:27" x14ac:dyDescent="0.25">
      <c r="A148">
        <v>39</v>
      </c>
      <c r="B148">
        <v>147</v>
      </c>
      <c r="C148">
        <v>0.16581668374237399</v>
      </c>
      <c r="D148" s="2">
        <f t="shared" si="26"/>
        <v>10418.569509753284</v>
      </c>
      <c r="E148">
        <v>17</v>
      </c>
      <c r="F148">
        <v>1</v>
      </c>
      <c r="G148">
        <f t="shared" si="27"/>
        <v>161</v>
      </c>
      <c r="H148" t="s">
        <v>7</v>
      </c>
      <c r="I148">
        <v>0.1275</v>
      </c>
      <c r="J148">
        <v>0.06</v>
      </c>
      <c r="K148" s="1">
        <f t="shared" si="24"/>
        <v>114.8135129920895</v>
      </c>
      <c r="L148" s="1">
        <f t="shared" si="25"/>
        <v>0.8359858007968477</v>
      </c>
      <c r="M148">
        <v>1</v>
      </c>
      <c r="N148">
        <v>1</v>
      </c>
      <c r="O148">
        <f t="shared" si="28"/>
        <v>133</v>
      </c>
      <c r="P148" t="str">
        <f t="shared" si="29"/>
        <v/>
      </c>
      <c r="Q148" t="str">
        <f t="shared" si="30"/>
        <v/>
      </c>
      <c r="U148">
        <v>155</v>
      </c>
      <c r="V148">
        <f t="shared" si="31"/>
        <v>78</v>
      </c>
      <c r="W148" t="str">
        <f t="shared" si="32"/>
        <v/>
      </c>
      <c r="X148">
        <v>141</v>
      </c>
      <c r="Z148" s="3">
        <v>1</v>
      </c>
      <c r="AA148" t="b">
        <f t="shared" si="33"/>
        <v>1</v>
      </c>
    </row>
    <row r="149" spans="1:27" x14ac:dyDescent="0.25">
      <c r="A149">
        <v>39</v>
      </c>
      <c r="B149">
        <v>148</v>
      </c>
      <c r="C149">
        <v>0.170749627766206</v>
      </c>
      <c r="D149" s="2">
        <f t="shared" si="26"/>
        <v>10728.51552387009</v>
      </c>
      <c r="E149">
        <v>17</v>
      </c>
      <c r="F149">
        <v>2</v>
      </c>
      <c r="G149">
        <f t="shared" si="27"/>
        <v>162</v>
      </c>
      <c r="H149" t="s">
        <v>8</v>
      </c>
      <c r="I149">
        <v>0.1275</v>
      </c>
      <c r="J149">
        <v>7.0000000000000007E-2</v>
      </c>
      <c r="K149" s="1">
        <f t="shared" si="24"/>
        <v>35.981763849070248</v>
      </c>
      <c r="L149" s="1">
        <f t="shared" si="25"/>
        <v>2.5904661228781416</v>
      </c>
      <c r="M149">
        <v>1</v>
      </c>
      <c r="N149">
        <v>1</v>
      </c>
      <c r="O149">
        <f t="shared" si="28"/>
        <v>134</v>
      </c>
      <c r="P149" t="str">
        <f t="shared" si="29"/>
        <v/>
      </c>
      <c r="Q149" t="str">
        <f t="shared" si="30"/>
        <v/>
      </c>
      <c r="U149">
        <v>156</v>
      </c>
      <c r="V149" t="str">
        <f t="shared" si="31"/>
        <v/>
      </c>
      <c r="W149">
        <f t="shared" si="32"/>
        <v>78</v>
      </c>
      <c r="X149">
        <v>142</v>
      </c>
      <c r="Z149" s="3">
        <v>1</v>
      </c>
      <c r="AA149" t="b">
        <f t="shared" si="33"/>
        <v>1</v>
      </c>
    </row>
    <row r="150" spans="1:27" x14ac:dyDescent="0.25">
      <c r="A150">
        <v>39</v>
      </c>
      <c r="B150">
        <v>149</v>
      </c>
      <c r="C150">
        <v>0.16896529350683501</v>
      </c>
      <c r="D150" s="2">
        <f t="shared" si="26"/>
        <v>10616.40249585432</v>
      </c>
      <c r="E150">
        <v>17</v>
      </c>
      <c r="F150">
        <v>3</v>
      </c>
      <c r="G150">
        <f t="shared" si="27"/>
        <v>163</v>
      </c>
      <c r="H150" t="s">
        <v>7</v>
      </c>
      <c r="I150">
        <v>0.1275</v>
      </c>
      <c r="J150">
        <v>0.09</v>
      </c>
      <c r="K150" s="1">
        <f t="shared" si="24"/>
        <v>114.8135129920895</v>
      </c>
      <c r="L150" s="1">
        <f t="shared" si="25"/>
        <v>0.8204074947393778</v>
      </c>
      <c r="M150">
        <v>-1</v>
      </c>
      <c r="N150">
        <v>1</v>
      </c>
      <c r="O150">
        <f t="shared" si="28"/>
        <v>135</v>
      </c>
      <c r="P150" t="str">
        <f t="shared" si="29"/>
        <v/>
      </c>
      <c r="Q150" t="str">
        <f t="shared" si="30"/>
        <v/>
      </c>
      <c r="U150">
        <v>157</v>
      </c>
      <c r="V150">
        <f t="shared" si="31"/>
        <v>79</v>
      </c>
      <c r="W150" t="str">
        <f t="shared" si="32"/>
        <v/>
      </c>
      <c r="X150">
        <v>143</v>
      </c>
      <c r="Z150" s="3">
        <v>1</v>
      </c>
      <c r="AA150" t="b">
        <f t="shared" si="33"/>
        <v>1</v>
      </c>
    </row>
    <row r="151" spans="1:27" x14ac:dyDescent="0.25">
      <c r="A151">
        <v>39</v>
      </c>
      <c r="B151">
        <v>150</v>
      </c>
      <c r="C151">
        <v>0.16947883830844299</v>
      </c>
      <c r="D151" s="2">
        <f t="shared" si="26"/>
        <v>10648.669467374739</v>
      </c>
      <c r="E151">
        <v>17</v>
      </c>
      <c r="F151">
        <v>4</v>
      </c>
      <c r="G151">
        <f t="shared" si="27"/>
        <v>164</v>
      </c>
      <c r="H151" t="s">
        <v>8</v>
      </c>
      <c r="I151">
        <v>0.1275</v>
      </c>
      <c r="J151">
        <v>0.1</v>
      </c>
      <c r="K151" s="1">
        <f t="shared" si="24"/>
        <v>35.981763849070248</v>
      </c>
      <c r="L151" s="1">
        <f t="shared" si="25"/>
        <v>2.6098900053669665</v>
      </c>
      <c r="M151">
        <v>-1</v>
      </c>
      <c r="N151">
        <v>1</v>
      </c>
      <c r="O151">
        <f t="shared" si="28"/>
        <v>136</v>
      </c>
      <c r="P151" t="str">
        <f t="shared" si="29"/>
        <v/>
      </c>
      <c r="Q151" t="str">
        <f t="shared" si="30"/>
        <v/>
      </c>
      <c r="U151">
        <v>158</v>
      </c>
      <c r="V151" t="str">
        <f t="shared" si="31"/>
        <v/>
      </c>
      <c r="W151">
        <f t="shared" si="32"/>
        <v>79</v>
      </c>
      <c r="X151">
        <v>144</v>
      </c>
      <c r="Z151" s="3">
        <v>1</v>
      </c>
      <c r="AA151" t="b">
        <f t="shared" si="33"/>
        <v>1</v>
      </c>
    </row>
    <row r="152" spans="1:27" x14ac:dyDescent="0.25">
      <c r="A152">
        <v>39</v>
      </c>
      <c r="B152">
        <v>151</v>
      </c>
      <c r="C152">
        <v>0.168475490854198</v>
      </c>
      <c r="D152" s="2">
        <f t="shared" si="26"/>
        <v>10585.627287549658</v>
      </c>
      <c r="E152">
        <v>17</v>
      </c>
      <c r="F152">
        <v>5</v>
      </c>
      <c r="G152">
        <f t="shared" si="27"/>
        <v>165</v>
      </c>
      <c r="H152" t="s">
        <v>7</v>
      </c>
      <c r="I152">
        <v>0.1275</v>
      </c>
      <c r="J152">
        <v>0.12</v>
      </c>
      <c r="K152" s="1">
        <f t="shared" si="24"/>
        <v>114.8135129920895</v>
      </c>
      <c r="L152" s="1">
        <f t="shared" si="25"/>
        <v>0.8227926355401507</v>
      </c>
      <c r="M152">
        <v>-1</v>
      </c>
      <c r="N152">
        <v>1</v>
      </c>
      <c r="O152">
        <f t="shared" si="28"/>
        <v>137</v>
      </c>
      <c r="P152" t="str">
        <f t="shared" si="29"/>
        <v/>
      </c>
      <c r="Q152" t="str">
        <f t="shared" si="30"/>
        <v/>
      </c>
      <c r="U152">
        <v>159</v>
      </c>
      <c r="V152">
        <f t="shared" si="31"/>
        <v>80</v>
      </c>
      <c r="W152" t="str">
        <f t="shared" si="32"/>
        <v/>
      </c>
      <c r="X152">
        <v>145</v>
      </c>
      <c r="Z152" s="3">
        <v>1</v>
      </c>
      <c r="AA152" t="b">
        <f t="shared" si="33"/>
        <v>1</v>
      </c>
    </row>
    <row r="153" spans="1:27" x14ac:dyDescent="0.25">
      <c r="A153">
        <v>39</v>
      </c>
      <c r="B153">
        <v>152</v>
      </c>
      <c r="C153">
        <v>0.16470414512047801</v>
      </c>
      <c r="D153" s="2">
        <f t="shared" si="26"/>
        <v>10348.666646525617</v>
      </c>
      <c r="E153">
        <v>17</v>
      </c>
      <c r="F153">
        <v>6</v>
      </c>
      <c r="G153">
        <f t="shared" si="27"/>
        <v>166</v>
      </c>
      <c r="H153" t="s">
        <v>8</v>
      </c>
      <c r="I153">
        <v>0.1275</v>
      </c>
      <c r="J153">
        <v>0.13</v>
      </c>
      <c r="K153" s="1">
        <f t="shared" si="24"/>
        <v>35.981763849070248</v>
      </c>
      <c r="L153" s="1">
        <f t="shared" si="25"/>
        <v>2.6855494492798586</v>
      </c>
      <c r="M153">
        <v>-1</v>
      </c>
      <c r="N153">
        <v>1</v>
      </c>
      <c r="O153">
        <f t="shared" si="28"/>
        <v>138</v>
      </c>
      <c r="P153" t="str">
        <f t="shared" si="29"/>
        <v/>
      </c>
      <c r="Q153" t="str">
        <f t="shared" si="30"/>
        <v/>
      </c>
      <c r="U153">
        <v>160</v>
      </c>
      <c r="V153" t="str">
        <f t="shared" si="31"/>
        <v/>
      </c>
      <c r="W153">
        <f t="shared" si="32"/>
        <v>80</v>
      </c>
      <c r="X153">
        <v>146</v>
      </c>
      <c r="Z153" s="3">
        <v>1</v>
      </c>
      <c r="AA153" t="b">
        <f t="shared" si="33"/>
        <v>1</v>
      </c>
    </row>
    <row r="154" spans="1:27" x14ac:dyDescent="0.25">
      <c r="A154">
        <v>39</v>
      </c>
      <c r="B154">
        <v>153</v>
      </c>
      <c r="C154">
        <v>0.16864515958260101</v>
      </c>
      <c r="D154" s="2">
        <f t="shared" si="26"/>
        <v>10596.287888163553</v>
      </c>
      <c r="E154">
        <v>17</v>
      </c>
      <c r="F154">
        <v>7</v>
      </c>
      <c r="G154">
        <f t="shared" si="27"/>
        <v>167</v>
      </c>
      <c r="H154" t="s">
        <v>7</v>
      </c>
      <c r="I154">
        <v>0.1275</v>
      </c>
      <c r="J154">
        <v>0.15</v>
      </c>
      <c r="K154" s="1">
        <f t="shared" si="24"/>
        <v>114.8135129920895</v>
      </c>
      <c r="L154" s="1">
        <f t="shared" si="25"/>
        <v>0.82196484907680401</v>
      </c>
      <c r="M154">
        <v>1</v>
      </c>
      <c r="N154">
        <v>1</v>
      </c>
      <c r="O154">
        <f t="shared" si="28"/>
        <v>139</v>
      </c>
      <c r="P154" t="str">
        <f t="shared" si="29"/>
        <v/>
      </c>
      <c r="Q154" t="str">
        <f t="shared" si="30"/>
        <v/>
      </c>
      <c r="U154">
        <v>161</v>
      </c>
      <c r="V154">
        <f t="shared" si="31"/>
        <v>81</v>
      </c>
      <c r="W154" t="str">
        <f t="shared" si="32"/>
        <v/>
      </c>
      <c r="X154">
        <v>147</v>
      </c>
      <c r="Z154" s="3">
        <v>1</v>
      </c>
      <c r="AA154" t="b">
        <f t="shared" si="33"/>
        <v>1</v>
      </c>
    </row>
    <row r="155" spans="1:27" x14ac:dyDescent="0.25">
      <c r="A155">
        <v>39</v>
      </c>
      <c r="B155">
        <v>154</v>
      </c>
      <c r="C155">
        <v>0.16745550132738099</v>
      </c>
      <c r="D155" s="2">
        <f t="shared" si="26"/>
        <v>10521.53945546592</v>
      </c>
      <c r="E155">
        <v>17</v>
      </c>
      <c r="F155">
        <v>8</v>
      </c>
      <c r="G155">
        <f t="shared" si="27"/>
        <v>168</v>
      </c>
      <c r="H155" t="s">
        <v>8</v>
      </c>
      <c r="I155">
        <v>0.1275</v>
      </c>
      <c r="J155">
        <v>0.16</v>
      </c>
      <c r="K155" s="1">
        <f t="shared" si="24"/>
        <v>35.981763849070248</v>
      </c>
      <c r="L155" s="1">
        <f t="shared" si="25"/>
        <v>2.6414248723764371</v>
      </c>
      <c r="M155">
        <v>1</v>
      </c>
      <c r="N155">
        <v>1</v>
      </c>
      <c r="O155">
        <f t="shared" si="28"/>
        <v>140</v>
      </c>
      <c r="P155" t="str">
        <f t="shared" si="29"/>
        <v/>
      </c>
      <c r="Q155" t="str">
        <f t="shared" si="30"/>
        <v/>
      </c>
      <c r="U155">
        <v>162</v>
      </c>
      <c r="V155" t="str">
        <f t="shared" si="31"/>
        <v/>
      </c>
      <c r="W155">
        <f t="shared" si="32"/>
        <v>81</v>
      </c>
      <c r="X155">
        <v>148</v>
      </c>
      <c r="Z155" s="3">
        <v>0</v>
      </c>
      <c r="AA155" t="b">
        <f t="shared" si="33"/>
        <v>0</v>
      </c>
    </row>
    <row r="156" spans="1:27" x14ac:dyDescent="0.25">
      <c r="A156">
        <v>39</v>
      </c>
      <c r="B156">
        <v>155</v>
      </c>
      <c r="C156">
        <v>0.170572604707218</v>
      </c>
      <c r="D156" s="2">
        <f t="shared" si="26"/>
        <v>10717.392837037436</v>
      </c>
      <c r="E156">
        <v>17</v>
      </c>
      <c r="F156">
        <v>9</v>
      </c>
      <c r="G156">
        <f t="shared" si="27"/>
        <v>169</v>
      </c>
      <c r="H156" t="s">
        <v>7</v>
      </c>
      <c r="I156">
        <v>0.1275</v>
      </c>
      <c r="J156">
        <v>0.18</v>
      </c>
      <c r="K156" s="1">
        <f t="shared" si="24"/>
        <v>114.8135129920895</v>
      </c>
      <c r="L156" s="1">
        <f t="shared" si="25"/>
        <v>0.81267676824061696</v>
      </c>
      <c r="M156">
        <v>-1</v>
      </c>
      <c r="N156">
        <v>1</v>
      </c>
      <c r="O156">
        <f t="shared" si="28"/>
        <v>141</v>
      </c>
      <c r="P156" t="str">
        <f t="shared" si="29"/>
        <v/>
      </c>
      <c r="Q156" t="str">
        <f t="shared" si="30"/>
        <v/>
      </c>
      <c r="U156">
        <v>163</v>
      </c>
      <c r="V156">
        <f t="shared" si="31"/>
        <v>82</v>
      </c>
      <c r="W156" t="str">
        <f t="shared" si="32"/>
        <v/>
      </c>
      <c r="X156">
        <v>149</v>
      </c>
      <c r="Z156" s="3">
        <v>1</v>
      </c>
      <c r="AA156" t="b">
        <f t="shared" si="33"/>
        <v>1</v>
      </c>
    </row>
    <row r="157" spans="1:27" x14ac:dyDescent="0.25">
      <c r="A157">
        <v>39</v>
      </c>
      <c r="B157">
        <v>156</v>
      </c>
      <c r="C157">
        <v>0.169738451618067</v>
      </c>
      <c r="D157" s="2">
        <f t="shared" si="26"/>
        <v>10664.981452700516</v>
      </c>
      <c r="E157">
        <v>17</v>
      </c>
      <c r="F157">
        <v>10</v>
      </c>
      <c r="G157">
        <f t="shared" si="27"/>
        <v>170</v>
      </c>
      <c r="H157" t="s">
        <v>8</v>
      </c>
      <c r="I157">
        <v>0.1275</v>
      </c>
      <c r="J157">
        <v>0.19</v>
      </c>
      <c r="K157" s="1">
        <f t="shared" si="24"/>
        <v>35.981763849070248</v>
      </c>
      <c r="L157" s="1">
        <f t="shared" si="25"/>
        <v>2.6058982040067624</v>
      </c>
      <c r="M157">
        <v>-1</v>
      </c>
      <c r="N157">
        <v>1</v>
      </c>
      <c r="O157">
        <f t="shared" si="28"/>
        <v>142</v>
      </c>
      <c r="P157" t="str">
        <f t="shared" si="29"/>
        <v/>
      </c>
      <c r="Q157" t="str">
        <f t="shared" si="30"/>
        <v/>
      </c>
      <c r="U157">
        <v>164</v>
      </c>
      <c r="V157" t="str">
        <f t="shared" si="31"/>
        <v/>
      </c>
      <c r="W157">
        <f t="shared" si="32"/>
        <v>82</v>
      </c>
      <c r="X157">
        <v>150</v>
      </c>
      <c r="Z157" s="3">
        <v>1</v>
      </c>
      <c r="AA157" t="b">
        <f t="shared" si="33"/>
        <v>1</v>
      </c>
    </row>
    <row r="158" spans="1:27" x14ac:dyDescent="0.25">
      <c r="A158">
        <v>39</v>
      </c>
      <c r="B158">
        <v>157</v>
      </c>
      <c r="C158">
        <v>0.170043300156588</v>
      </c>
      <c r="D158" s="2">
        <f t="shared" si="26"/>
        <v>10684.13565128202</v>
      </c>
      <c r="E158">
        <v>18</v>
      </c>
      <c r="F158">
        <v>1</v>
      </c>
      <c r="G158">
        <f t="shared" si="27"/>
        <v>171</v>
      </c>
      <c r="H158" t="s">
        <v>7</v>
      </c>
      <c r="I158">
        <v>0.1275</v>
      </c>
      <c r="J158">
        <v>0.21</v>
      </c>
      <c r="K158" s="1">
        <f t="shared" si="24"/>
        <v>114.8135129920895</v>
      </c>
      <c r="L158" s="1">
        <f t="shared" si="25"/>
        <v>0.81520643869058418</v>
      </c>
      <c r="M158">
        <v>-1</v>
      </c>
      <c r="N158">
        <v>1</v>
      </c>
      <c r="O158">
        <f t="shared" si="28"/>
        <v>143</v>
      </c>
      <c r="P158" t="str">
        <f t="shared" si="29"/>
        <v/>
      </c>
      <c r="Q158" t="str">
        <f t="shared" si="30"/>
        <v/>
      </c>
      <c r="U158">
        <v>165</v>
      </c>
      <c r="V158">
        <f t="shared" si="31"/>
        <v>83</v>
      </c>
      <c r="W158" t="str">
        <f t="shared" si="32"/>
        <v/>
      </c>
      <c r="X158">
        <v>151</v>
      </c>
      <c r="Z158" s="3">
        <v>1</v>
      </c>
      <c r="AA158" t="b">
        <f t="shared" si="33"/>
        <v>1</v>
      </c>
    </row>
    <row r="159" spans="1:27" x14ac:dyDescent="0.25">
      <c r="A159">
        <v>39</v>
      </c>
      <c r="B159">
        <v>158</v>
      </c>
      <c r="C159">
        <v>0.16778105118789599</v>
      </c>
      <c r="D159" s="2">
        <f t="shared" si="26"/>
        <v>10541.994356469342</v>
      </c>
      <c r="E159">
        <v>18</v>
      </c>
      <c r="F159">
        <v>2</v>
      </c>
      <c r="G159">
        <f t="shared" si="27"/>
        <v>172</v>
      </c>
      <c r="H159" t="s">
        <v>8</v>
      </c>
      <c r="I159">
        <v>0.1275</v>
      </c>
      <c r="J159">
        <v>0.22</v>
      </c>
      <c r="K159" s="1">
        <f t="shared" si="24"/>
        <v>35.981763849070248</v>
      </c>
      <c r="L159" s="1">
        <f t="shared" si="25"/>
        <v>2.6362996482067538</v>
      </c>
      <c r="M159">
        <v>1</v>
      </c>
      <c r="N159">
        <v>1</v>
      </c>
      <c r="O159">
        <f t="shared" si="28"/>
        <v>144</v>
      </c>
      <c r="P159" t="str">
        <f t="shared" si="29"/>
        <v/>
      </c>
      <c r="Q159" t="str">
        <f t="shared" si="30"/>
        <v/>
      </c>
      <c r="U159">
        <v>166</v>
      </c>
      <c r="V159" t="str">
        <f t="shared" si="31"/>
        <v/>
      </c>
      <c r="W159">
        <f t="shared" si="32"/>
        <v>83</v>
      </c>
      <c r="X159">
        <v>152</v>
      </c>
      <c r="Z159" s="3">
        <v>1</v>
      </c>
      <c r="AA159" t="b">
        <f t="shared" si="33"/>
        <v>1</v>
      </c>
    </row>
    <row r="160" spans="1:27" x14ac:dyDescent="0.25">
      <c r="A160">
        <v>39</v>
      </c>
      <c r="B160">
        <v>159</v>
      </c>
      <c r="C160">
        <v>0.167237217458402</v>
      </c>
      <c r="D160" s="2">
        <f t="shared" si="26"/>
        <v>10507.82427548229</v>
      </c>
      <c r="E160">
        <v>18</v>
      </c>
      <c r="F160">
        <v>3</v>
      </c>
      <c r="G160">
        <f t="shared" si="27"/>
        <v>173</v>
      </c>
      <c r="H160" t="s">
        <v>7</v>
      </c>
      <c r="I160">
        <v>0.1275</v>
      </c>
      <c r="J160">
        <v>0.24</v>
      </c>
      <c r="K160" s="1">
        <f t="shared" si="24"/>
        <v>114.8135129920895</v>
      </c>
      <c r="L160" s="1">
        <f t="shared" si="25"/>
        <v>0.82888483347509712</v>
      </c>
      <c r="M160">
        <v>1</v>
      </c>
      <c r="N160">
        <v>1</v>
      </c>
      <c r="O160">
        <f t="shared" si="28"/>
        <v>145</v>
      </c>
      <c r="P160" t="str">
        <f t="shared" si="29"/>
        <v/>
      </c>
      <c r="Q160" t="str">
        <f t="shared" si="30"/>
        <v/>
      </c>
      <c r="U160">
        <v>167</v>
      </c>
      <c r="V160">
        <f t="shared" si="31"/>
        <v>84</v>
      </c>
      <c r="W160" t="str">
        <f t="shared" si="32"/>
        <v/>
      </c>
      <c r="X160">
        <v>153</v>
      </c>
      <c r="Z160" s="3">
        <v>1</v>
      </c>
      <c r="AA160" t="b">
        <f t="shared" si="33"/>
        <v>1</v>
      </c>
    </row>
    <row r="161" spans="1:27" x14ac:dyDescent="0.25">
      <c r="A161">
        <v>39</v>
      </c>
      <c r="B161">
        <v>160</v>
      </c>
      <c r="C161">
        <v>0.169046542573453</v>
      </c>
      <c r="D161" s="2">
        <f t="shared" si="26"/>
        <v>10621.507525270285</v>
      </c>
      <c r="E161">
        <v>18</v>
      </c>
      <c r="F161">
        <v>4</v>
      </c>
      <c r="G161">
        <f t="shared" si="27"/>
        <v>174</v>
      </c>
      <c r="H161" t="s">
        <v>8</v>
      </c>
      <c r="I161">
        <v>0.1275</v>
      </c>
      <c r="J161">
        <v>0.25</v>
      </c>
      <c r="K161" s="1">
        <f t="shared" si="24"/>
        <v>35.981763849070248</v>
      </c>
      <c r="L161" s="1">
        <f t="shared" si="25"/>
        <v>2.6165641691856254</v>
      </c>
      <c r="M161">
        <v>1</v>
      </c>
      <c r="N161">
        <v>1</v>
      </c>
      <c r="O161">
        <f t="shared" si="28"/>
        <v>146</v>
      </c>
      <c r="P161" t="str">
        <f t="shared" si="29"/>
        <v/>
      </c>
      <c r="Q161" t="str">
        <f t="shared" si="30"/>
        <v/>
      </c>
      <c r="U161">
        <v>168</v>
      </c>
      <c r="V161" t="str">
        <f t="shared" si="31"/>
        <v/>
      </c>
      <c r="W161">
        <f t="shared" si="32"/>
        <v>84</v>
      </c>
      <c r="X161">
        <v>154</v>
      </c>
      <c r="Z161" s="3">
        <v>0</v>
      </c>
      <c r="AA161" t="b">
        <f t="shared" si="33"/>
        <v>0</v>
      </c>
    </row>
    <row r="162" spans="1:27" x14ac:dyDescent="0.25">
      <c r="A162">
        <v>39</v>
      </c>
      <c r="B162">
        <v>161</v>
      </c>
      <c r="C162">
        <v>0.16930330092620499</v>
      </c>
      <c r="D162" s="2">
        <f t="shared" si="26"/>
        <v>10637.640128365354</v>
      </c>
      <c r="E162">
        <v>18</v>
      </c>
      <c r="F162">
        <v>5</v>
      </c>
      <c r="G162">
        <f t="shared" si="27"/>
        <v>175</v>
      </c>
      <c r="H162" t="s">
        <v>7</v>
      </c>
      <c r="I162">
        <v>0.1275</v>
      </c>
      <c r="J162">
        <v>0.27</v>
      </c>
      <c r="K162" s="1">
        <f t="shared" si="24"/>
        <v>114.8135129920895</v>
      </c>
      <c r="L162" s="1">
        <f t="shared" si="25"/>
        <v>0.81876958325973359</v>
      </c>
      <c r="M162">
        <v>1</v>
      </c>
      <c r="N162">
        <v>1</v>
      </c>
      <c r="O162">
        <f t="shared" si="28"/>
        <v>147</v>
      </c>
      <c r="P162" t="str">
        <f t="shared" si="29"/>
        <v/>
      </c>
      <c r="Q162" t="str">
        <f t="shared" si="30"/>
        <v/>
      </c>
      <c r="U162">
        <v>169</v>
      </c>
      <c r="V162">
        <f t="shared" si="31"/>
        <v>85</v>
      </c>
      <c r="W162" t="str">
        <f t="shared" si="32"/>
        <v/>
      </c>
      <c r="X162">
        <v>155</v>
      </c>
      <c r="Z162" s="3">
        <v>1</v>
      </c>
      <c r="AA162" t="b">
        <f t="shared" si="33"/>
        <v>1</v>
      </c>
    </row>
    <row r="163" spans="1:27" x14ac:dyDescent="0.25">
      <c r="A163">
        <v>39</v>
      </c>
      <c r="B163">
        <v>162</v>
      </c>
      <c r="C163">
        <v>0.16531979377073699</v>
      </c>
      <c r="D163" s="2">
        <f t="shared" ref="D163:D193" si="34">C163*2*PI()*10000</f>
        <v>10387.34899206254</v>
      </c>
      <c r="E163">
        <v>18</v>
      </c>
      <c r="F163">
        <v>6</v>
      </c>
      <c r="G163">
        <f t="shared" si="27"/>
        <v>176</v>
      </c>
      <c r="H163" t="s">
        <v>8</v>
      </c>
      <c r="I163">
        <v>0.1275</v>
      </c>
      <c r="J163">
        <v>0.28000000000000003</v>
      </c>
      <c r="K163" s="1">
        <f t="shared" si="24"/>
        <v>35.981763849070248</v>
      </c>
      <c r="L163" s="1">
        <f t="shared" si="25"/>
        <v>2.6755484998717933</v>
      </c>
      <c r="M163">
        <v>1</v>
      </c>
      <c r="N163">
        <v>1</v>
      </c>
      <c r="O163">
        <f t="shared" si="28"/>
        <v>148</v>
      </c>
      <c r="P163" t="str">
        <f t="shared" si="29"/>
        <v/>
      </c>
      <c r="Q163" t="str">
        <f t="shared" si="30"/>
        <v/>
      </c>
      <c r="U163">
        <v>170</v>
      </c>
      <c r="V163" t="str">
        <f t="shared" si="31"/>
        <v/>
      </c>
      <c r="W163">
        <f t="shared" si="32"/>
        <v>85</v>
      </c>
      <c r="X163">
        <v>156</v>
      </c>
      <c r="Z163" s="3">
        <v>1</v>
      </c>
      <c r="AA163" t="b">
        <f t="shared" si="33"/>
        <v>1</v>
      </c>
    </row>
    <row r="164" spans="1:27" x14ac:dyDescent="0.25">
      <c r="A164">
        <v>39</v>
      </c>
      <c r="B164">
        <v>163</v>
      </c>
      <c r="C164">
        <v>0.16698814512628099</v>
      </c>
      <c r="D164" s="2">
        <f t="shared" si="34"/>
        <v>10492.174599306212</v>
      </c>
      <c r="E164">
        <v>18</v>
      </c>
      <c r="F164">
        <v>7</v>
      </c>
      <c r="G164">
        <f t="shared" si="27"/>
        <v>177</v>
      </c>
      <c r="H164" t="s">
        <v>7</v>
      </c>
      <c r="I164">
        <v>0.1275</v>
      </c>
      <c r="J164">
        <v>0.3</v>
      </c>
      <c r="K164" s="1">
        <f t="shared" si="24"/>
        <v>114.8135129920895</v>
      </c>
      <c r="L164" s="1">
        <f t="shared" si="25"/>
        <v>0.8301211624275342</v>
      </c>
      <c r="M164">
        <v>1</v>
      </c>
      <c r="N164">
        <v>1</v>
      </c>
      <c r="O164">
        <f t="shared" si="28"/>
        <v>149</v>
      </c>
      <c r="P164" t="str">
        <f t="shared" si="29"/>
        <v/>
      </c>
      <c r="Q164" t="str">
        <f t="shared" si="30"/>
        <v/>
      </c>
      <c r="U164">
        <v>171</v>
      </c>
      <c r="V164">
        <f t="shared" si="31"/>
        <v>86</v>
      </c>
      <c r="W164" t="str">
        <f t="shared" si="32"/>
        <v/>
      </c>
      <c r="X164">
        <v>157</v>
      </c>
      <c r="Z164" s="3">
        <v>1</v>
      </c>
      <c r="AA164" t="b">
        <f t="shared" si="33"/>
        <v>1</v>
      </c>
    </row>
    <row r="165" spans="1:27" x14ac:dyDescent="0.25">
      <c r="A165">
        <v>39</v>
      </c>
      <c r="B165">
        <v>164</v>
      </c>
      <c r="C165">
        <v>0.17073778386552299</v>
      </c>
      <c r="D165" s="2">
        <f t="shared" si="34"/>
        <v>10727.771349642579</v>
      </c>
      <c r="E165">
        <v>18</v>
      </c>
      <c r="F165">
        <v>8</v>
      </c>
      <c r="G165">
        <f t="shared" si="27"/>
        <v>178</v>
      </c>
      <c r="H165" t="s">
        <v>8</v>
      </c>
      <c r="I165">
        <v>0.1275</v>
      </c>
      <c r="J165">
        <v>0.31</v>
      </c>
      <c r="K165" s="1">
        <f t="shared" si="24"/>
        <v>35.981763849070248</v>
      </c>
      <c r="L165" s="1">
        <f t="shared" si="25"/>
        <v>2.5906458207914418</v>
      </c>
      <c r="M165">
        <v>-1</v>
      </c>
      <c r="N165">
        <v>1</v>
      </c>
      <c r="O165">
        <f t="shared" si="28"/>
        <v>150</v>
      </c>
      <c r="P165" t="str">
        <f t="shared" si="29"/>
        <v/>
      </c>
      <c r="Q165" t="str">
        <f t="shared" si="30"/>
        <v/>
      </c>
      <c r="U165">
        <v>172</v>
      </c>
      <c r="V165" t="str">
        <f t="shared" si="31"/>
        <v/>
      </c>
      <c r="W165">
        <f t="shared" si="32"/>
        <v>86</v>
      </c>
      <c r="X165">
        <v>158</v>
      </c>
      <c r="Z165" s="3">
        <v>1</v>
      </c>
      <c r="AA165" t="b">
        <f t="shared" si="33"/>
        <v>1</v>
      </c>
    </row>
    <row r="166" spans="1:27" x14ac:dyDescent="0.25">
      <c r="A166">
        <v>39</v>
      </c>
      <c r="B166">
        <v>165</v>
      </c>
      <c r="C166">
        <v>0.166749389520369</v>
      </c>
      <c r="D166" s="2">
        <f t="shared" si="34"/>
        <v>10477.173142155483</v>
      </c>
      <c r="E166">
        <v>18</v>
      </c>
      <c r="F166">
        <v>9</v>
      </c>
      <c r="G166">
        <f t="shared" si="27"/>
        <v>179</v>
      </c>
      <c r="H166" t="s">
        <v>7</v>
      </c>
      <c r="I166">
        <v>0.1275</v>
      </c>
      <c r="J166">
        <v>0.33</v>
      </c>
      <c r="K166" s="1">
        <f t="shared" si="24"/>
        <v>114.8135129920895</v>
      </c>
      <c r="L166" s="1">
        <f t="shared" si="25"/>
        <v>0.8313097489746023</v>
      </c>
      <c r="M166">
        <v>-1</v>
      </c>
      <c r="N166">
        <v>1</v>
      </c>
      <c r="O166">
        <f t="shared" si="28"/>
        <v>151</v>
      </c>
      <c r="P166" t="str">
        <f t="shared" si="29"/>
        <v/>
      </c>
      <c r="Q166" t="str">
        <f t="shared" si="30"/>
        <v/>
      </c>
      <c r="U166">
        <v>173</v>
      </c>
      <c r="V166">
        <f t="shared" si="31"/>
        <v>87</v>
      </c>
      <c r="W166" t="str">
        <f t="shared" si="32"/>
        <v/>
      </c>
      <c r="X166">
        <v>159</v>
      </c>
      <c r="Z166" s="3">
        <v>1</v>
      </c>
      <c r="AA166" t="b">
        <f t="shared" si="33"/>
        <v>1</v>
      </c>
    </row>
    <row r="167" spans="1:27" x14ac:dyDescent="0.25">
      <c r="A167">
        <v>39</v>
      </c>
      <c r="B167">
        <v>166</v>
      </c>
      <c r="C167">
        <v>0.168012605888086</v>
      </c>
      <c r="D167" s="2">
        <f t="shared" si="34"/>
        <v>10556.543367369764</v>
      </c>
      <c r="E167">
        <v>18</v>
      </c>
      <c r="F167">
        <v>10</v>
      </c>
      <c r="G167">
        <f t="shared" si="27"/>
        <v>180</v>
      </c>
      <c r="H167" t="s">
        <v>8</v>
      </c>
      <c r="I167">
        <v>0.1275</v>
      </c>
      <c r="J167">
        <v>0.34</v>
      </c>
      <c r="K167" s="1">
        <f t="shared" si="24"/>
        <v>35.981763849070248</v>
      </c>
      <c r="L167" s="1">
        <f t="shared" si="25"/>
        <v>2.6326663043191041</v>
      </c>
      <c r="M167">
        <v>1</v>
      </c>
      <c r="N167">
        <v>1</v>
      </c>
      <c r="O167">
        <f t="shared" si="28"/>
        <v>152</v>
      </c>
      <c r="P167" t="str">
        <f t="shared" si="29"/>
        <v/>
      </c>
      <c r="Q167" t="str">
        <f t="shared" si="30"/>
        <v/>
      </c>
      <c r="U167">
        <v>174</v>
      </c>
      <c r="V167" t="str">
        <f t="shared" si="31"/>
        <v/>
      </c>
      <c r="W167">
        <f t="shared" si="32"/>
        <v>87</v>
      </c>
      <c r="X167">
        <v>160</v>
      </c>
      <c r="Z167" s="3">
        <v>1</v>
      </c>
      <c r="AA167" t="b">
        <f t="shared" si="33"/>
        <v>1</v>
      </c>
    </row>
    <row r="168" spans="1:27" x14ac:dyDescent="0.25">
      <c r="A168">
        <v>39</v>
      </c>
      <c r="B168">
        <v>167</v>
      </c>
      <c r="C168">
        <v>0.16902151948361499</v>
      </c>
      <c r="D168" s="2">
        <f t="shared" si="34"/>
        <v>10619.93527816618</v>
      </c>
      <c r="E168">
        <v>19</v>
      </c>
      <c r="F168">
        <v>1</v>
      </c>
      <c r="G168">
        <f t="shared" si="27"/>
        <v>181</v>
      </c>
      <c r="H168" t="s">
        <v>7</v>
      </c>
      <c r="I168">
        <v>0.17</v>
      </c>
      <c r="J168">
        <v>0.06</v>
      </c>
      <c r="K168" s="1">
        <f t="shared" si="24"/>
        <v>114.8135129920895</v>
      </c>
      <c r="L168" s="1">
        <f t="shared" si="25"/>
        <v>0.8201345814861406</v>
      </c>
      <c r="M168">
        <v>1</v>
      </c>
      <c r="N168">
        <v>1</v>
      </c>
      <c r="O168">
        <f t="shared" si="28"/>
        <v>153</v>
      </c>
      <c r="P168" t="str">
        <f t="shared" si="29"/>
        <v/>
      </c>
      <c r="Q168" t="str">
        <f t="shared" si="30"/>
        <v/>
      </c>
      <c r="U168">
        <v>175</v>
      </c>
      <c r="V168">
        <f t="shared" si="31"/>
        <v>88</v>
      </c>
      <c r="W168" t="str">
        <f t="shared" si="32"/>
        <v/>
      </c>
      <c r="X168">
        <v>161</v>
      </c>
      <c r="Z168" s="3">
        <v>1</v>
      </c>
      <c r="AA168" t="b">
        <f t="shared" si="33"/>
        <v>1</v>
      </c>
    </row>
    <row r="169" spans="1:27" x14ac:dyDescent="0.25">
      <c r="A169">
        <v>39</v>
      </c>
      <c r="B169">
        <v>168</v>
      </c>
      <c r="C169">
        <v>0.16893148156384599</v>
      </c>
      <c r="D169" s="2">
        <f t="shared" si="34"/>
        <v>10614.278028820363</v>
      </c>
      <c r="E169">
        <v>19</v>
      </c>
      <c r="F169">
        <v>2</v>
      </c>
      <c r="G169">
        <f t="shared" si="27"/>
        <v>182</v>
      </c>
      <c r="H169" t="s">
        <v>8</v>
      </c>
      <c r="I169">
        <v>0.17</v>
      </c>
      <c r="J169">
        <v>7.0000000000000007E-2</v>
      </c>
      <c r="K169" s="1">
        <f t="shared" si="24"/>
        <v>35.981763849070248</v>
      </c>
      <c r="L169" s="1">
        <f t="shared" si="25"/>
        <v>2.6183463385730068</v>
      </c>
      <c r="M169">
        <v>1</v>
      </c>
      <c r="N169">
        <v>1</v>
      </c>
      <c r="O169">
        <f t="shared" si="28"/>
        <v>154</v>
      </c>
      <c r="P169" t="str">
        <f t="shared" si="29"/>
        <v/>
      </c>
      <c r="Q169" t="str">
        <f t="shared" si="30"/>
        <v/>
      </c>
      <c r="U169">
        <v>176</v>
      </c>
      <c r="V169" t="str">
        <f t="shared" si="31"/>
        <v/>
      </c>
      <c r="W169">
        <f t="shared" si="32"/>
        <v>88</v>
      </c>
      <c r="X169">
        <v>162</v>
      </c>
      <c r="Z169" s="3">
        <v>1</v>
      </c>
      <c r="AA169" t="b">
        <f t="shared" si="33"/>
        <v>1</v>
      </c>
    </row>
    <row r="170" spans="1:27" x14ac:dyDescent="0.25">
      <c r="A170">
        <v>39</v>
      </c>
      <c r="B170">
        <v>169</v>
      </c>
      <c r="C170">
        <v>0.16967328634398701</v>
      </c>
      <c r="D170" s="2">
        <f t="shared" si="34"/>
        <v>10660.88699777414</v>
      </c>
      <c r="E170">
        <v>19</v>
      </c>
      <c r="F170">
        <v>3</v>
      </c>
      <c r="G170">
        <f t="shared" si="27"/>
        <v>183</v>
      </c>
      <c r="H170" t="s">
        <v>7</v>
      </c>
      <c r="I170">
        <v>0.17</v>
      </c>
      <c r="J170">
        <v>0.09</v>
      </c>
      <c r="K170" s="1">
        <f t="shared" si="24"/>
        <v>114.8135129920895</v>
      </c>
      <c r="L170" s="1">
        <f t="shared" si="25"/>
        <v>0.81698419433460023</v>
      </c>
      <c r="M170">
        <v>1</v>
      </c>
      <c r="N170">
        <v>1</v>
      </c>
      <c r="O170">
        <f t="shared" si="28"/>
        <v>155</v>
      </c>
      <c r="P170" t="str">
        <f t="shared" si="29"/>
        <v/>
      </c>
      <c r="Q170" t="str">
        <f t="shared" si="30"/>
        <v/>
      </c>
      <c r="U170">
        <v>177</v>
      </c>
      <c r="V170">
        <f t="shared" si="31"/>
        <v>89</v>
      </c>
      <c r="W170" t="str">
        <f t="shared" si="32"/>
        <v/>
      </c>
      <c r="X170">
        <v>163</v>
      </c>
      <c r="Z170" s="3">
        <v>1</v>
      </c>
      <c r="AA170" t="b">
        <f t="shared" si="33"/>
        <v>1</v>
      </c>
    </row>
    <row r="171" spans="1:27" x14ac:dyDescent="0.25">
      <c r="A171">
        <v>39</v>
      </c>
      <c r="B171">
        <v>170</v>
      </c>
      <c r="C171">
        <v>0.17107458766655601</v>
      </c>
      <c r="D171" s="2">
        <f t="shared" si="34"/>
        <v>10748.933356583108</v>
      </c>
      <c r="E171">
        <v>19</v>
      </c>
      <c r="F171">
        <v>4</v>
      </c>
      <c r="G171">
        <f t="shared" si="27"/>
        <v>184</v>
      </c>
      <c r="H171" t="s">
        <v>8</v>
      </c>
      <c r="I171">
        <v>0.17</v>
      </c>
      <c r="J171">
        <v>0.1</v>
      </c>
      <c r="K171" s="1">
        <f t="shared" si="24"/>
        <v>35.981763849070248</v>
      </c>
      <c r="L171" s="1">
        <f t="shared" si="25"/>
        <v>2.5855454761319909</v>
      </c>
      <c r="M171">
        <v>1</v>
      </c>
      <c r="N171">
        <v>1</v>
      </c>
      <c r="O171">
        <f t="shared" si="28"/>
        <v>156</v>
      </c>
      <c r="P171" t="str">
        <f t="shared" si="29"/>
        <v/>
      </c>
      <c r="Q171" t="str">
        <f t="shared" si="30"/>
        <v/>
      </c>
      <c r="U171">
        <v>178</v>
      </c>
      <c r="V171" t="str">
        <f t="shared" si="31"/>
        <v/>
      </c>
      <c r="W171">
        <f t="shared" si="32"/>
        <v>89</v>
      </c>
      <c r="X171">
        <v>164</v>
      </c>
      <c r="Z171" s="3">
        <v>0</v>
      </c>
      <c r="AA171" t="b">
        <f t="shared" si="33"/>
        <v>0</v>
      </c>
    </row>
    <row r="172" spans="1:27" x14ac:dyDescent="0.25">
      <c r="A172">
        <v>39</v>
      </c>
      <c r="B172">
        <v>171</v>
      </c>
      <c r="C172">
        <v>0.16763516035224299</v>
      </c>
      <c r="D172" s="2">
        <f t="shared" si="34"/>
        <v>10532.827764919071</v>
      </c>
      <c r="E172">
        <v>19</v>
      </c>
      <c r="F172">
        <v>5</v>
      </c>
      <c r="G172">
        <f t="shared" si="27"/>
        <v>185</v>
      </c>
      <c r="H172" t="s">
        <v>7</v>
      </c>
      <c r="I172">
        <v>0.17</v>
      </c>
      <c r="J172">
        <v>0.12</v>
      </c>
      <c r="K172" s="1">
        <f t="shared" si="24"/>
        <v>114.8135129920895</v>
      </c>
      <c r="L172" s="1">
        <f t="shared" si="25"/>
        <v>0.8269171744911411</v>
      </c>
      <c r="M172">
        <v>-1</v>
      </c>
      <c r="N172">
        <v>1</v>
      </c>
      <c r="O172">
        <f t="shared" si="28"/>
        <v>157</v>
      </c>
      <c r="P172" t="str">
        <f t="shared" si="29"/>
        <v/>
      </c>
      <c r="Q172" t="str">
        <f t="shared" si="30"/>
        <v/>
      </c>
      <c r="U172">
        <v>179</v>
      </c>
      <c r="V172">
        <f t="shared" si="31"/>
        <v>90</v>
      </c>
      <c r="W172" t="str">
        <f t="shared" si="32"/>
        <v/>
      </c>
      <c r="X172">
        <v>165</v>
      </c>
      <c r="Z172" s="3">
        <v>1</v>
      </c>
      <c r="AA172" t="b">
        <f t="shared" si="33"/>
        <v>1</v>
      </c>
    </row>
    <row r="173" spans="1:27" x14ac:dyDescent="0.25">
      <c r="A173">
        <v>39</v>
      </c>
      <c r="B173">
        <v>172</v>
      </c>
      <c r="C173">
        <v>0.16966803916289799</v>
      </c>
      <c r="D173" s="2">
        <f t="shared" si="34"/>
        <v>10660.557307662912</v>
      </c>
      <c r="E173">
        <v>19</v>
      </c>
      <c r="F173">
        <v>6</v>
      </c>
      <c r="G173">
        <f t="shared" si="27"/>
        <v>186</v>
      </c>
      <c r="H173" t="s">
        <v>8</v>
      </c>
      <c r="I173">
        <v>0.17</v>
      </c>
      <c r="J173">
        <v>0.13</v>
      </c>
      <c r="K173" s="1">
        <f t="shared" si="24"/>
        <v>35.981763849070248</v>
      </c>
      <c r="L173" s="1">
        <f t="shared" si="25"/>
        <v>2.6069796551237197</v>
      </c>
      <c r="M173">
        <v>-1</v>
      </c>
      <c r="N173">
        <v>1</v>
      </c>
      <c r="O173">
        <f t="shared" si="28"/>
        <v>158</v>
      </c>
      <c r="P173" t="str">
        <f t="shared" si="29"/>
        <v/>
      </c>
      <c r="Q173" t="str">
        <f t="shared" si="30"/>
        <v/>
      </c>
      <c r="U173">
        <v>180</v>
      </c>
      <c r="V173" t="str">
        <f t="shared" si="31"/>
        <v/>
      </c>
      <c r="W173">
        <f t="shared" si="32"/>
        <v>90</v>
      </c>
      <c r="X173">
        <v>166</v>
      </c>
      <c r="Z173" s="3">
        <v>1</v>
      </c>
      <c r="AA173" t="b">
        <f t="shared" si="33"/>
        <v>1</v>
      </c>
    </row>
    <row r="174" spans="1:27" x14ac:dyDescent="0.25">
      <c r="A174">
        <v>39</v>
      </c>
      <c r="B174">
        <v>173</v>
      </c>
      <c r="C174">
        <v>0.16704724605568699</v>
      </c>
      <c r="D174" s="2">
        <f t="shared" si="34"/>
        <v>10495.888020219056</v>
      </c>
      <c r="E174">
        <v>19</v>
      </c>
      <c r="F174">
        <v>7</v>
      </c>
      <c r="G174">
        <f t="shared" si="27"/>
        <v>187</v>
      </c>
      <c r="H174" t="s">
        <v>7</v>
      </c>
      <c r="I174">
        <v>0.17</v>
      </c>
      <c r="J174">
        <v>0.15</v>
      </c>
      <c r="K174" s="1">
        <f t="shared" si="24"/>
        <v>114.8135129920895</v>
      </c>
      <c r="L174" s="1">
        <f t="shared" si="25"/>
        <v>0.82982746747968283</v>
      </c>
      <c r="M174">
        <v>1</v>
      </c>
      <c r="N174">
        <v>1</v>
      </c>
      <c r="O174">
        <f t="shared" si="28"/>
        <v>159</v>
      </c>
      <c r="P174" t="str">
        <f t="shared" si="29"/>
        <v/>
      </c>
      <c r="Q174" t="str">
        <f t="shared" si="30"/>
        <v/>
      </c>
      <c r="U174">
        <v>181</v>
      </c>
      <c r="V174">
        <f t="shared" si="31"/>
        <v>91</v>
      </c>
      <c r="W174" t="str">
        <f t="shared" si="32"/>
        <v/>
      </c>
      <c r="X174">
        <v>167</v>
      </c>
      <c r="Z174" s="3">
        <v>1</v>
      </c>
      <c r="AA174" t="b">
        <f t="shared" si="33"/>
        <v>1</v>
      </c>
    </row>
    <row r="175" spans="1:27" x14ac:dyDescent="0.25">
      <c r="A175">
        <v>39</v>
      </c>
      <c r="B175">
        <v>174</v>
      </c>
      <c r="C175">
        <v>0.17122084602180901</v>
      </c>
      <c r="D175" s="2">
        <f t="shared" si="34"/>
        <v>10758.123040070886</v>
      </c>
      <c r="E175">
        <v>19</v>
      </c>
      <c r="F175">
        <v>9</v>
      </c>
      <c r="G175">
        <f t="shared" si="27"/>
        <v>189</v>
      </c>
      <c r="H175" t="s">
        <v>7</v>
      </c>
      <c r="I175">
        <v>0.17</v>
      </c>
      <c r="J175">
        <v>0.18</v>
      </c>
      <c r="K175" s="1">
        <f t="shared" si="24"/>
        <v>114.8135129920895</v>
      </c>
      <c r="L175" s="1">
        <f t="shared" si="25"/>
        <v>0.80959997783324578</v>
      </c>
      <c r="M175">
        <v>-1</v>
      </c>
      <c r="N175">
        <v>0</v>
      </c>
      <c r="O175">
        <f t="shared" si="28"/>
        <v>160</v>
      </c>
      <c r="P175" t="str">
        <f t="shared" si="29"/>
        <v/>
      </c>
      <c r="Q175" t="str">
        <f t="shared" si="30"/>
        <v/>
      </c>
      <c r="U175">
        <v>182</v>
      </c>
      <c r="V175" t="str">
        <f t="shared" si="31"/>
        <v/>
      </c>
      <c r="W175">
        <f t="shared" si="32"/>
        <v>91</v>
      </c>
      <c r="X175">
        <v>168</v>
      </c>
      <c r="Z175" s="3">
        <v>0</v>
      </c>
      <c r="AA175" t="b">
        <f t="shared" si="33"/>
        <v>1</v>
      </c>
    </row>
    <row r="176" spans="1:27" x14ac:dyDescent="0.25">
      <c r="A176">
        <v>39</v>
      </c>
      <c r="B176">
        <v>175</v>
      </c>
      <c r="C176">
        <v>0.17066023154822399</v>
      </c>
      <c r="D176" s="2">
        <f t="shared" si="34"/>
        <v>10722.898593836671</v>
      </c>
      <c r="E176">
        <v>20</v>
      </c>
      <c r="F176">
        <v>1</v>
      </c>
      <c r="G176">
        <f t="shared" si="27"/>
        <v>191</v>
      </c>
      <c r="H176" t="s">
        <v>7</v>
      </c>
      <c r="I176">
        <v>0.17</v>
      </c>
      <c r="J176">
        <v>0.21</v>
      </c>
      <c r="K176" s="1">
        <f t="shared" si="24"/>
        <v>114.8135129920895</v>
      </c>
      <c r="L176" s="1">
        <f t="shared" si="25"/>
        <v>0.81225949294857114</v>
      </c>
      <c r="M176">
        <v>-1</v>
      </c>
      <c r="N176">
        <v>1</v>
      </c>
      <c r="O176">
        <f t="shared" si="28"/>
        <v>161</v>
      </c>
      <c r="P176" t="str">
        <f t="shared" si="29"/>
        <v/>
      </c>
      <c r="Q176" t="str">
        <f t="shared" si="30"/>
        <v/>
      </c>
      <c r="U176">
        <v>183</v>
      </c>
      <c r="V176">
        <f t="shared" si="31"/>
        <v>92</v>
      </c>
      <c r="W176" t="str">
        <f t="shared" si="32"/>
        <v/>
      </c>
      <c r="X176">
        <v>169</v>
      </c>
      <c r="Z176" s="3">
        <v>1</v>
      </c>
      <c r="AA176" t="b">
        <f t="shared" si="33"/>
        <v>1</v>
      </c>
    </row>
    <row r="177" spans="1:27" x14ac:dyDescent="0.25">
      <c r="A177">
        <v>39</v>
      </c>
      <c r="B177">
        <v>176</v>
      </c>
      <c r="C177">
        <v>0.16676489558000299</v>
      </c>
      <c r="D177" s="2">
        <f t="shared" si="34"/>
        <v>10478.147416616126</v>
      </c>
      <c r="E177">
        <v>20</v>
      </c>
      <c r="F177">
        <v>3</v>
      </c>
      <c r="G177">
        <f t="shared" si="27"/>
        <v>193</v>
      </c>
      <c r="H177" t="s">
        <v>7</v>
      </c>
      <c r="I177">
        <v>0.17</v>
      </c>
      <c r="J177">
        <v>0.24</v>
      </c>
      <c r="K177" s="1">
        <f t="shared" si="24"/>
        <v>114.8135129920895</v>
      </c>
      <c r="L177" s="1">
        <f t="shared" si="25"/>
        <v>0.83123245249984334</v>
      </c>
      <c r="M177">
        <v>-1</v>
      </c>
      <c r="N177">
        <v>1</v>
      </c>
      <c r="O177">
        <f t="shared" si="28"/>
        <v>162</v>
      </c>
      <c r="P177" t="str">
        <f t="shared" si="29"/>
        <v/>
      </c>
      <c r="Q177" t="str">
        <f t="shared" si="30"/>
        <v/>
      </c>
      <c r="U177">
        <v>184</v>
      </c>
      <c r="V177" t="str">
        <f t="shared" si="31"/>
        <v/>
      </c>
      <c r="W177">
        <f t="shared" si="32"/>
        <v>92</v>
      </c>
      <c r="X177">
        <v>170</v>
      </c>
      <c r="Z177" s="3">
        <v>1</v>
      </c>
      <c r="AA177" t="b">
        <f t="shared" si="33"/>
        <v>1</v>
      </c>
    </row>
    <row r="178" spans="1:27" x14ac:dyDescent="0.25">
      <c r="A178">
        <v>39</v>
      </c>
      <c r="B178">
        <v>177</v>
      </c>
      <c r="C178">
        <v>0.17036906321985101</v>
      </c>
      <c r="D178" s="2">
        <f t="shared" si="34"/>
        <v>10704.60394820918</v>
      </c>
      <c r="E178">
        <v>20</v>
      </c>
      <c r="F178">
        <v>5</v>
      </c>
      <c r="G178">
        <f t="shared" si="27"/>
        <v>195</v>
      </c>
      <c r="H178" t="s">
        <v>7</v>
      </c>
      <c r="I178">
        <v>0.17</v>
      </c>
      <c r="J178">
        <v>0.27</v>
      </c>
      <c r="K178" s="1">
        <f t="shared" si="24"/>
        <v>114.8135129920895</v>
      </c>
      <c r="L178" s="1">
        <f t="shared" si="25"/>
        <v>0.81364768065294168</v>
      </c>
      <c r="M178">
        <v>-1</v>
      </c>
      <c r="N178">
        <v>1</v>
      </c>
      <c r="O178">
        <f t="shared" si="28"/>
        <v>163</v>
      </c>
      <c r="P178" t="str">
        <f t="shared" si="29"/>
        <v/>
      </c>
      <c r="Q178" t="str">
        <f t="shared" si="30"/>
        <v/>
      </c>
      <c r="U178">
        <v>185</v>
      </c>
      <c r="V178">
        <f t="shared" si="31"/>
        <v>93</v>
      </c>
      <c r="W178" t="str">
        <f t="shared" si="32"/>
        <v/>
      </c>
      <c r="X178">
        <v>171</v>
      </c>
      <c r="Z178" s="3">
        <v>1</v>
      </c>
      <c r="AA178" t="b">
        <f t="shared" si="33"/>
        <v>1</v>
      </c>
    </row>
    <row r="179" spans="1:27" x14ac:dyDescent="0.25">
      <c r="A179">
        <v>39</v>
      </c>
      <c r="B179">
        <v>178</v>
      </c>
      <c r="C179">
        <v>0.168626932078979</v>
      </c>
      <c r="D179" s="2">
        <f t="shared" si="34"/>
        <v>10595.142620334109</v>
      </c>
      <c r="E179">
        <v>20</v>
      </c>
      <c r="F179">
        <v>7</v>
      </c>
      <c r="G179">
        <f t="shared" si="27"/>
        <v>197</v>
      </c>
      <c r="H179" t="s">
        <v>7</v>
      </c>
      <c r="I179">
        <v>0.17</v>
      </c>
      <c r="J179">
        <v>0.3</v>
      </c>
      <c r="K179" s="1">
        <f t="shared" si="24"/>
        <v>114.8135129920895</v>
      </c>
      <c r="L179" s="1">
        <f t="shared" si="25"/>
        <v>0.82205369827235653</v>
      </c>
      <c r="M179">
        <v>-1</v>
      </c>
      <c r="N179">
        <v>1</v>
      </c>
      <c r="O179">
        <f t="shared" si="28"/>
        <v>164</v>
      </c>
      <c r="P179" t="str">
        <f t="shared" si="29"/>
        <v/>
      </c>
      <c r="Q179" t="str">
        <f t="shared" si="30"/>
        <v/>
      </c>
      <c r="U179">
        <v>186</v>
      </c>
      <c r="V179" t="str">
        <f t="shared" si="31"/>
        <v/>
      </c>
      <c r="W179">
        <f t="shared" si="32"/>
        <v>93</v>
      </c>
      <c r="X179">
        <v>172</v>
      </c>
      <c r="Z179" s="3">
        <v>1</v>
      </c>
      <c r="AA179" t="b">
        <f t="shared" si="33"/>
        <v>1</v>
      </c>
    </row>
    <row r="180" spans="1:27" x14ac:dyDescent="0.25">
      <c r="A180">
        <v>39</v>
      </c>
      <c r="B180">
        <v>179</v>
      </c>
      <c r="C180">
        <v>0.17043975227560801</v>
      </c>
      <c r="D180" s="2">
        <f t="shared" si="34"/>
        <v>10709.045472574287</v>
      </c>
      <c r="E180">
        <v>20</v>
      </c>
      <c r="F180">
        <v>9</v>
      </c>
      <c r="G180">
        <f t="shared" si="27"/>
        <v>199</v>
      </c>
      <c r="H180" t="s">
        <v>7</v>
      </c>
      <c r="I180">
        <v>0.17</v>
      </c>
      <c r="J180">
        <v>0.33</v>
      </c>
      <c r="K180" s="1">
        <f t="shared" si="24"/>
        <v>114.8135129920895</v>
      </c>
      <c r="L180" s="1">
        <f t="shared" si="25"/>
        <v>0.81331022424681398</v>
      </c>
      <c r="M180">
        <v>1</v>
      </c>
      <c r="N180">
        <v>0</v>
      </c>
      <c r="O180">
        <f t="shared" si="28"/>
        <v>165</v>
      </c>
      <c r="P180" t="str">
        <f t="shared" si="29"/>
        <v/>
      </c>
      <c r="Q180" t="str">
        <f t="shared" si="30"/>
        <v/>
      </c>
      <c r="U180">
        <v>187</v>
      </c>
      <c r="V180">
        <f t="shared" si="31"/>
        <v>94</v>
      </c>
      <c r="W180" t="str">
        <f t="shared" si="32"/>
        <v/>
      </c>
      <c r="X180">
        <v>173</v>
      </c>
      <c r="Z180" s="3">
        <v>0</v>
      </c>
      <c r="AA180" t="b">
        <f t="shared" si="33"/>
        <v>1</v>
      </c>
    </row>
    <row r="181" spans="1:27" x14ac:dyDescent="0.25">
      <c r="A181">
        <v>39</v>
      </c>
      <c r="B181">
        <v>180</v>
      </c>
      <c r="C181">
        <v>0.170209196609686</v>
      </c>
      <c r="D181" s="2">
        <f t="shared" si="34"/>
        <v>10694.559232848207</v>
      </c>
      <c r="E181">
        <v>1</v>
      </c>
      <c r="F181">
        <v>1</v>
      </c>
      <c r="G181">
        <f t="shared" si="27"/>
        <v>1</v>
      </c>
      <c r="H181" t="s">
        <v>7</v>
      </c>
      <c r="I181">
        <v>-0.17</v>
      </c>
      <c r="J181">
        <v>0.06</v>
      </c>
      <c r="K181" s="1">
        <f t="shared" si="24"/>
        <v>114.8135129920895</v>
      </c>
      <c r="L181" s="1">
        <f t="shared" si="25"/>
        <v>0.81441188787068008</v>
      </c>
      <c r="M181">
        <v>1</v>
      </c>
      <c r="N181">
        <v>1</v>
      </c>
      <c r="O181">
        <f t="shared" si="28"/>
        <v>166</v>
      </c>
      <c r="P181" t="str">
        <f t="shared" si="29"/>
        <v/>
      </c>
      <c r="Q181" t="str">
        <f t="shared" si="30"/>
        <v/>
      </c>
      <c r="U181">
        <v>189</v>
      </c>
      <c r="V181">
        <f t="shared" si="31"/>
        <v>95</v>
      </c>
      <c r="W181" t="str">
        <f t="shared" si="32"/>
        <v/>
      </c>
      <c r="X181">
        <v>174</v>
      </c>
      <c r="Z181" s="3">
        <v>1</v>
      </c>
      <c r="AA181" t="b">
        <f t="shared" si="33"/>
        <v>1</v>
      </c>
    </row>
    <row r="182" spans="1:27" x14ac:dyDescent="0.25">
      <c r="A182">
        <v>39</v>
      </c>
      <c r="B182">
        <v>181</v>
      </c>
      <c r="C182">
        <v>0.17058546684753201</v>
      </c>
      <c r="D182" s="2">
        <f t="shared" si="34"/>
        <v>10718.200989147836</v>
      </c>
      <c r="E182">
        <v>1</v>
      </c>
      <c r="F182">
        <v>2</v>
      </c>
      <c r="G182">
        <f t="shared" si="27"/>
        <v>2</v>
      </c>
      <c r="H182" t="s">
        <v>8</v>
      </c>
      <c r="I182">
        <v>-0.17</v>
      </c>
      <c r="J182">
        <v>7.0000000000000007E-2</v>
      </c>
      <c r="K182" s="1">
        <f t="shared" si="24"/>
        <v>35.981763849070248</v>
      </c>
      <c r="L182" s="1">
        <f t="shared" si="25"/>
        <v>2.5929590274988246</v>
      </c>
      <c r="M182">
        <v>-1</v>
      </c>
      <c r="N182">
        <v>1</v>
      </c>
      <c r="O182">
        <f t="shared" si="28"/>
        <v>167</v>
      </c>
      <c r="P182" t="str">
        <f t="shared" si="29"/>
        <v/>
      </c>
      <c r="Q182" t="str">
        <f t="shared" si="30"/>
        <v/>
      </c>
      <c r="U182">
        <v>191</v>
      </c>
      <c r="V182">
        <f t="shared" si="31"/>
        <v>96</v>
      </c>
      <c r="W182" t="str">
        <f t="shared" si="32"/>
        <v/>
      </c>
      <c r="X182">
        <v>175</v>
      </c>
      <c r="Z182" s="3">
        <v>1</v>
      </c>
      <c r="AA182" t="b">
        <f t="shared" si="33"/>
        <v>1</v>
      </c>
    </row>
    <row r="183" spans="1:27" x14ac:dyDescent="0.25">
      <c r="A183">
        <v>39</v>
      </c>
      <c r="B183">
        <v>182</v>
      </c>
      <c r="C183">
        <v>0.17045694208683601</v>
      </c>
      <c r="D183" s="2">
        <f t="shared" si="34"/>
        <v>10710.125540267696</v>
      </c>
      <c r="E183">
        <v>1</v>
      </c>
      <c r="F183">
        <v>3</v>
      </c>
      <c r="G183">
        <f t="shared" si="27"/>
        <v>3</v>
      </c>
      <c r="H183" t="s">
        <v>7</v>
      </c>
      <c r="I183">
        <v>-0.17</v>
      </c>
      <c r="J183">
        <v>0.09</v>
      </c>
      <c r="K183" s="1">
        <f t="shared" si="24"/>
        <v>114.8135129920895</v>
      </c>
      <c r="L183" s="1">
        <f t="shared" si="25"/>
        <v>0.81322820559123177</v>
      </c>
      <c r="M183">
        <v>-1</v>
      </c>
      <c r="N183">
        <v>1</v>
      </c>
      <c r="O183">
        <f t="shared" si="28"/>
        <v>168</v>
      </c>
      <c r="P183" t="str">
        <f t="shared" si="29"/>
        <v/>
      </c>
      <c r="Q183" t="str">
        <f t="shared" si="30"/>
        <v/>
      </c>
      <c r="U183">
        <v>193</v>
      </c>
      <c r="V183">
        <f t="shared" si="31"/>
        <v>97</v>
      </c>
      <c r="W183" t="str">
        <f t="shared" si="32"/>
        <v/>
      </c>
      <c r="X183">
        <v>176</v>
      </c>
      <c r="Z183" s="3">
        <v>1</v>
      </c>
      <c r="AA183" t="b">
        <f t="shared" si="33"/>
        <v>1</v>
      </c>
    </row>
    <row r="184" spans="1:27" x14ac:dyDescent="0.25">
      <c r="A184">
        <v>39</v>
      </c>
      <c r="B184">
        <v>183</v>
      </c>
      <c r="C184">
        <v>0.170806550796404</v>
      </c>
      <c r="D184" s="2">
        <f t="shared" si="34"/>
        <v>10732.092103339892</v>
      </c>
      <c r="E184">
        <v>1</v>
      </c>
      <c r="F184">
        <v>4</v>
      </c>
      <c r="G184">
        <f t="shared" si="27"/>
        <v>4</v>
      </c>
      <c r="H184" t="s">
        <v>8</v>
      </c>
      <c r="I184">
        <v>-0.17</v>
      </c>
      <c r="J184">
        <v>0.1</v>
      </c>
      <c r="K184" s="1">
        <f t="shared" si="24"/>
        <v>35.981763849070248</v>
      </c>
      <c r="L184" s="1">
        <f t="shared" si="25"/>
        <v>2.5896028235453477</v>
      </c>
      <c r="M184">
        <v>1</v>
      </c>
      <c r="N184">
        <v>1</v>
      </c>
      <c r="O184">
        <f t="shared" si="28"/>
        <v>169</v>
      </c>
      <c r="P184" t="str">
        <f t="shared" si="29"/>
        <v/>
      </c>
      <c r="Q184" t="str">
        <f t="shared" si="30"/>
        <v/>
      </c>
      <c r="U184">
        <v>195</v>
      </c>
      <c r="V184">
        <f t="shared" si="31"/>
        <v>98</v>
      </c>
      <c r="W184" t="str">
        <f t="shared" si="32"/>
        <v/>
      </c>
      <c r="X184">
        <v>177</v>
      </c>
      <c r="Z184" s="3">
        <v>1</v>
      </c>
      <c r="AA184" t="b">
        <f t="shared" si="33"/>
        <v>1</v>
      </c>
    </row>
    <row r="185" spans="1:27" x14ac:dyDescent="0.25">
      <c r="A185">
        <v>39</v>
      </c>
      <c r="B185">
        <v>184</v>
      </c>
      <c r="C185">
        <v>0.168596313088866</v>
      </c>
      <c r="D185" s="2">
        <f t="shared" si="34"/>
        <v>10593.218772446122</v>
      </c>
      <c r="E185">
        <v>1</v>
      </c>
      <c r="F185">
        <v>5</v>
      </c>
      <c r="G185">
        <f t="shared" si="27"/>
        <v>5</v>
      </c>
      <c r="H185" t="s">
        <v>7</v>
      </c>
      <c r="I185">
        <v>-0.17</v>
      </c>
      <c r="J185">
        <v>0.12</v>
      </c>
      <c r="K185" s="1">
        <f t="shared" si="24"/>
        <v>114.8135129920895</v>
      </c>
      <c r="L185" s="1">
        <f t="shared" si="25"/>
        <v>0.82220299248643858</v>
      </c>
      <c r="M185">
        <v>1</v>
      </c>
      <c r="N185">
        <v>1</v>
      </c>
      <c r="O185">
        <f t="shared" si="28"/>
        <v>170</v>
      </c>
      <c r="P185" t="str">
        <f t="shared" si="29"/>
        <v/>
      </c>
      <c r="Q185" t="str">
        <f t="shared" si="30"/>
        <v/>
      </c>
      <c r="U185">
        <v>197</v>
      </c>
      <c r="V185">
        <f t="shared" si="31"/>
        <v>99</v>
      </c>
      <c r="W185" t="str">
        <f t="shared" si="32"/>
        <v/>
      </c>
      <c r="X185">
        <v>178</v>
      </c>
      <c r="Z185" s="3">
        <v>1</v>
      </c>
      <c r="AA185" t="b">
        <f t="shared" si="33"/>
        <v>1</v>
      </c>
    </row>
    <row r="186" spans="1:27" x14ac:dyDescent="0.25">
      <c r="A186">
        <v>39</v>
      </c>
      <c r="B186">
        <v>185</v>
      </c>
      <c r="C186">
        <v>0.16965700729650501</v>
      </c>
      <c r="D186" s="2">
        <f t="shared" si="34"/>
        <v>10659.864155054602</v>
      </c>
      <c r="E186">
        <v>1</v>
      </c>
      <c r="F186">
        <v>6</v>
      </c>
      <c r="G186">
        <f t="shared" si="27"/>
        <v>6</v>
      </c>
      <c r="H186" t="s">
        <v>8</v>
      </c>
      <c r="I186">
        <v>-0.17</v>
      </c>
      <c r="J186">
        <v>0.13</v>
      </c>
      <c r="K186" s="1">
        <f t="shared" si="24"/>
        <v>35.981763849070248</v>
      </c>
      <c r="L186" s="1">
        <f t="shared" si="25"/>
        <v>2.6071491727387173</v>
      </c>
      <c r="M186">
        <v>-1</v>
      </c>
      <c r="N186">
        <v>1</v>
      </c>
      <c r="O186">
        <f t="shared" si="28"/>
        <v>171</v>
      </c>
      <c r="P186" t="str">
        <f t="shared" si="29"/>
        <v/>
      </c>
      <c r="Q186" t="str">
        <f t="shared" si="30"/>
        <v/>
      </c>
      <c r="U186">
        <v>199</v>
      </c>
      <c r="V186">
        <f t="shared" si="31"/>
        <v>100</v>
      </c>
      <c r="W186" t="str">
        <f t="shared" si="32"/>
        <v/>
      </c>
      <c r="X186">
        <v>179</v>
      </c>
      <c r="Z186" s="3">
        <v>1</v>
      </c>
      <c r="AA186" t="b">
        <f t="shared" si="33"/>
        <v>1</v>
      </c>
    </row>
    <row r="187" spans="1:27" x14ac:dyDescent="0.25">
      <c r="A187">
        <v>39</v>
      </c>
      <c r="B187">
        <v>186</v>
      </c>
      <c r="C187">
        <v>0.168110701649303</v>
      </c>
      <c r="D187" s="2">
        <f t="shared" si="34"/>
        <v>10562.706905825517</v>
      </c>
      <c r="E187">
        <v>1</v>
      </c>
      <c r="F187">
        <v>7</v>
      </c>
      <c r="G187">
        <f t="shared" si="27"/>
        <v>7</v>
      </c>
      <c r="H187" t="s">
        <v>7</v>
      </c>
      <c r="I187">
        <v>-0.17</v>
      </c>
      <c r="J187">
        <v>0.15</v>
      </c>
      <c r="K187" s="1">
        <f t="shared" si="24"/>
        <v>114.8135129920895</v>
      </c>
      <c r="L187" s="1">
        <f t="shared" si="25"/>
        <v>0.82457804163486992</v>
      </c>
      <c r="M187">
        <v>1</v>
      </c>
      <c r="N187">
        <v>1</v>
      </c>
      <c r="O187">
        <f t="shared" si="28"/>
        <v>172</v>
      </c>
      <c r="P187" t="str">
        <f t="shared" si="29"/>
        <v/>
      </c>
      <c r="Q187" t="str">
        <f t="shared" si="30"/>
        <v/>
      </c>
      <c r="V187" t="str">
        <f t="shared" si="31"/>
        <v/>
      </c>
      <c r="W187">
        <f t="shared" si="32"/>
        <v>0</v>
      </c>
      <c r="X187">
        <v>29</v>
      </c>
      <c r="Z187" s="3">
        <v>1</v>
      </c>
      <c r="AA187" t="b">
        <f t="shared" si="33"/>
        <v>1</v>
      </c>
    </row>
    <row r="188" spans="1:27" x14ac:dyDescent="0.25">
      <c r="A188">
        <v>39</v>
      </c>
      <c r="B188">
        <v>187</v>
      </c>
      <c r="C188">
        <v>0.16923839640664701</v>
      </c>
      <c r="D188" s="2">
        <f t="shared" si="34"/>
        <v>10633.562057128789</v>
      </c>
      <c r="E188">
        <v>1</v>
      </c>
      <c r="F188">
        <v>9</v>
      </c>
      <c r="G188">
        <f t="shared" si="27"/>
        <v>9</v>
      </c>
      <c r="H188" t="s">
        <v>7</v>
      </c>
      <c r="I188">
        <v>-0.17</v>
      </c>
      <c r="J188">
        <v>0.18</v>
      </c>
      <c r="K188" s="1">
        <f t="shared" si="24"/>
        <v>114.8135129920895</v>
      </c>
      <c r="L188" s="1">
        <f t="shared" si="25"/>
        <v>0.81908358910922474</v>
      </c>
      <c r="M188">
        <v>-1</v>
      </c>
      <c r="N188">
        <v>0</v>
      </c>
      <c r="O188">
        <f t="shared" si="28"/>
        <v>173</v>
      </c>
      <c r="P188" t="str">
        <f t="shared" si="29"/>
        <v/>
      </c>
      <c r="Q188" t="str">
        <f t="shared" si="30"/>
        <v/>
      </c>
      <c r="V188" t="str">
        <f t="shared" si="31"/>
        <v/>
      </c>
      <c r="W188">
        <f t="shared" si="32"/>
        <v>0</v>
      </c>
      <c r="X188">
        <v>77</v>
      </c>
      <c r="Z188" s="3">
        <v>0</v>
      </c>
      <c r="AA188" t="b">
        <f t="shared" si="33"/>
        <v>1</v>
      </c>
    </row>
    <row r="189" spans="1:27" x14ac:dyDescent="0.25">
      <c r="A189">
        <v>39</v>
      </c>
      <c r="B189">
        <v>188</v>
      </c>
      <c r="C189">
        <v>0.16733233850323101</v>
      </c>
      <c r="D189" s="2">
        <f t="shared" si="34"/>
        <v>10513.80090699502</v>
      </c>
      <c r="E189">
        <v>2</v>
      </c>
      <c r="F189">
        <v>1</v>
      </c>
      <c r="G189">
        <f t="shared" si="27"/>
        <v>11</v>
      </c>
      <c r="H189" t="s">
        <v>7</v>
      </c>
      <c r="I189">
        <v>-0.17</v>
      </c>
      <c r="J189">
        <v>0.21</v>
      </c>
      <c r="K189" s="1">
        <f t="shared" si="24"/>
        <v>114.8135129920895</v>
      </c>
      <c r="L189" s="1">
        <f t="shared" si="25"/>
        <v>0.82841364905188097</v>
      </c>
      <c r="M189">
        <v>-1</v>
      </c>
      <c r="N189">
        <v>0</v>
      </c>
      <c r="O189" t="str">
        <f t="shared" si="28"/>
        <v/>
      </c>
      <c r="P189" t="str">
        <f t="shared" si="29"/>
        <v/>
      </c>
      <c r="Q189" t="str">
        <f t="shared" si="30"/>
        <v/>
      </c>
      <c r="V189" t="str">
        <f t="shared" si="31"/>
        <v/>
      </c>
      <c r="W189">
        <f t="shared" si="32"/>
        <v>0</v>
      </c>
      <c r="X189">
        <v>78</v>
      </c>
      <c r="Z189" s="3">
        <v>0</v>
      </c>
      <c r="AA189" t="b">
        <f t="shared" si="33"/>
        <v>1</v>
      </c>
    </row>
    <row r="190" spans="1:27" x14ac:dyDescent="0.25">
      <c r="A190">
        <v>39</v>
      </c>
      <c r="B190">
        <v>189</v>
      </c>
      <c r="C190">
        <v>0.17058358722101399</v>
      </c>
      <c r="D190" s="2">
        <f t="shared" si="34"/>
        <v>10718.082888730625</v>
      </c>
      <c r="E190">
        <v>2</v>
      </c>
      <c r="F190">
        <v>3</v>
      </c>
      <c r="G190">
        <f t="shared" si="27"/>
        <v>13</v>
      </c>
      <c r="H190" t="s">
        <v>7</v>
      </c>
      <c r="I190">
        <v>-0.17</v>
      </c>
      <c r="J190">
        <v>0.24</v>
      </c>
      <c r="K190" s="1">
        <f t="shared" si="24"/>
        <v>114.8135129920895</v>
      </c>
      <c r="L190" s="1">
        <f t="shared" si="25"/>
        <v>0.81262444647880916</v>
      </c>
      <c r="M190">
        <v>1</v>
      </c>
      <c r="N190">
        <v>1</v>
      </c>
      <c r="O190">
        <f t="shared" si="28"/>
        <v>174</v>
      </c>
      <c r="P190" t="str">
        <f t="shared" si="29"/>
        <v/>
      </c>
      <c r="Q190" t="str">
        <f t="shared" si="30"/>
        <v/>
      </c>
      <c r="V190" t="str">
        <f t="shared" si="31"/>
        <v/>
      </c>
      <c r="W190">
        <f t="shared" si="32"/>
        <v>0</v>
      </c>
      <c r="X190">
        <v>115</v>
      </c>
      <c r="Z190" s="3">
        <v>1</v>
      </c>
      <c r="AA190" t="b">
        <f t="shared" si="33"/>
        <v>1</v>
      </c>
    </row>
    <row r="191" spans="1:27" x14ac:dyDescent="0.25">
      <c r="A191">
        <v>39</v>
      </c>
      <c r="B191">
        <v>190</v>
      </c>
      <c r="C191">
        <v>0.16796430801277601</v>
      </c>
      <c r="D191" s="2">
        <f t="shared" si="34"/>
        <v>10553.508722364606</v>
      </c>
      <c r="E191">
        <v>2</v>
      </c>
      <c r="F191">
        <v>5</v>
      </c>
      <c r="G191">
        <f t="shared" si="27"/>
        <v>15</v>
      </c>
      <c r="H191" t="s">
        <v>7</v>
      </c>
      <c r="I191">
        <v>-0.17</v>
      </c>
      <c r="J191">
        <v>0.27</v>
      </c>
      <c r="K191" s="1">
        <f t="shared" si="24"/>
        <v>114.8135129920895</v>
      </c>
      <c r="L191" s="1">
        <f t="shared" si="25"/>
        <v>0.82529672395222309</v>
      </c>
      <c r="M191">
        <v>-1</v>
      </c>
      <c r="N191">
        <v>1</v>
      </c>
      <c r="O191" t="str">
        <f t="shared" si="28"/>
        <v/>
      </c>
      <c r="P191" t="str">
        <f t="shared" si="29"/>
        <v/>
      </c>
      <c r="Q191" t="str">
        <f t="shared" si="30"/>
        <v/>
      </c>
      <c r="V191" t="str">
        <f t="shared" si="31"/>
        <v/>
      </c>
      <c r="W191">
        <f t="shared" si="32"/>
        <v>0</v>
      </c>
      <c r="X191">
        <v>117</v>
      </c>
      <c r="Z191" s="3">
        <v>1</v>
      </c>
      <c r="AA191" t="b">
        <f t="shared" si="33"/>
        <v>1</v>
      </c>
    </row>
    <row r="192" spans="1:27" x14ac:dyDescent="0.25">
      <c r="A192">
        <v>39</v>
      </c>
      <c r="B192">
        <v>191</v>
      </c>
      <c r="C192">
        <v>0.167905524508421</v>
      </c>
      <c r="D192" s="2">
        <f t="shared" si="34"/>
        <v>10549.815245855927</v>
      </c>
      <c r="E192">
        <v>2</v>
      </c>
      <c r="F192">
        <v>7</v>
      </c>
      <c r="G192">
        <f t="shared" si="27"/>
        <v>17</v>
      </c>
      <c r="H192" t="s">
        <v>7</v>
      </c>
      <c r="I192">
        <v>-0.17</v>
      </c>
      <c r="J192">
        <v>0.3</v>
      </c>
      <c r="K192" s="1">
        <f t="shared" ref="K192:K193" si="35">IF(ISODD(F192),$S$2,$T$2)</f>
        <v>114.8135129920895</v>
      </c>
      <c r="L192" s="1">
        <f>1/(D192*K192*0.000001)</f>
        <v>0.82558565925502891</v>
      </c>
      <c r="M192">
        <v>-1</v>
      </c>
      <c r="N192">
        <v>0</v>
      </c>
      <c r="O192">
        <f t="shared" si="28"/>
        <v>175</v>
      </c>
      <c r="P192" t="str">
        <f t="shared" si="29"/>
        <v/>
      </c>
      <c r="Q192" t="str">
        <f t="shared" si="30"/>
        <v/>
      </c>
      <c r="V192" t="str">
        <f t="shared" si="31"/>
        <v/>
      </c>
      <c r="W192">
        <f t="shared" si="32"/>
        <v>0</v>
      </c>
      <c r="X192">
        <v>119</v>
      </c>
      <c r="Z192" s="3">
        <v>1</v>
      </c>
      <c r="AA192" t="b">
        <f t="shared" si="33"/>
        <v>0</v>
      </c>
    </row>
    <row r="193" spans="1:27" x14ac:dyDescent="0.25">
      <c r="A193">
        <v>39</v>
      </c>
      <c r="B193">
        <v>192</v>
      </c>
      <c r="C193">
        <v>0.16909350313643301</v>
      </c>
      <c r="D193" s="2">
        <f t="shared" si="34"/>
        <v>10624.458144463611</v>
      </c>
      <c r="E193">
        <v>2</v>
      </c>
      <c r="F193">
        <v>9</v>
      </c>
      <c r="G193">
        <f t="shared" si="27"/>
        <v>19</v>
      </c>
      <c r="H193" t="s">
        <v>7</v>
      </c>
      <c r="I193">
        <v>-0.17</v>
      </c>
      <c r="J193">
        <v>0.33</v>
      </c>
      <c r="K193" s="1">
        <f t="shared" si="35"/>
        <v>114.8135129920895</v>
      </c>
      <c r="L193" s="1">
        <f>1/(D193*K193*0.000001)</f>
        <v>0.81978544753431704</v>
      </c>
      <c r="M193">
        <v>-1</v>
      </c>
      <c r="N193">
        <v>0</v>
      </c>
      <c r="O193" t="str">
        <f t="shared" si="28"/>
        <v/>
      </c>
      <c r="P193" t="str">
        <f t="shared" si="29"/>
        <v/>
      </c>
      <c r="Q193" t="str">
        <f t="shared" si="30"/>
        <v/>
      </c>
      <c r="V193" t="str">
        <f t="shared" si="31"/>
        <v/>
      </c>
      <c r="W193">
        <f t="shared" si="32"/>
        <v>0</v>
      </c>
      <c r="X193">
        <v>126</v>
      </c>
      <c r="Z193" s="3">
        <v>1</v>
      </c>
      <c r="AA193" t="b">
        <f t="shared" si="33"/>
        <v>0</v>
      </c>
    </row>
  </sheetData>
  <phoneticPr fontId="2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A1A4-8355-41AD-A5D6-75DC7BE93439}">
  <dimension ref="A1:X193"/>
  <sheetViews>
    <sheetView zoomScale="86" zoomScaleNormal="86" workbookViewId="0">
      <selection activeCell="S2" sqref="S2:T2"/>
    </sheetView>
  </sheetViews>
  <sheetFormatPr baseColWidth="10" defaultColWidth="8.83203125" defaultRowHeight="17" x14ac:dyDescent="0.25"/>
  <cols>
    <col min="1" max="1" width="10.6640625" bestFit="1" customWidth="1"/>
    <col min="2" max="2" width="8.83203125" bestFit="1" customWidth="1"/>
    <col min="4" max="4" width="10.1640625" bestFit="1" customWidth="1"/>
    <col min="5" max="5" width="10.6640625" bestFit="1" customWidth="1"/>
    <col min="6" max="6" width="8.83203125" bestFit="1" customWidth="1"/>
    <col min="7" max="7" width="8.83203125" customWidth="1"/>
    <col min="9" max="9" width="8" bestFit="1" customWidth="1"/>
    <col min="10" max="10" width="5.1640625" bestFit="1" customWidth="1"/>
    <col min="11" max="11" width="10.1640625" bestFit="1" customWidth="1"/>
    <col min="20" max="20" width="8.6640625" customWidth="1"/>
    <col min="21" max="21" width="4.6640625" bestFit="1" customWidth="1"/>
    <col min="22" max="22" width="7" bestFit="1" customWidth="1"/>
    <col min="23" max="23" width="6.6640625" bestFit="1" customWidth="1"/>
    <col min="24" max="24" width="10" bestFit="1" customWidth="1"/>
  </cols>
  <sheetData>
    <row r="1" spans="1:24" x14ac:dyDescent="0.25">
      <c r="A1" t="s">
        <v>0</v>
      </c>
      <c r="B1" t="s">
        <v>15</v>
      </c>
      <c r="C1" t="s">
        <v>17</v>
      </c>
      <c r="D1" t="s">
        <v>18</v>
      </c>
      <c r="E1" t="s">
        <v>2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M1" t="s">
        <v>13</v>
      </c>
      <c r="N1" t="s">
        <v>16</v>
      </c>
      <c r="O1" t="s">
        <v>19</v>
      </c>
      <c r="P1" t="s">
        <v>21</v>
      </c>
      <c r="Q1" t="s">
        <v>24</v>
      </c>
      <c r="S1" t="s">
        <v>11</v>
      </c>
      <c r="T1" t="s">
        <v>12</v>
      </c>
      <c r="U1" t="s">
        <v>20</v>
      </c>
      <c r="V1" t="s">
        <v>22</v>
      </c>
      <c r="W1" t="s">
        <v>23</v>
      </c>
      <c r="X1" t="s">
        <v>14</v>
      </c>
    </row>
    <row r="2" spans="1:24" x14ac:dyDescent="0.25">
      <c r="A2">
        <v>39</v>
      </c>
      <c r="B2">
        <v>1</v>
      </c>
      <c r="C2">
        <v>0.165639716590362</v>
      </c>
      <c r="D2" s="2">
        <f>C2*2*PI()*10000</f>
        <v>10407.450335659534</v>
      </c>
      <c r="E2">
        <v>3</v>
      </c>
      <c r="F2">
        <v>1</v>
      </c>
      <c r="G2">
        <f>(E2-1)*10+F2</f>
        <v>21</v>
      </c>
      <c r="H2" t="s">
        <v>7</v>
      </c>
      <c r="I2">
        <v>-0.1275</v>
      </c>
      <c r="J2">
        <v>0.06</v>
      </c>
      <c r="K2">
        <f>IF(ISODD(F2),$S$2,$T$2)</f>
        <v>115</v>
      </c>
      <c r="L2">
        <f t="shared" ref="L2:L29" si="0">1/(D2*K2*0.000001)</f>
        <v>0.8355218515065812</v>
      </c>
      <c r="M2">
        <v>1</v>
      </c>
      <c r="N2">
        <v>1</v>
      </c>
      <c r="O2">
        <f>IFERROR(VLOOKUP(B2,$U$2:$X$193,4,FALSE),"")</f>
        <v>180</v>
      </c>
      <c r="P2">
        <f>IFERROR(VLOOKUP(B2,$V$2:$X$193,3,FALSE),"")</f>
        <v>180</v>
      </c>
      <c r="Q2">
        <f>IFERROR(VLOOKUP(B2,$W$2:$X$193,2,FALSE),"")</f>
        <v>181</v>
      </c>
      <c r="S2" s="1">
        <v>115</v>
      </c>
      <c r="T2" s="1">
        <v>36</v>
      </c>
      <c r="U2">
        <v>1</v>
      </c>
      <c r="V2">
        <f>IFERROR(IF(ISODD(U2),ROUNDUP(U2/2,0),""),"")</f>
        <v>1</v>
      </c>
      <c r="W2" t="str">
        <f>IFERROR(IF(ISEVEN(U2),U2/2,""),"")</f>
        <v/>
      </c>
      <c r="X2">
        <v>180</v>
      </c>
    </row>
    <row r="3" spans="1:24" x14ac:dyDescent="0.25">
      <c r="A3">
        <v>39</v>
      </c>
      <c r="B3">
        <v>2</v>
      </c>
      <c r="C3">
        <v>0.169309723261896</v>
      </c>
      <c r="D3" s="2">
        <f t="shared" ref="D3:D66" si="1">C3*2*PI()*10000</f>
        <v>10638.043655617868</v>
      </c>
      <c r="E3">
        <v>3</v>
      </c>
      <c r="F3">
        <v>2</v>
      </c>
      <c r="G3">
        <f t="shared" ref="G3:G66" si="2">(E3-1)*10+F3</f>
        <v>22</v>
      </c>
      <c r="H3" t="s">
        <v>8</v>
      </c>
      <c r="I3">
        <v>-0.1275</v>
      </c>
      <c r="J3">
        <v>7.0000000000000007E-2</v>
      </c>
      <c r="K3">
        <f t="shared" ref="K3:K29" si="3">IF(ISODD(F3),$S$2,$T$2)</f>
        <v>36</v>
      </c>
      <c r="L3">
        <f t="shared" si="0"/>
        <v>2.6111735086844234</v>
      </c>
      <c r="M3">
        <v>1</v>
      </c>
      <c r="N3">
        <v>1</v>
      </c>
      <c r="O3">
        <f t="shared" ref="O3:O66" si="4">IFERROR(VLOOKUP(B3,$U$2:$X$193,4,FALSE),"")</f>
        <v>181</v>
      </c>
      <c r="P3">
        <f t="shared" ref="P3:P66" si="5">IFERROR(VLOOKUP(B3,$V$2:$X$193,3,FALSE),"")</f>
        <v>182</v>
      </c>
      <c r="Q3">
        <f t="shared" ref="Q3:Q66" si="6">IFERROR(VLOOKUP(B3,$W$2:$X$193,2,FALSE),"")</f>
        <v>183</v>
      </c>
      <c r="U3">
        <v>2</v>
      </c>
      <c r="V3" t="str">
        <f t="shared" ref="V3:V66" si="7">IFERROR(IF(ISODD(U3),ROUNDUP(U3/2,0),""),"")</f>
        <v/>
      </c>
      <c r="W3">
        <f t="shared" ref="W3:W66" si="8">IFERROR(IF(ISEVEN(U3),U3/2,""),"")</f>
        <v>1</v>
      </c>
      <c r="X3">
        <v>181</v>
      </c>
    </row>
    <row r="4" spans="1:24" x14ac:dyDescent="0.25">
      <c r="A4">
        <v>39</v>
      </c>
      <c r="B4">
        <v>3</v>
      </c>
      <c r="C4">
        <v>0.16608422172190901</v>
      </c>
      <c r="D4" s="2">
        <f t="shared" si="1"/>
        <v>10435.379416774553</v>
      </c>
      <c r="E4">
        <v>3</v>
      </c>
      <c r="F4">
        <v>3</v>
      </c>
      <c r="G4">
        <f t="shared" si="2"/>
        <v>23</v>
      </c>
      <c r="H4" t="s">
        <v>7</v>
      </c>
      <c r="I4">
        <v>-0.1275</v>
      </c>
      <c r="J4">
        <v>0.09</v>
      </c>
      <c r="K4">
        <f t="shared" si="3"/>
        <v>115</v>
      </c>
      <c r="L4">
        <f t="shared" si="0"/>
        <v>0.83328567430284806</v>
      </c>
      <c r="M4">
        <v>1</v>
      </c>
      <c r="N4">
        <v>1</v>
      </c>
      <c r="O4">
        <f t="shared" si="4"/>
        <v>182</v>
      </c>
      <c r="P4">
        <f t="shared" si="5"/>
        <v>184</v>
      </c>
      <c r="Q4">
        <f t="shared" si="6"/>
        <v>185</v>
      </c>
      <c r="U4">
        <v>3</v>
      </c>
      <c r="V4">
        <f t="shared" si="7"/>
        <v>2</v>
      </c>
      <c r="W4" t="str">
        <f t="shared" si="8"/>
        <v/>
      </c>
      <c r="X4">
        <v>182</v>
      </c>
    </row>
    <row r="5" spans="1:24" x14ac:dyDescent="0.25">
      <c r="A5">
        <v>39</v>
      </c>
      <c r="B5">
        <v>4</v>
      </c>
      <c r="C5">
        <v>0.16908277644115199</v>
      </c>
      <c r="D5" s="2">
        <f t="shared" si="1"/>
        <v>10623.784166321768</v>
      </c>
      <c r="E5">
        <v>3</v>
      </c>
      <c r="F5">
        <v>4</v>
      </c>
      <c r="G5">
        <f t="shared" si="2"/>
        <v>24</v>
      </c>
      <c r="H5" t="s">
        <v>8</v>
      </c>
      <c r="I5">
        <v>-0.1275</v>
      </c>
      <c r="J5">
        <v>0.1</v>
      </c>
      <c r="K5">
        <f t="shared" si="3"/>
        <v>36</v>
      </c>
      <c r="L5">
        <f t="shared" si="0"/>
        <v>2.6146782862772686</v>
      </c>
      <c r="M5">
        <v>1</v>
      </c>
      <c r="N5">
        <v>1</v>
      </c>
      <c r="O5">
        <f t="shared" si="4"/>
        <v>183</v>
      </c>
      <c r="P5">
        <f t="shared" si="5"/>
        <v>186</v>
      </c>
      <c r="Q5" t="str">
        <f t="shared" si="6"/>
        <v/>
      </c>
      <c r="U5">
        <v>4</v>
      </c>
      <c r="V5" t="str">
        <f t="shared" si="7"/>
        <v/>
      </c>
      <c r="W5">
        <f t="shared" si="8"/>
        <v>2</v>
      </c>
      <c r="X5">
        <v>183</v>
      </c>
    </row>
    <row r="6" spans="1:24" x14ac:dyDescent="0.25">
      <c r="A6">
        <v>39</v>
      </c>
      <c r="B6">
        <v>5</v>
      </c>
      <c r="C6">
        <v>0.16902588080209499</v>
      </c>
      <c r="D6" s="2">
        <f t="shared" si="1"/>
        <v>10620.209307888113</v>
      </c>
      <c r="E6">
        <v>3</v>
      </c>
      <c r="F6">
        <v>5</v>
      </c>
      <c r="G6">
        <f t="shared" si="2"/>
        <v>25</v>
      </c>
      <c r="H6" t="s">
        <v>7</v>
      </c>
      <c r="I6">
        <v>-0.1275</v>
      </c>
      <c r="J6">
        <v>0.12</v>
      </c>
      <c r="K6">
        <f t="shared" si="3"/>
        <v>115</v>
      </c>
      <c r="L6">
        <f t="shared" si="0"/>
        <v>0.81878350245455012</v>
      </c>
      <c r="M6">
        <v>1</v>
      </c>
      <c r="N6">
        <v>1</v>
      </c>
      <c r="O6">
        <f t="shared" si="4"/>
        <v>184</v>
      </c>
      <c r="P6">
        <f t="shared" si="5"/>
        <v>187</v>
      </c>
      <c r="Q6" t="str">
        <f t="shared" si="6"/>
        <v/>
      </c>
      <c r="U6">
        <v>5</v>
      </c>
      <c r="V6">
        <f t="shared" si="7"/>
        <v>3</v>
      </c>
      <c r="W6" t="str">
        <f t="shared" si="8"/>
        <v/>
      </c>
      <c r="X6">
        <v>184</v>
      </c>
    </row>
    <row r="7" spans="1:24" x14ac:dyDescent="0.25">
      <c r="A7">
        <v>39</v>
      </c>
      <c r="B7">
        <v>6</v>
      </c>
      <c r="C7">
        <v>0.16578159883287499</v>
      </c>
      <c r="D7" s="2">
        <f t="shared" si="1"/>
        <v>10416.365059874606</v>
      </c>
      <c r="E7">
        <v>3</v>
      </c>
      <c r="F7">
        <v>6</v>
      </c>
      <c r="G7">
        <f t="shared" si="2"/>
        <v>26</v>
      </c>
      <c r="H7" t="s">
        <v>8</v>
      </c>
      <c r="I7">
        <v>-0.1275</v>
      </c>
      <c r="J7">
        <v>0.13</v>
      </c>
      <c r="K7">
        <f t="shared" si="3"/>
        <v>36</v>
      </c>
      <c r="L7">
        <f t="shared" si="0"/>
        <v>2.6667438802410959</v>
      </c>
      <c r="M7">
        <v>1</v>
      </c>
      <c r="N7">
        <v>1</v>
      </c>
      <c r="O7">
        <f t="shared" si="4"/>
        <v>185</v>
      </c>
      <c r="P7">
        <f t="shared" si="5"/>
        <v>188</v>
      </c>
      <c r="Q7" t="str">
        <f t="shared" si="6"/>
        <v/>
      </c>
      <c r="U7">
        <v>6</v>
      </c>
      <c r="V7" t="str">
        <f t="shared" si="7"/>
        <v/>
      </c>
      <c r="W7">
        <f t="shared" si="8"/>
        <v>3</v>
      </c>
      <c r="X7">
        <v>185</v>
      </c>
    </row>
    <row r="8" spans="1:24" x14ac:dyDescent="0.25">
      <c r="A8">
        <v>39</v>
      </c>
      <c r="B8">
        <v>7</v>
      </c>
      <c r="C8">
        <v>0.169317522394277</v>
      </c>
      <c r="D8" s="2">
        <f t="shared" si="1"/>
        <v>10638.533689557718</v>
      </c>
      <c r="E8">
        <v>3</v>
      </c>
      <c r="F8">
        <v>7</v>
      </c>
      <c r="G8">
        <f t="shared" si="2"/>
        <v>27</v>
      </c>
      <c r="H8" t="s">
        <v>7</v>
      </c>
      <c r="I8">
        <v>-0.1275</v>
      </c>
      <c r="J8">
        <v>0.15</v>
      </c>
      <c r="K8">
        <f t="shared" si="3"/>
        <v>115</v>
      </c>
      <c r="L8">
        <f t="shared" si="0"/>
        <v>0.81737318578483087</v>
      </c>
      <c r="M8">
        <v>-1</v>
      </c>
      <c r="N8">
        <v>1</v>
      </c>
      <c r="O8">
        <f t="shared" si="4"/>
        <v>186</v>
      </c>
      <c r="P8">
        <f t="shared" si="5"/>
        <v>189</v>
      </c>
      <c r="Q8" t="str">
        <f t="shared" si="6"/>
        <v/>
      </c>
      <c r="U8">
        <v>7</v>
      </c>
      <c r="V8">
        <f t="shared" si="7"/>
        <v>4</v>
      </c>
      <c r="W8" t="str">
        <f t="shared" si="8"/>
        <v/>
      </c>
      <c r="X8">
        <v>186</v>
      </c>
    </row>
    <row r="9" spans="1:24" x14ac:dyDescent="0.25">
      <c r="A9">
        <v>39</v>
      </c>
      <c r="B9">
        <v>8</v>
      </c>
      <c r="C9">
        <v>0.16973881599957599</v>
      </c>
      <c r="D9" s="2">
        <f t="shared" si="1"/>
        <v>10665.004347465952</v>
      </c>
      <c r="E9">
        <v>3</v>
      </c>
      <c r="F9">
        <v>8</v>
      </c>
      <c r="G9">
        <f t="shared" si="2"/>
        <v>28</v>
      </c>
      <c r="H9" t="s">
        <v>8</v>
      </c>
      <c r="I9">
        <v>-0.1275</v>
      </c>
      <c r="J9">
        <v>0.16</v>
      </c>
      <c r="K9">
        <f t="shared" si="3"/>
        <v>36</v>
      </c>
      <c r="L9">
        <f t="shared" si="0"/>
        <v>2.6045725695721722</v>
      </c>
      <c r="M9">
        <v>1</v>
      </c>
      <c r="N9">
        <v>1</v>
      </c>
      <c r="O9" t="str">
        <f t="shared" si="4"/>
        <v/>
      </c>
      <c r="P9">
        <f t="shared" si="5"/>
        <v>190</v>
      </c>
      <c r="Q9" t="str">
        <f t="shared" si="6"/>
        <v/>
      </c>
      <c r="U9">
        <v>9</v>
      </c>
      <c r="V9">
        <f t="shared" si="7"/>
        <v>5</v>
      </c>
      <c r="W9" t="str">
        <f t="shared" si="8"/>
        <v/>
      </c>
      <c r="X9">
        <v>187</v>
      </c>
    </row>
    <row r="10" spans="1:24" x14ac:dyDescent="0.25">
      <c r="A10">
        <v>39</v>
      </c>
      <c r="B10">
        <v>9</v>
      </c>
      <c r="C10">
        <v>0.166714375688502</v>
      </c>
      <c r="D10" s="2">
        <f t="shared" si="1"/>
        <v>10474.973158216135</v>
      </c>
      <c r="E10">
        <v>3</v>
      </c>
      <c r="F10">
        <v>9</v>
      </c>
      <c r="G10">
        <f t="shared" si="2"/>
        <v>29</v>
      </c>
      <c r="H10" t="s">
        <v>7</v>
      </c>
      <c r="I10">
        <v>-0.1275</v>
      </c>
      <c r="J10">
        <v>0.18</v>
      </c>
      <c r="K10">
        <f t="shared" si="3"/>
        <v>115</v>
      </c>
      <c r="L10">
        <f t="shared" si="0"/>
        <v>0.83013598627625451</v>
      </c>
      <c r="M10">
        <v>-1</v>
      </c>
      <c r="N10">
        <v>1</v>
      </c>
      <c r="O10">
        <f t="shared" si="4"/>
        <v>187</v>
      </c>
      <c r="P10">
        <f t="shared" si="5"/>
        <v>191</v>
      </c>
      <c r="Q10" t="str">
        <f t="shared" si="6"/>
        <v/>
      </c>
      <c r="U10">
        <v>11</v>
      </c>
      <c r="V10">
        <f t="shared" si="7"/>
        <v>6</v>
      </c>
      <c r="W10" t="str">
        <f t="shared" si="8"/>
        <v/>
      </c>
      <c r="X10">
        <v>188</v>
      </c>
    </row>
    <row r="11" spans="1:24" x14ac:dyDescent="0.25">
      <c r="A11">
        <v>39</v>
      </c>
      <c r="B11">
        <v>10</v>
      </c>
      <c r="C11">
        <v>0.16868030746883</v>
      </c>
      <c r="D11" s="2">
        <f t="shared" si="1"/>
        <v>10598.496294986877</v>
      </c>
      <c r="E11">
        <v>3</v>
      </c>
      <c r="F11">
        <v>10</v>
      </c>
      <c r="G11">
        <f t="shared" si="2"/>
        <v>30</v>
      </c>
      <c r="H11" t="s">
        <v>8</v>
      </c>
      <c r="I11">
        <v>-0.1275</v>
      </c>
      <c r="J11">
        <v>0.19</v>
      </c>
      <c r="K11">
        <f t="shared" si="3"/>
        <v>36</v>
      </c>
      <c r="L11">
        <f t="shared" si="0"/>
        <v>2.6209168739264226</v>
      </c>
      <c r="M11">
        <v>1</v>
      </c>
      <c r="N11">
        <v>1</v>
      </c>
      <c r="O11" t="str">
        <f t="shared" si="4"/>
        <v/>
      </c>
      <c r="P11">
        <f t="shared" si="5"/>
        <v>192</v>
      </c>
      <c r="Q11" t="str">
        <f t="shared" si="6"/>
        <v/>
      </c>
      <c r="U11">
        <v>13</v>
      </c>
      <c r="V11">
        <f t="shared" si="7"/>
        <v>7</v>
      </c>
      <c r="W11" t="str">
        <f t="shared" si="8"/>
        <v/>
      </c>
      <c r="X11">
        <v>189</v>
      </c>
    </row>
    <row r="12" spans="1:24" x14ac:dyDescent="0.25">
      <c r="A12">
        <v>39</v>
      </c>
      <c r="B12">
        <v>11</v>
      </c>
      <c r="C12">
        <v>0.12399593513316599</v>
      </c>
      <c r="D12" s="2">
        <f t="shared" si="1"/>
        <v>7790.8943777870163</v>
      </c>
      <c r="E12">
        <v>4</v>
      </c>
      <c r="F12">
        <v>1</v>
      </c>
      <c r="G12">
        <f t="shared" si="2"/>
        <v>31</v>
      </c>
      <c r="H12" t="s">
        <v>7</v>
      </c>
      <c r="I12">
        <v>-0.1275</v>
      </c>
      <c r="J12">
        <v>0.21</v>
      </c>
      <c r="K12">
        <f t="shared" si="3"/>
        <v>115</v>
      </c>
      <c r="L12">
        <f t="shared" si="0"/>
        <v>1.1161301581376364</v>
      </c>
      <c r="M12">
        <v>0</v>
      </c>
      <c r="N12">
        <v>0</v>
      </c>
      <c r="O12">
        <f t="shared" si="4"/>
        <v>188</v>
      </c>
      <c r="P12">
        <f t="shared" si="5"/>
        <v>1</v>
      </c>
      <c r="Q12">
        <f t="shared" si="6"/>
        <v>2</v>
      </c>
      <c r="U12">
        <v>15</v>
      </c>
      <c r="V12">
        <f t="shared" si="7"/>
        <v>8</v>
      </c>
      <c r="W12" t="str">
        <f t="shared" si="8"/>
        <v/>
      </c>
      <c r="X12">
        <v>190</v>
      </c>
    </row>
    <row r="13" spans="1:24" x14ac:dyDescent="0.25">
      <c r="A13">
        <v>39</v>
      </c>
      <c r="B13">
        <v>12</v>
      </c>
      <c r="C13">
        <v>0.16761689689464701</v>
      </c>
      <c r="D13" s="2">
        <f t="shared" si="1"/>
        <v>10531.680238034818</v>
      </c>
      <c r="E13">
        <v>4</v>
      </c>
      <c r="F13">
        <v>2</v>
      </c>
      <c r="G13">
        <f t="shared" si="2"/>
        <v>32</v>
      </c>
      <c r="H13" t="s">
        <v>8</v>
      </c>
      <c r="I13">
        <v>-0.1275</v>
      </c>
      <c r="J13">
        <v>0.22</v>
      </c>
      <c r="K13">
        <f t="shared" si="3"/>
        <v>36</v>
      </c>
      <c r="L13">
        <f t="shared" si="0"/>
        <v>2.6375447364475844</v>
      </c>
      <c r="M13">
        <v>1</v>
      </c>
      <c r="N13">
        <v>1</v>
      </c>
      <c r="O13" t="str">
        <f t="shared" si="4"/>
        <v/>
      </c>
      <c r="P13">
        <f t="shared" si="5"/>
        <v>3</v>
      </c>
      <c r="Q13">
        <f t="shared" si="6"/>
        <v>4</v>
      </c>
      <c r="U13">
        <v>17</v>
      </c>
      <c r="V13">
        <f t="shared" si="7"/>
        <v>9</v>
      </c>
      <c r="W13" t="str">
        <f t="shared" si="8"/>
        <v/>
      </c>
      <c r="X13">
        <v>191</v>
      </c>
    </row>
    <row r="14" spans="1:24" x14ac:dyDescent="0.25">
      <c r="A14">
        <v>39</v>
      </c>
      <c r="B14">
        <v>13</v>
      </c>
      <c r="C14">
        <v>0.16626850395975901</v>
      </c>
      <c r="D14" s="2">
        <f t="shared" si="1"/>
        <v>10446.958211266885</v>
      </c>
      <c r="E14">
        <v>4</v>
      </c>
      <c r="F14">
        <v>3</v>
      </c>
      <c r="G14">
        <f t="shared" si="2"/>
        <v>33</v>
      </c>
      <c r="H14" t="s">
        <v>7</v>
      </c>
      <c r="I14">
        <v>-0.1275</v>
      </c>
      <c r="J14">
        <v>0.24</v>
      </c>
      <c r="K14">
        <f t="shared" si="3"/>
        <v>115</v>
      </c>
      <c r="L14">
        <f t="shared" si="0"/>
        <v>0.83236210943534883</v>
      </c>
      <c r="M14">
        <v>1</v>
      </c>
      <c r="N14">
        <v>0</v>
      </c>
      <c r="O14">
        <f t="shared" si="4"/>
        <v>189</v>
      </c>
      <c r="P14">
        <f t="shared" si="5"/>
        <v>5</v>
      </c>
      <c r="Q14">
        <f t="shared" si="6"/>
        <v>6</v>
      </c>
      <c r="U14">
        <v>19</v>
      </c>
      <c r="V14">
        <f t="shared" si="7"/>
        <v>10</v>
      </c>
      <c r="W14" t="str">
        <f t="shared" si="8"/>
        <v/>
      </c>
      <c r="X14">
        <v>192</v>
      </c>
    </row>
    <row r="15" spans="1:24" x14ac:dyDescent="0.25">
      <c r="A15">
        <v>39</v>
      </c>
      <c r="B15">
        <v>14</v>
      </c>
      <c r="C15">
        <v>0.17006544643184701</v>
      </c>
      <c r="D15" s="2">
        <f t="shared" si="1"/>
        <v>10685.527142795181</v>
      </c>
      <c r="E15">
        <v>4</v>
      </c>
      <c r="F15">
        <v>4</v>
      </c>
      <c r="G15">
        <f t="shared" si="2"/>
        <v>34</v>
      </c>
      <c r="H15" t="s">
        <v>8</v>
      </c>
      <c r="I15">
        <v>-0.1275</v>
      </c>
      <c r="J15">
        <v>0.25</v>
      </c>
      <c r="K15">
        <f t="shared" si="3"/>
        <v>36</v>
      </c>
      <c r="L15">
        <f t="shared" si="0"/>
        <v>2.5995701855951219</v>
      </c>
      <c r="M15">
        <v>1</v>
      </c>
      <c r="N15">
        <v>1</v>
      </c>
      <c r="O15" t="str">
        <f t="shared" si="4"/>
        <v/>
      </c>
      <c r="P15">
        <f t="shared" si="5"/>
        <v>7</v>
      </c>
      <c r="Q15">
        <f t="shared" si="6"/>
        <v>8</v>
      </c>
      <c r="U15">
        <v>21</v>
      </c>
      <c r="V15">
        <f t="shared" si="7"/>
        <v>11</v>
      </c>
      <c r="W15" t="str">
        <f t="shared" si="8"/>
        <v/>
      </c>
      <c r="X15">
        <v>1</v>
      </c>
    </row>
    <row r="16" spans="1:24" x14ac:dyDescent="0.25">
      <c r="A16">
        <v>39</v>
      </c>
      <c r="B16">
        <v>15</v>
      </c>
      <c r="C16">
        <v>0.166247022540772</v>
      </c>
      <c r="D16" s="2">
        <f t="shared" si="1"/>
        <v>10445.60849390532</v>
      </c>
      <c r="E16">
        <v>4</v>
      </c>
      <c r="F16">
        <v>5</v>
      </c>
      <c r="G16">
        <f t="shared" si="2"/>
        <v>35</v>
      </c>
      <c r="H16" t="s">
        <v>7</v>
      </c>
      <c r="I16">
        <v>-0.1275</v>
      </c>
      <c r="J16">
        <v>0.27</v>
      </c>
      <c r="K16">
        <f t="shared" si="3"/>
        <v>115</v>
      </c>
      <c r="L16">
        <f t="shared" si="0"/>
        <v>0.8324696621538783</v>
      </c>
      <c r="M16">
        <v>1</v>
      </c>
      <c r="N16">
        <v>1</v>
      </c>
      <c r="O16">
        <f t="shared" si="4"/>
        <v>190</v>
      </c>
      <c r="P16">
        <f t="shared" si="5"/>
        <v>9</v>
      </c>
      <c r="Q16">
        <f t="shared" si="6"/>
        <v>10</v>
      </c>
      <c r="U16">
        <v>22</v>
      </c>
      <c r="V16" t="str">
        <f t="shared" si="7"/>
        <v/>
      </c>
      <c r="W16">
        <f t="shared" si="8"/>
        <v>11</v>
      </c>
      <c r="X16">
        <v>2</v>
      </c>
    </row>
    <row r="17" spans="1:24" x14ac:dyDescent="0.25">
      <c r="A17">
        <v>39</v>
      </c>
      <c r="B17">
        <v>16</v>
      </c>
      <c r="C17">
        <v>0.16981168188337101</v>
      </c>
      <c r="D17" s="2">
        <f t="shared" si="1"/>
        <v>10669.582645970506</v>
      </c>
      <c r="E17">
        <v>4</v>
      </c>
      <c r="F17">
        <v>6</v>
      </c>
      <c r="G17">
        <f t="shared" si="2"/>
        <v>36</v>
      </c>
      <c r="H17" t="s">
        <v>8</v>
      </c>
      <c r="I17">
        <v>-0.1275</v>
      </c>
      <c r="J17">
        <v>0.28000000000000003</v>
      </c>
      <c r="K17">
        <f t="shared" si="3"/>
        <v>36</v>
      </c>
      <c r="L17">
        <f t="shared" si="0"/>
        <v>2.6034549522204964</v>
      </c>
      <c r="M17">
        <v>1</v>
      </c>
      <c r="N17">
        <v>1</v>
      </c>
      <c r="O17" t="str">
        <f t="shared" si="4"/>
        <v/>
      </c>
      <c r="P17">
        <f t="shared" si="5"/>
        <v>11</v>
      </c>
      <c r="Q17">
        <f t="shared" si="6"/>
        <v>12</v>
      </c>
      <c r="U17">
        <v>23</v>
      </c>
      <c r="V17">
        <f t="shared" si="7"/>
        <v>12</v>
      </c>
      <c r="W17" t="str">
        <f t="shared" si="8"/>
        <v/>
      </c>
      <c r="X17">
        <v>3</v>
      </c>
    </row>
    <row r="18" spans="1:24" x14ac:dyDescent="0.25">
      <c r="A18">
        <v>39</v>
      </c>
      <c r="B18">
        <v>17</v>
      </c>
      <c r="C18">
        <v>0.16776526268451</v>
      </c>
      <c r="D18" s="2">
        <f t="shared" si="1"/>
        <v>10541.00233554437</v>
      </c>
      <c r="E18">
        <v>4</v>
      </c>
      <c r="F18">
        <v>7</v>
      </c>
      <c r="G18">
        <f t="shared" si="2"/>
        <v>37</v>
      </c>
      <c r="H18" t="s">
        <v>7</v>
      </c>
      <c r="I18">
        <v>-0.1275</v>
      </c>
      <c r="J18">
        <v>0.3</v>
      </c>
      <c r="K18">
        <f t="shared" si="3"/>
        <v>115</v>
      </c>
      <c r="L18">
        <f t="shared" si="0"/>
        <v>0.82493598778469235</v>
      </c>
      <c r="M18">
        <v>-1</v>
      </c>
      <c r="N18">
        <v>1</v>
      </c>
      <c r="O18">
        <f t="shared" si="4"/>
        <v>191</v>
      </c>
      <c r="P18">
        <f t="shared" si="5"/>
        <v>13</v>
      </c>
      <c r="Q18">
        <f t="shared" si="6"/>
        <v>14</v>
      </c>
      <c r="U18">
        <v>24</v>
      </c>
      <c r="V18" t="str">
        <f t="shared" si="7"/>
        <v/>
      </c>
      <c r="W18">
        <f t="shared" si="8"/>
        <v>12</v>
      </c>
      <c r="X18">
        <v>4</v>
      </c>
    </row>
    <row r="19" spans="1:24" x14ac:dyDescent="0.25">
      <c r="A19">
        <v>39</v>
      </c>
      <c r="B19">
        <v>18</v>
      </c>
      <c r="C19">
        <v>0.167838414575495</v>
      </c>
      <c r="D19" s="2">
        <f t="shared" si="1"/>
        <v>10545.598604410665</v>
      </c>
      <c r="E19">
        <v>4</v>
      </c>
      <c r="F19">
        <v>8</v>
      </c>
      <c r="G19">
        <f t="shared" si="2"/>
        <v>38</v>
      </c>
      <c r="H19" t="s">
        <v>8</v>
      </c>
      <c r="I19">
        <v>-0.1275</v>
      </c>
      <c r="J19">
        <v>0.31</v>
      </c>
      <c r="K19">
        <f t="shared" si="3"/>
        <v>36</v>
      </c>
      <c r="L19">
        <f t="shared" si="0"/>
        <v>2.6340636335390011</v>
      </c>
      <c r="M19">
        <v>1</v>
      </c>
      <c r="N19">
        <v>1</v>
      </c>
      <c r="O19" t="str">
        <f t="shared" si="4"/>
        <v/>
      </c>
      <c r="P19">
        <f t="shared" si="5"/>
        <v>15</v>
      </c>
      <c r="Q19">
        <f t="shared" si="6"/>
        <v>16</v>
      </c>
      <c r="U19">
        <v>25</v>
      </c>
      <c r="V19">
        <f t="shared" si="7"/>
        <v>13</v>
      </c>
      <c r="W19" t="str">
        <f t="shared" si="8"/>
        <v/>
      </c>
      <c r="X19">
        <v>5</v>
      </c>
    </row>
    <row r="20" spans="1:24" x14ac:dyDescent="0.25">
      <c r="A20">
        <v>39</v>
      </c>
      <c r="B20">
        <v>19</v>
      </c>
      <c r="C20">
        <v>0.16839152680334701</v>
      </c>
      <c r="D20" s="2">
        <f t="shared" si="1"/>
        <v>10580.351670643275</v>
      </c>
      <c r="E20">
        <v>4</v>
      </c>
      <c r="F20">
        <v>9</v>
      </c>
      <c r="G20">
        <f t="shared" si="2"/>
        <v>39</v>
      </c>
      <c r="H20" t="s">
        <v>7</v>
      </c>
      <c r="I20">
        <v>-0.1275</v>
      </c>
      <c r="J20">
        <v>0.33</v>
      </c>
      <c r="K20">
        <f t="shared" si="3"/>
        <v>115</v>
      </c>
      <c r="L20">
        <f t="shared" si="0"/>
        <v>0.82186797231328301</v>
      </c>
      <c r="M20">
        <v>-1</v>
      </c>
      <c r="N20">
        <v>1</v>
      </c>
      <c r="O20">
        <f t="shared" si="4"/>
        <v>192</v>
      </c>
      <c r="P20">
        <f t="shared" si="5"/>
        <v>17</v>
      </c>
      <c r="Q20">
        <f t="shared" si="6"/>
        <v>18</v>
      </c>
      <c r="U20">
        <v>26</v>
      </c>
      <c r="V20" t="str">
        <f t="shared" si="7"/>
        <v/>
      </c>
      <c r="W20">
        <f t="shared" si="8"/>
        <v>13</v>
      </c>
      <c r="X20">
        <v>6</v>
      </c>
    </row>
    <row r="21" spans="1:24" x14ac:dyDescent="0.25">
      <c r="A21">
        <v>39</v>
      </c>
      <c r="B21">
        <v>20</v>
      </c>
      <c r="C21">
        <v>0.17005636377102601</v>
      </c>
      <c r="D21" s="2">
        <f t="shared" si="1"/>
        <v>10684.956462384976</v>
      </c>
      <c r="E21">
        <v>4</v>
      </c>
      <c r="F21">
        <v>10</v>
      </c>
      <c r="G21">
        <f t="shared" si="2"/>
        <v>40</v>
      </c>
      <c r="H21" t="s">
        <v>8</v>
      </c>
      <c r="I21">
        <v>-0.1275</v>
      </c>
      <c r="J21">
        <v>0.34</v>
      </c>
      <c r="K21">
        <f t="shared" si="3"/>
        <v>36</v>
      </c>
      <c r="L21">
        <f t="shared" si="0"/>
        <v>2.5997090278810115</v>
      </c>
      <c r="M21">
        <v>1</v>
      </c>
      <c r="N21">
        <v>1</v>
      </c>
      <c r="O21" t="str">
        <f t="shared" si="4"/>
        <v/>
      </c>
      <c r="P21">
        <f t="shared" si="5"/>
        <v>19</v>
      </c>
      <c r="Q21">
        <f t="shared" si="6"/>
        <v>20</v>
      </c>
      <c r="U21">
        <v>27</v>
      </c>
      <c r="V21">
        <f t="shared" si="7"/>
        <v>14</v>
      </c>
      <c r="W21" t="str">
        <f t="shared" si="8"/>
        <v/>
      </c>
      <c r="X21">
        <v>7</v>
      </c>
    </row>
    <row r="22" spans="1:24" x14ac:dyDescent="0.25">
      <c r="A22">
        <v>39</v>
      </c>
      <c r="B22">
        <v>21</v>
      </c>
      <c r="C22">
        <v>0.17243402123378401</v>
      </c>
      <c r="D22" s="2">
        <f t="shared" si="1"/>
        <v>10834.349086740045</v>
      </c>
      <c r="E22">
        <v>5</v>
      </c>
      <c r="F22">
        <v>1</v>
      </c>
      <c r="G22">
        <f t="shared" si="2"/>
        <v>41</v>
      </c>
      <c r="H22" t="s">
        <v>7</v>
      </c>
      <c r="I22">
        <v>-8.5000000000000006E-2</v>
      </c>
      <c r="J22">
        <v>0.06</v>
      </c>
      <c r="K22">
        <f t="shared" si="3"/>
        <v>115</v>
      </c>
      <c r="L22">
        <f t="shared" si="0"/>
        <v>0.80260033198999359</v>
      </c>
      <c r="M22">
        <v>1</v>
      </c>
      <c r="N22">
        <v>1</v>
      </c>
      <c r="O22">
        <f t="shared" si="4"/>
        <v>1</v>
      </c>
      <c r="P22">
        <f t="shared" si="5"/>
        <v>21</v>
      </c>
      <c r="Q22" t="str">
        <f t="shared" si="6"/>
        <v/>
      </c>
      <c r="U22">
        <v>28</v>
      </c>
      <c r="V22" t="str">
        <f t="shared" si="7"/>
        <v/>
      </c>
      <c r="W22">
        <f t="shared" si="8"/>
        <v>14</v>
      </c>
      <c r="X22">
        <v>8</v>
      </c>
    </row>
    <row r="23" spans="1:24" x14ac:dyDescent="0.25">
      <c r="A23">
        <v>39</v>
      </c>
      <c r="B23">
        <v>22</v>
      </c>
      <c r="C23">
        <v>0.17163229448890999</v>
      </c>
      <c r="D23" s="2">
        <f t="shared" si="1"/>
        <v>10783.975109702391</v>
      </c>
      <c r="E23">
        <v>5</v>
      </c>
      <c r="F23">
        <v>3</v>
      </c>
      <c r="G23">
        <f t="shared" si="2"/>
        <v>43</v>
      </c>
      <c r="H23" t="s">
        <v>7</v>
      </c>
      <c r="I23">
        <v>-8.5000000000000006E-2</v>
      </c>
      <c r="J23">
        <v>0.09</v>
      </c>
      <c r="K23">
        <f t="shared" si="3"/>
        <v>115</v>
      </c>
      <c r="L23">
        <f t="shared" si="0"/>
        <v>0.80634942917195029</v>
      </c>
      <c r="M23">
        <v>0</v>
      </c>
      <c r="N23">
        <v>0</v>
      </c>
      <c r="O23">
        <f t="shared" si="4"/>
        <v>2</v>
      </c>
      <c r="P23">
        <f t="shared" si="5"/>
        <v>22</v>
      </c>
      <c r="Q23">
        <f t="shared" si="6"/>
        <v>23</v>
      </c>
      <c r="U23">
        <v>29</v>
      </c>
      <c r="V23">
        <f t="shared" si="7"/>
        <v>15</v>
      </c>
      <c r="W23" t="str">
        <f t="shared" si="8"/>
        <v/>
      </c>
      <c r="X23">
        <v>9</v>
      </c>
    </row>
    <row r="24" spans="1:24" x14ac:dyDescent="0.25">
      <c r="A24">
        <v>39</v>
      </c>
      <c r="B24">
        <v>23</v>
      </c>
      <c r="C24">
        <v>0.17522238855668901</v>
      </c>
      <c r="D24" s="2">
        <f t="shared" si="1"/>
        <v>11009.547372683008</v>
      </c>
      <c r="E24">
        <v>5</v>
      </c>
      <c r="F24">
        <v>4</v>
      </c>
      <c r="G24">
        <f t="shared" si="2"/>
        <v>44</v>
      </c>
      <c r="H24" t="s">
        <v>8</v>
      </c>
      <c r="I24">
        <v>-8.5000000000000006E-2</v>
      </c>
      <c r="J24">
        <v>0.1</v>
      </c>
      <c r="K24">
        <f t="shared" si="3"/>
        <v>36</v>
      </c>
      <c r="L24">
        <f t="shared" si="0"/>
        <v>2.5230626507589462</v>
      </c>
      <c r="M24">
        <v>1</v>
      </c>
      <c r="N24">
        <v>1</v>
      </c>
      <c r="O24">
        <f t="shared" si="4"/>
        <v>3</v>
      </c>
      <c r="P24">
        <f t="shared" si="5"/>
        <v>24</v>
      </c>
      <c r="Q24">
        <f t="shared" si="6"/>
        <v>25</v>
      </c>
      <c r="U24">
        <v>30</v>
      </c>
      <c r="V24" t="str">
        <f t="shared" si="7"/>
        <v/>
      </c>
      <c r="W24">
        <f t="shared" si="8"/>
        <v>15</v>
      </c>
      <c r="X24">
        <v>10</v>
      </c>
    </row>
    <row r="25" spans="1:24" x14ac:dyDescent="0.25">
      <c r="A25">
        <v>39</v>
      </c>
      <c r="B25">
        <v>24</v>
      </c>
      <c r="C25">
        <v>0.17182897497208699</v>
      </c>
      <c r="D25" s="2">
        <f t="shared" si="1"/>
        <v>10796.332908923458</v>
      </c>
      <c r="E25">
        <v>5</v>
      </c>
      <c r="F25">
        <v>5</v>
      </c>
      <c r="G25">
        <f t="shared" si="2"/>
        <v>45</v>
      </c>
      <c r="H25" t="s">
        <v>7</v>
      </c>
      <c r="I25">
        <v>-8.5000000000000006E-2</v>
      </c>
      <c r="J25">
        <v>0.12</v>
      </c>
      <c r="K25">
        <f t="shared" si="3"/>
        <v>115</v>
      </c>
      <c r="L25">
        <f t="shared" si="0"/>
        <v>0.80542645797128531</v>
      </c>
      <c r="M25">
        <v>1</v>
      </c>
      <c r="N25">
        <v>1</v>
      </c>
      <c r="O25">
        <f t="shared" si="4"/>
        <v>4</v>
      </c>
      <c r="P25">
        <f t="shared" si="5"/>
        <v>26</v>
      </c>
      <c r="Q25">
        <f t="shared" si="6"/>
        <v>27</v>
      </c>
      <c r="U25">
        <v>31</v>
      </c>
      <c r="V25">
        <f t="shared" si="7"/>
        <v>16</v>
      </c>
      <c r="W25" t="str">
        <f t="shared" si="8"/>
        <v/>
      </c>
      <c r="X25">
        <v>11</v>
      </c>
    </row>
    <row r="26" spans="1:24" x14ac:dyDescent="0.25">
      <c r="A26">
        <v>39</v>
      </c>
      <c r="B26">
        <v>25</v>
      </c>
      <c r="C26">
        <v>0.16859602559318901</v>
      </c>
      <c r="D26" s="2">
        <f t="shared" si="1"/>
        <v>10593.200708559987</v>
      </c>
      <c r="E26">
        <v>5</v>
      </c>
      <c r="F26">
        <v>6</v>
      </c>
      <c r="G26">
        <f t="shared" si="2"/>
        <v>46</v>
      </c>
      <c r="H26" t="s">
        <v>8</v>
      </c>
      <c r="I26">
        <v>-8.5000000000000006E-2</v>
      </c>
      <c r="J26">
        <v>0.13</v>
      </c>
      <c r="K26">
        <f t="shared" si="3"/>
        <v>36</v>
      </c>
      <c r="L26">
        <f t="shared" si="0"/>
        <v>2.6222270815025293</v>
      </c>
      <c r="M26">
        <v>-1</v>
      </c>
      <c r="N26">
        <v>1</v>
      </c>
      <c r="O26">
        <f t="shared" si="4"/>
        <v>5</v>
      </c>
      <c r="P26">
        <f t="shared" si="5"/>
        <v>28</v>
      </c>
      <c r="Q26">
        <f t="shared" si="6"/>
        <v>30</v>
      </c>
      <c r="U26">
        <v>32</v>
      </c>
      <c r="V26" t="str">
        <f t="shared" si="7"/>
        <v/>
      </c>
      <c r="W26">
        <f t="shared" si="8"/>
        <v>16</v>
      </c>
      <c r="X26">
        <v>12</v>
      </c>
    </row>
    <row r="27" spans="1:24" x14ac:dyDescent="0.25">
      <c r="A27">
        <v>39</v>
      </c>
      <c r="B27">
        <v>26</v>
      </c>
      <c r="C27">
        <v>0.171389936697532</v>
      </c>
      <c r="D27" s="2">
        <f t="shared" si="1"/>
        <v>10768.747320563725</v>
      </c>
      <c r="E27">
        <v>5</v>
      </c>
      <c r="F27">
        <v>7</v>
      </c>
      <c r="G27">
        <f t="shared" si="2"/>
        <v>47</v>
      </c>
      <c r="H27" t="s">
        <v>7</v>
      </c>
      <c r="I27">
        <v>-8.5000000000000006E-2</v>
      </c>
      <c r="J27">
        <v>0.15</v>
      </c>
      <c r="K27">
        <f t="shared" si="3"/>
        <v>115</v>
      </c>
      <c r="L27">
        <f t="shared" si="0"/>
        <v>0.80748966570216096</v>
      </c>
      <c r="M27">
        <v>-1</v>
      </c>
      <c r="N27">
        <v>1</v>
      </c>
      <c r="O27">
        <f t="shared" si="4"/>
        <v>6</v>
      </c>
      <c r="P27">
        <f t="shared" si="5"/>
        <v>31</v>
      </c>
      <c r="Q27">
        <f t="shared" si="6"/>
        <v>32</v>
      </c>
      <c r="U27">
        <v>33</v>
      </c>
      <c r="V27">
        <f t="shared" si="7"/>
        <v>17</v>
      </c>
      <c r="W27" t="str">
        <f t="shared" si="8"/>
        <v/>
      </c>
      <c r="X27">
        <v>13</v>
      </c>
    </row>
    <row r="28" spans="1:24" x14ac:dyDescent="0.25">
      <c r="A28">
        <v>39</v>
      </c>
      <c r="B28">
        <v>27</v>
      </c>
      <c r="C28">
        <v>0.16893531486975799</v>
      </c>
      <c r="D28" s="2">
        <f t="shared" si="1"/>
        <v>10614.518882534205</v>
      </c>
      <c r="E28">
        <v>5</v>
      </c>
      <c r="F28">
        <v>8</v>
      </c>
      <c r="G28">
        <f t="shared" si="2"/>
        <v>48</v>
      </c>
      <c r="H28" t="s">
        <v>8</v>
      </c>
      <c r="I28">
        <v>-8.5000000000000006E-2</v>
      </c>
      <c r="J28">
        <v>0.16</v>
      </c>
      <c r="K28">
        <f t="shared" si="3"/>
        <v>36</v>
      </c>
      <c r="L28">
        <f t="shared" si="0"/>
        <v>2.6169606069932265</v>
      </c>
      <c r="M28">
        <v>1</v>
      </c>
      <c r="N28">
        <v>1</v>
      </c>
      <c r="O28">
        <f t="shared" si="4"/>
        <v>7</v>
      </c>
      <c r="P28">
        <f t="shared" si="5"/>
        <v>33</v>
      </c>
      <c r="Q28">
        <f t="shared" si="6"/>
        <v>34</v>
      </c>
      <c r="U28">
        <v>34</v>
      </c>
      <c r="V28" t="str">
        <f t="shared" si="7"/>
        <v/>
      </c>
      <c r="W28">
        <f t="shared" si="8"/>
        <v>17</v>
      </c>
      <c r="X28">
        <v>14</v>
      </c>
    </row>
    <row r="29" spans="1:24" x14ac:dyDescent="0.25">
      <c r="A29">
        <v>39</v>
      </c>
      <c r="B29">
        <v>28</v>
      </c>
      <c r="C29">
        <v>0.16891148530543701</v>
      </c>
      <c r="D29" s="2">
        <f t="shared" si="1"/>
        <v>10613.021626850023</v>
      </c>
      <c r="E29">
        <v>5</v>
      </c>
      <c r="F29">
        <v>9</v>
      </c>
      <c r="G29">
        <f t="shared" si="2"/>
        <v>49</v>
      </c>
      <c r="H29" t="s">
        <v>7</v>
      </c>
      <c r="I29">
        <v>-8.5000000000000006E-2</v>
      </c>
      <c r="J29">
        <v>0.18</v>
      </c>
      <c r="K29">
        <f t="shared" si="3"/>
        <v>115</v>
      </c>
      <c r="L29">
        <f t="shared" si="0"/>
        <v>0.81933802451827664</v>
      </c>
      <c r="M29">
        <v>-1</v>
      </c>
      <c r="N29">
        <v>1</v>
      </c>
      <c r="O29">
        <f t="shared" si="4"/>
        <v>8</v>
      </c>
      <c r="P29">
        <f t="shared" si="5"/>
        <v>35</v>
      </c>
      <c r="Q29">
        <f t="shared" si="6"/>
        <v>36</v>
      </c>
      <c r="U29">
        <v>35</v>
      </c>
      <c r="V29">
        <f t="shared" si="7"/>
        <v>18</v>
      </c>
      <c r="W29" t="str">
        <f t="shared" si="8"/>
        <v/>
      </c>
      <c r="X29">
        <v>15</v>
      </c>
    </row>
    <row r="30" spans="1:24" x14ac:dyDescent="0.25">
      <c r="B30">
        <v>29</v>
      </c>
      <c r="D30" s="2"/>
      <c r="I30">
        <v>-8.5000000000000006E-2</v>
      </c>
      <c r="J30">
        <v>7.0000000000000007E-2</v>
      </c>
      <c r="L30">
        <v>0</v>
      </c>
      <c r="M30">
        <v>0</v>
      </c>
      <c r="N30">
        <v>0</v>
      </c>
      <c r="O30">
        <f t="shared" si="4"/>
        <v>9</v>
      </c>
      <c r="P30">
        <f t="shared" si="5"/>
        <v>37</v>
      </c>
      <c r="Q30">
        <f t="shared" si="6"/>
        <v>38</v>
      </c>
      <c r="R30" t="s">
        <v>1</v>
      </c>
      <c r="U30">
        <v>36</v>
      </c>
      <c r="V30" t="str">
        <f t="shared" si="7"/>
        <v/>
      </c>
      <c r="W30">
        <f t="shared" si="8"/>
        <v>18</v>
      </c>
      <c r="X30">
        <v>16</v>
      </c>
    </row>
    <row r="31" spans="1:24" x14ac:dyDescent="0.25">
      <c r="A31">
        <v>39</v>
      </c>
      <c r="B31">
        <v>30</v>
      </c>
      <c r="C31">
        <v>0.16690258354681101</v>
      </c>
      <c r="D31" s="2">
        <f t="shared" si="1"/>
        <v>10486.798606716364</v>
      </c>
      <c r="E31">
        <v>5</v>
      </c>
      <c r="F31">
        <v>10</v>
      </c>
      <c r="G31">
        <f t="shared" si="2"/>
        <v>50</v>
      </c>
      <c r="H31" t="s">
        <v>8</v>
      </c>
      <c r="I31">
        <v>-8.5000000000000006E-2</v>
      </c>
      <c r="J31">
        <v>0.19</v>
      </c>
      <c r="K31">
        <f t="shared" ref="K31:K77" si="9">IF(ISODD(F31),$S$2,$T$2)</f>
        <v>36</v>
      </c>
      <c r="L31">
        <f t="shared" ref="L31:L77" si="10">1/(D31*K31*0.000001)</f>
        <v>2.6488329584194794</v>
      </c>
      <c r="M31">
        <v>1</v>
      </c>
      <c r="N31">
        <v>1</v>
      </c>
      <c r="O31">
        <f t="shared" si="4"/>
        <v>10</v>
      </c>
      <c r="P31">
        <f t="shared" si="5"/>
        <v>39</v>
      </c>
      <c r="Q31">
        <f t="shared" si="6"/>
        <v>40</v>
      </c>
      <c r="U31">
        <v>37</v>
      </c>
      <c r="V31">
        <f t="shared" si="7"/>
        <v>19</v>
      </c>
      <c r="W31" t="str">
        <f t="shared" si="8"/>
        <v/>
      </c>
      <c r="X31">
        <v>17</v>
      </c>
    </row>
    <row r="32" spans="1:24" x14ac:dyDescent="0.25">
      <c r="A32">
        <v>39</v>
      </c>
      <c r="B32">
        <v>31</v>
      </c>
      <c r="C32">
        <v>0.16541445112347999</v>
      </c>
      <c r="D32" s="2">
        <f t="shared" si="1"/>
        <v>10393.296488942255</v>
      </c>
      <c r="E32">
        <v>6</v>
      </c>
      <c r="F32">
        <v>1</v>
      </c>
      <c r="G32">
        <f t="shared" si="2"/>
        <v>51</v>
      </c>
      <c r="H32" t="s">
        <v>7</v>
      </c>
      <c r="I32">
        <v>-8.5000000000000006E-2</v>
      </c>
      <c r="J32">
        <v>0.21</v>
      </c>
      <c r="K32">
        <f t="shared" si="9"/>
        <v>115</v>
      </c>
      <c r="L32">
        <f t="shared" si="10"/>
        <v>0.83665968570843852</v>
      </c>
      <c r="M32">
        <v>0</v>
      </c>
      <c r="N32">
        <v>0</v>
      </c>
      <c r="O32">
        <f t="shared" si="4"/>
        <v>11</v>
      </c>
      <c r="P32">
        <f t="shared" si="5"/>
        <v>41</v>
      </c>
      <c r="Q32">
        <f t="shared" si="6"/>
        <v>42</v>
      </c>
      <c r="U32">
        <v>38</v>
      </c>
      <c r="V32" t="str">
        <f t="shared" si="7"/>
        <v/>
      </c>
      <c r="W32">
        <f t="shared" si="8"/>
        <v>19</v>
      </c>
      <c r="X32">
        <v>18</v>
      </c>
    </row>
    <row r="33" spans="1:24" x14ac:dyDescent="0.25">
      <c r="A33">
        <v>39</v>
      </c>
      <c r="B33">
        <v>32</v>
      </c>
      <c r="C33">
        <v>0.167887974462718</v>
      </c>
      <c r="D33" s="2">
        <f t="shared" si="1"/>
        <v>10548.712543962913</v>
      </c>
      <c r="E33">
        <v>6</v>
      </c>
      <c r="F33">
        <v>2</v>
      </c>
      <c r="G33">
        <f t="shared" si="2"/>
        <v>52</v>
      </c>
      <c r="H33" t="s">
        <v>8</v>
      </c>
      <c r="I33">
        <v>-8.5000000000000006E-2</v>
      </c>
      <c r="J33">
        <v>0.22</v>
      </c>
      <c r="K33">
        <f t="shared" si="9"/>
        <v>36</v>
      </c>
      <c r="L33">
        <f t="shared" si="10"/>
        <v>2.633286068040138</v>
      </c>
      <c r="M33">
        <v>1</v>
      </c>
      <c r="N33">
        <v>1</v>
      </c>
      <c r="O33">
        <f t="shared" si="4"/>
        <v>12</v>
      </c>
      <c r="P33">
        <f t="shared" si="5"/>
        <v>43</v>
      </c>
      <c r="Q33">
        <f t="shared" si="6"/>
        <v>44</v>
      </c>
      <c r="U33">
        <v>39</v>
      </c>
      <c r="V33">
        <f t="shared" si="7"/>
        <v>20</v>
      </c>
      <c r="W33" t="str">
        <f t="shared" si="8"/>
        <v/>
      </c>
      <c r="X33">
        <v>19</v>
      </c>
    </row>
    <row r="34" spans="1:24" x14ac:dyDescent="0.25">
      <c r="A34">
        <v>39</v>
      </c>
      <c r="B34">
        <v>33</v>
      </c>
      <c r="C34">
        <v>0.16933228104762399</v>
      </c>
      <c r="D34" s="2">
        <f t="shared" si="1"/>
        <v>10639.461003096354</v>
      </c>
      <c r="E34">
        <v>6</v>
      </c>
      <c r="F34">
        <v>3</v>
      </c>
      <c r="G34">
        <f t="shared" si="2"/>
        <v>53</v>
      </c>
      <c r="H34" t="s">
        <v>7</v>
      </c>
      <c r="I34">
        <v>-8.5000000000000006E-2</v>
      </c>
      <c r="J34">
        <v>0.24</v>
      </c>
      <c r="K34">
        <f t="shared" si="9"/>
        <v>115</v>
      </c>
      <c r="L34">
        <f t="shared" si="10"/>
        <v>0.81730194521906585</v>
      </c>
      <c r="M34">
        <v>1</v>
      </c>
      <c r="N34">
        <v>1</v>
      </c>
      <c r="O34">
        <f t="shared" si="4"/>
        <v>13</v>
      </c>
      <c r="P34">
        <f t="shared" si="5"/>
        <v>45</v>
      </c>
      <c r="Q34">
        <f t="shared" si="6"/>
        <v>46</v>
      </c>
      <c r="U34">
        <v>40</v>
      </c>
      <c r="V34" t="str">
        <f t="shared" si="7"/>
        <v/>
      </c>
      <c r="W34">
        <f t="shared" si="8"/>
        <v>20</v>
      </c>
      <c r="X34">
        <v>20</v>
      </c>
    </row>
    <row r="35" spans="1:24" x14ac:dyDescent="0.25">
      <c r="A35">
        <v>39</v>
      </c>
      <c r="B35">
        <v>34</v>
      </c>
      <c r="C35">
        <v>0.16888018044116199</v>
      </c>
      <c r="D35" s="2">
        <f t="shared" si="1"/>
        <v>10611.054684217463</v>
      </c>
      <c r="E35">
        <v>6</v>
      </c>
      <c r="F35">
        <v>4</v>
      </c>
      <c r="G35">
        <f t="shared" si="2"/>
        <v>54</v>
      </c>
      <c r="H35" t="s">
        <v>8</v>
      </c>
      <c r="I35">
        <v>-8.5000000000000006E-2</v>
      </c>
      <c r="J35">
        <v>0.25</v>
      </c>
      <c r="K35">
        <f t="shared" si="9"/>
        <v>36</v>
      </c>
      <c r="L35">
        <f t="shared" si="10"/>
        <v>2.6178149679214773</v>
      </c>
      <c r="M35">
        <v>1</v>
      </c>
      <c r="N35">
        <v>1</v>
      </c>
      <c r="O35">
        <f t="shared" si="4"/>
        <v>14</v>
      </c>
      <c r="P35">
        <f t="shared" si="5"/>
        <v>47</v>
      </c>
      <c r="Q35">
        <f t="shared" si="6"/>
        <v>48</v>
      </c>
      <c r="U35">
        <v>41</v>
      </c>
      <c r="V35">
        <f t="shared" si="7"/>
        <v>21</v>
      </c>
      <c r="W35" t="str">
        <f t="shared" si="8"/>
        <v/>
      </c>
      <c r="X35">
        <v>21</v>
      </c>
    </row>
    <row r="36" spans="1:24" x14ac:dyDescent="0.25">
      <c r="A36">
        <v>39</v>
      </c>
      <c r="B36">
        <v>35</v>
      </c>
      <c r="C36">
        <v>0.15874786222603901</v>
      </c>
      <c r="D36" s="2">
        <f t="shared" si="1"/>
        <v>9974.422354848175</v>
      </c>
      <c r="E36">
        <v>6</v>
      </c>
      <c r="F36">
        <v>5</v>
      </c>
      <c r="G36">
        <f t="shared" si="2"/>
        <v>55</v>
      </c>
      <c r="H36" t="s">
        <v>7</v>
      </c>
      <c r="I36">
        <v>-8.5000000000000006E-2</v>
      </c>
      <c r="J36">
        <v>0.27</v>
      </c>
      <c r="K36">
        <f t="shared" si="9"/>
        <v>115</v>
      </c>
      <c r="L36">
        <f t="shared" si="10"/>
        <v>0.8717950638701828</v>
      </c>
      <c r="M36">
        <v>-1</v>
      </c>
      <c r="N36">
        <v>0</v>
      </c>
      <c r="O36">
        <f t="shared" si="4"/>
        <v>15</v>
      </c>
      <c r="P36">
        <f t="shared" si="5"/>
        <v>49</v>
      </c>
      <c r="Q36">
        <f t="shared" si="6"/>
        <v>50</v>
      </c>
      <c r="U36">
        <v>43</v>
      </c>
      <c r="V36">
        <f t="shared" si="7"/>
        <v>22</v>
      </c>
      <c r="W36" t="str">
        <f t="shared" si="8"/>
        <v/>
      </c>
      <c r="X36">
        <v>22</v>
      </c>
    </row>
    <row r="37" spans="1:24" x14ac:dyDescent="0.25">
      <c r="A37">
        <v>39</v>
      </c>
      <c r="B37">
        <v>36</v>
      </c>
      <c r="C37">
        <v>0.17052432684177099</v>
      </c>
      <c r="D37" s="2">
        <f t="shared" si="1"/>
        <v>10714.35944928905</v>
      </c>
      <c r="E37">
        <v>6</v>
      </c>
      <c r="F37">
        <v>6</v>
      </c>
      <c r="G37">
        <f t="shared" si="2"/>
        <v>56</v>
      </c>
      <c r="H37" t="s">
        <v>8</v>
      </c>
      <c r="I37">
        <v>-8.5000000000000006E-2</v>
      </c>
      <c r="J37">
        <v>0.28000000000000003</v>
      </c>
      <c r="K37">
        <f t="shared" si="9"/>
        <v>36</v>
      </c>
      <c r="L37">
        <f t="shared" si="10"/>
        <v>2.5925747506651899</v>
      </c>
      <c r="M37">
        <v>1</v>
      </c>
      <c r="N37">
        <v>1</v>
      </c>
      <c r="O37">
        <f t="shared" si="4"/>
        <v>16</v>
      </c>
      <c r="P37">
        <f t="shared" si="5"/>
        <v>51</v>
      </c>
      <c r="Q37">
        <f t="shared" si="6"/>
        <v>52</v>
      </c>
      <c r="U37">
        <v>44</v>
      </c>
      <c r="V37" t="str">
        <f t="shared" si="7"/>
        <v/>
      </c>
      <c r="W37">
        <f t="shared" si="8"/>
        <v>22</v>
      </c>
      <c r="X37">
        <v>23</v>
      </c>
    </row>
    <row r="38" spans="1:24" x14ac:dyDescent="0.25">
      <c r="A38">
        <v>39</v>
      </c>
      <c r="B38">
        <v>37</v>
      </c>
      <c r="C38">
        <v>0.17028561646593199</v>
      </c>
      <c r="D38" s="2">
        <f t="shared" si="1"/>
        <v>10699.360834027621</v>
      </c>
      <c r="E38">
        <v>6</v>
      </c>
      <c r="F38">
        <v>7</v>
      </c>
      <c r="G38">
        <f t="shared" si="2"/>
        <v>57</v>
      </c>
      <c r="H38" t="s">
        <v>7</v>
      </c>
      <c r="I38">
        <v>-8.5000000000000006E-2</v>
      </c>
      <c r="J38">
        <v>0.3</v>
      </c>
      <c r="K38">
        <f t="shared" si="9"/>
        <v>115</v>
      </c>
      <c r="L38">
        <f t="shared" si="10"/>
        <v>0.81272632158155667</v>
      </c>
      <c r="M38">
        <v>-1</v>
      </c>
      <c r="N38">
        <v>1</v>
      </c>
      <c r="O38">
        <f t="shared" si="4"/>
        <v>17</v>
      </c>
      <c r="P38">
        <f t="shared" si="5"/>
        <v>53</v>
      </c>
      <c r="Q38">
        <f t="shared" si="6"/>
        <v>54</v>
      </c>
      <c r="U38">
        <v>45</v>
      </c>
      <c r="V38">
        <f t="shared" si="7"/>
        <v>23</v>
      </c>
      <c r="W38" t="str">
        <f t="shared" si="8"/>
        <v/>
      </c>
      <c r="X38">
        <v>24</v>
      </c>
    </row>
    <row r="39" spans="1:24" x14ac:dyDescent="0.25">
      <c r="A39">
        <v>39</v>
      </c>
      <c r="B39">
        <v>38</v>
      </c>
      <c r="C39">
        <v>0.16816911438846599</v>
      </c>
      <c r="D39" s="2">
        <f t="shared" si="1"/>
        <v>10566.377086470127</v>
      </c>
      <c r="E39">
        <v>6</v>
      </c>
      <c r="F39">
        <v>8</v>
      </c>
      <c r="G39">
        <f t="shared" si="2"/>
        <v>58</v>
      </c>
      <c r="H39" t="s">
        <v>8</v>
      </c>
      <c r="I39">
        <v>-8.5000000000000006E-2</v>
      </c>
      <c r="J39">
        <v>0.31</v>
      </c>
      <c r="K39">
        <f t="shared" si="9"/>
        <v>36</v>
      </c>
      <c r="L39">
        <f t="shared" si="10"/>
        <v>2.6288838218111907</v>
      </c>
      <c r="M39">
        <v>1</v>
      </c>
      <c r="N39">
        <v>1</v>
      </c>
      <c r="O39">
        <f t="shared" si="4"/>
        <v>18</v>
      </c>
      <c r="P39">
        <f t="shared" si="5"/>
        <v>55</v>
      </c>
      <c r="Q39">
        <f t="shared" si="6"/>
        <v>56</v>
      </c>
      <c r="U39">
        <v>46</v>
      </c>
      <c r="V39" t="str">
        <f t="shared" si="7"/>
        <v/>
      </c>
      <c r="W39">
        <f t="shared" si="8"/>
        <v>23</v>
      </c>
      <c r="X39">
        <v>25</v>
      </c>
    </row>
    <row r="40" spans="1:24" x14ac:dyDescent="0.25">
      <c r="A40">
        <v>39</v>
      </c>
      <c r="B40">
        <v>39</v>
      </c>
      <c r="C40">
        <v>0.16829744797958901</v>
      </c>
      <c r="D40" s="2">
        <f t="shared" si="1"/>
        <v>10574.440523811743</v>
      </c>
      <c r="E40">
        <v>6</v>
      </c>
      <c r="F40">
        <v>9</v>
      </c>
      <c r="G40">
        <f t="shared" si="2"/>
        <v>59</v>
      </c>
      <c r="H40" t="s">
        <v>7</v>
      </c>
      <c r="I40">
        <v>-8.5000000000000006E-2</v>
      </c>
      <c r="J40">
        <v>0.33</v>
      </c>
      <c r="K40">
        <f t="shared" si="9"/>
        <v>115</v>
      </c>
      <c r="L40">
        <f t="shared" si="10"/>
        <v>0.82232739919733766</v>
      </c>
      <c r="M40">
        <v>1</v>
      </c>
      <c r="N40">
        <v>1</v>
      </c>
      <c r="O40">
        <f t="shared" si="4"/>
        <v>19</v>
      </c>
      <c r="P40">
        <f t="shared" si="5"/>
        <v>57</v>
      </c>
      <c r="Q40">
        <f t="shared" si="6"/>
        <v>58</v>
      </c>
      <c r="U40">
        <v>47</v>
      </c>
      <c r="V40">
        <f t="shared" si="7"/>
        <v>24</v>
      </c>
      <c r="W40" t="str">
        <f t="shared" si="8"/>
        <v/>
      </c>
      <c r="X40">
        <v>26</v>
      </c>
    </row>
    <row r="41" spans="1:24" x14ac:dyDescent="0.25">
      <c r="A41">
        <v>39</v>
      </c>
      <c r="B41">
        <v>40</v>
      </c>
      <c r="C41">
        <v>0.12650317213863299</v>
      </c>
      <c r="D41" s="2">
        <f t="shared" si="1"/>
        <v>7948.4287249306881</v>
      </c>
      <c r="E41">
        <v>6</v>
      </c>
      <c r="F41">
        <v>10</v>
      </c>
      <c r="G41">
        <f t="shared" si="2"/>
        <v>60</v>
      </c>
      <c r="H41" t="s">
        <v>8</v>
      </c>
      <c r="I41">
        <v>-8.5000000000000006E-2</v>
      </c>
      <c r="J41">
        <v>0.34</v>
      </c>
      <c r="K41">
        <f t="shared" si="9"/>
        <v>36</v>
      </c>
      <c r="L41">
        <f t="shared" si="10"/>
        <v>3.4947508166804386</v>
      </c>
      <c r="M41">
        <v>1</v>
      </c>
      <c r="N41">
        <v>1</v>
      </c>
      <c r="O41">
        <f t="shared" si="4"/>
        <v>20</v>
      </c>
      <c r="P41">
        <f t="shared" si="5"/>
        <v>59</v>
      </c>
      <c r="Q41">
        <f t="shared" si="6"/>
        <v>60</v>
      </c>
      <c r="U41">
        <v>48</v>
      </c>
      <c r="V41" t="str">
        <f t="shared" si="7"/>
        <v/>
      </c>
      <c r="W41">
        <f t="shared" si="8"/>
        <v>24</v>
      </c>
      <c r="X41">
        <v>27</v>
      </c>
    </row>
    <row r="42" spans="1:24" x14ac:dyDescent="0.25">
      <c r="A42">
        <v>39</v>
      </c>
      <c r="B42">
        <v>41</v>
      </c>
      <c r="C42">
        <v>0.16647689739704699</v>
      </c>
      <c r="D42" s="2">
        <f t="shared" si="1"/>
        <v>10460.051957099691</v>
      </c>
      <c r="E42">
        <v>7</v>
      </c>
      <c r="F42">
        <v>1</v>
      </c>
      <c r="G42">
        <f t="shared" si="2"/>
        <v>61</v>
      </c>
      <c r="H42" t="s">
        <v>7</v>
      </c>
      <c r="I42">
        <v>-3.15E-2</v>
      </c>
      <c r="J42">
        <v>0.06</v>
      </c>
      <c r="K42">
        <f t="shared" si="9"/>
        <v>115</v>
      </c>
      <c r="L42">
        <f t="shared" si="10"/>
        <v>0.83132017026081095</v>
      </c>
      <c r="M42">
        <v>-1</v>
      </c>
      <c r="N42">
        <v>0</v>
      </c>
      <c r="O42">
        <f t="shared" si="4"/>
        <v>21</v>
      </c>
      <c r="P42">
        <f t="shared" si="5"/>
        <v>61</v>
      </c>
      <c r="Q42">
        <f t="shared" si="6"/>
        <v>62</v>
      </c>
      <c r="U42">
        <v>49</v>
      </c>
      <c r="V42">
        <f t="shared" si="7"/>
        <v>25</v>
      </c>
      <c r="W42" t="str">
        <f t="shared" si="8"/>
        <v/>
      </c>
      <c r="X42">
        <v>28</v>
      </c>
    </row>
    <row r="43" spans="1:24" x14ac:dyDescent="0.25">
      <c r="A43">
        <v>39</v>
      </c>
      <c r="B43">
        <v>42</v>
      </c>
      <c r="C43">
        <v>0.169648849469305</v>
      </c>
      <c r="D43" s="2">
        <f t="shared" si="1"/>
        <v>10659.351583654587</v>
      </c>
      <c r="E43">
        <v>7</v>
      </c>
      <c r="F43">
        <v>2</v>
      </c>
      <c r="G43">
        <f t="shared" si="2"/>
        <v>62</v>
      </c>
      <c r="H43" t="s">
        <v>8</v>
      </c>
      <c r="I43">
        <v>-3.15E-2</v>
      </c>
      <c r="J43">
        <v>7.0000000000000007E-2</v>
      </c>
      <c r="K43">
        <f t="shared" si="9"/>
        <v>36</v>
      </c>
      <c r="L43">
        <f t="shared" si="10"/>
        <v>2.6059538012024266</v>
      </c>
      <c r="M43">
        <v>1</v>
      </c>
      <c r="N43">
        <v>1</v>
      </c>
      <c r="O43" t="str">
        <f t="shared" si="4"/>
        <v/>
      </c>
      <c r="P43">
        <f t="shared" si="5"/>
        <v>63</v>
      </c>
      <c r="Q43">
        <f t="shared" si="6"/>
        <v>64</v>
      </c>
      <c r="U43">
        <v>50</v>
      </c>
      <c r="V43" t="str">
        <f t="shared" si="7"/>
        <v/>
      </c>
      <c r="W43">
        <f t="shared" si="8"/>
        <v>25</v>
      </c>
      <c r="X43">
        <v>30</v>
      </c>
    </row>
    <row r="44" spans="1:24" x14ac:dyDescent="0.25">
      <c r="A44">
        <v>39</v>
      </c>
      <c r="B44">
        <v>43</v>
      </c>
      <c r="C44">
        <v>0.16689374291463099</v>
      </c>
      <c r="D44" s="2">
        <f t="shared" si="1"/>
        <v>10486.243133414166</v>
      </c>
      <c r="E44">
        <v>7</v>
      </c>
      <c r="F44">
        <v>3</v>
      </c>
      <c r="G44">
        <f t="shared" si="2"/>
        <v>63</v>
      </c>
      <c r="H44" t="s">
        <v>7</v>
      </c>
      <c r="I44">
        <v>-3.15E-2</v>
      </c>
      <c r="J44">
        <v>0.09</v>
      </c>
      <c r="K44">
        <f t="shared" si="9"/>
        <v>115</v>
      </c>
      <c r="L44">
        <f t="shared" si="10"/>
        <v>0.82924380669799203</v>
      </c>
      <c r="M44">
        <v>1</v>
      </c>
      <c r="N44">
        <v>0</v>
      </c>
      <c r="O44">
        <f t="shared" si="4"/>
        <v>22</v>
      </c>
      <c r="P44">
        <f t="shared" si="5"/>
        <v>65</v>
      </c>
      <c r="Q44">
        <f t="shared" si="6"/>
        <v>66</v>
      </c>
      <c r="U44">
        <v>51</v>
      </c>
      <c r="V44">
        <f t="shared" si="7"/>
        <v>26</v>
      </c>
      <c r="W44" t="str">
        <f t="shared" si="8"/>
        <v/>
      </c>
      <c r="X44">
        <v>31</v>
      </c>
    </row>
    <row r="45" spans="1:24" x14ac:dyDescent="0.25">
      <c r="A45">
        <v>39</v>
      </c>
      <c r="B45">
        <v>44</v>
      </c>
      <c r="C45">
        <v>0.16958782172940701</v>
      </c>
      <c r="D45" s="2">
        <f t="shared" si="1"/>
        <v>10655.517097668011</v>
      </c>
      <c r="E45">
        <v>7</v>
      </c>
      <c r="F45">
        <v>4</v>
      </c>
      <c r="G45">
        <f t="shared" si="2"/>
        <v>64</v>
      </c>
      <c r="H45" t="s">
        <v>8</v>
      </c>
      <c r="I45">
        <v>-3.15E-2</v>
      </c>
      <c r="J45">
        <v>0.1</v>
      </c>
      <c r="K45">
        <f t="shared" si="9"/>
        <v>36</v>
      </c>
      <c r="L45">
        <f t="shared" si="10"/>
        <v>2.6068915776839234</v>
      </c>
      <c r="M45">
        <v>1</v>
      </c>
      <c r="N45">
        <v>1</v>
      </c>
      <c r="O45">
        <f t="shared" si="4"/>
        <v>23</v>
      </c>
      <c r="P45">
        <f t="shared" si="5"/>
        <v>67</v>
      </c>
      <c r="Q45">
        <f t="shared" si="6"/>
        <v>68</v>
      </c>
      <c r="U45">
        <v>52</v>
      </c>
      <c r="V45" t="str">
        <f t="shared" si="7"/>
        <v/>
      </c>
      <c r="W45">
        <f t="shared" si="8"/>
        <v>26</v>
      </c>
      <c r="X45">
        <v>32</v>
      </c>
    </row>
    <row r="46" spans="1:24" x14ac:dyDescent="0.25">
      <c r="A46">
        <v>39</v>
      </c>
      <c r="B46">
        <v>45</v>
      </c>
      <c r="C46">
        <v>0.16716896624017299</v>
      </c>
      <c r="D46" s="2">
        <f t="shared" si="1"/>
        <v>10503.535924966551</v>
      </c>
      <c r="E46">
        <v>7</v>
      </c>
      <c r="F46">
        <v>5</v>
      </c>
      <c r="G46">
        <f t="shared" si="2"/>
        <v>65</v>
      </c>
      <c r="H46" t="s">
        <v>7</v>
      </c>
      <c r="I46">
        <v>-3.15E-2</v>
      </c>
      <c r="J46">
        <v>0.12</v>
      </c>
      <c r="K46">
        <f t="shared" si="9"/>
        <v>115</v>
      </c>
      <c r="L46">
        <f t="shared" si="10"/>
        <v>0.82787855785248199</v>
      </c>
      <c r="M46">
        <v>-1</v>
      </c>
      <c r="N46">
        <v>0</v>
      </c>
      <c r="O46">
        <f t="shared" si="4"/>
        <v>24</v>
      </c>
      <c r="P46">
        <f t="shared" si="5"/>
        <v>69</v>
      </c>
      <c r="Q46">
        <f t="shared" si="6"/>
        <v>70</v>
      </c>
      <c r="U46">
        <v>53</v>
      </c>
      <c r="V46">
        <f t="shared" si="7"/>
        <v>27</v>
      </c>
      <c r="W46" t="str">
        <f t="shared" si="8"/>
        <v/>
      </c>
      <c r="X46">
        <v>33</v>
      </c>
    </row>
    <row r="47" spans="1:24" x14ac:dyDescent="0.25">
      <c r="A47">
        <v>39</v>
      </c>
      <c r="B47">
        <v>46</v>
      </c>
      <c r="C47">
        <v>0.16951718054794099</v>
      </c>
      <c r="D47" s="2">
        <f t="shared" si="1"/>
        <v>10651.07858133332</v>
      </c>
      <c r="E47">
        <v>7</v>
      </c>
      <c r="F47">
        <v>6</v>
      </c>
      <c r="G47">
        <f t="shared" si="2"/>
        <v>66</v>
      </c>
      <c r="H47" t="s">
        <v>8</v>
      </c>
      <c r="I47">
        <v>-3.15E-2</v>
      </c>
      <c r="J47">
        <v>0.13</v>
      </c>
      <c r="K47">
        <f t="shared" si="9"/>
        <v>36</v>
      </c>
      <c r="L47">
        <f t="shared" si="10"/>
        <v>2.6079779212651824</v>
      </c>
      <c r="M47">
        <v>1</v>
      </c>
      <c r="N47">
        <v>1</v>
      </c>
      <c r="O47">
        <f t="shared" si="4"/>
        <v>25</v>
      </c>
      <c r="P47">
        <f t="shared" si="5"/>
        <v>71</v>
      </c>
      <c r="Q47">
        <f t="shared" si="6"/>
        <v>72</v>
      </c>
      <c r="U47">
        <v>54</v>
      </c>
      <c r="V47" t="str">
        <f t="shared" si="7"/>
        <v/>
      </c>
      <c r="W47">
        <f t="shared" si="8"/>
        <v>27</v>
      </c>
      <c r="X47">
        <v>34</v>
      </c>
    </row>
    <row r="48" spans="1:24" x14ac:dyDescent="0.25">
      <c r="A48">
        <v>39</v>
      </c>
      <c r="B48">
        <v>47</v>
      </c>
      <c r="C48">
        <v>0.16824506596186301</v>
      </c>
      <c r="D48" s="2">
        <f t="shared" si="1"/>
        <v>10571.149264570378</v>
      </c>
      <c r="E48">
        <v>7</v>
      </c>
      <c r="F48">
        <v>7</v>
      </c>
      <c r="G48">
        <f t="shared" si="2"/>
        <v>67</v>
      </c>
      <c r="H48" t="s">
        <v>7</v>
      </c>
      <c r="I48">
        <v>-3.15E-2</v>
      </c>
      <c r="J48">
        <v>0.15</v>
      </c>
      <c r="K48">
        <f t="shared" si="9"/>
        <v>115</v>
      </c>
      <c r="L48">
        <f t="shared" si="10"/>
        <v>0.82258342553698149</v>
      </c>
      <c r="M48">
        <v>1</v>
      </c>
      <c r="N48">
        <v>1</v>
      </c>
      <c r="O48">
        <f t="shared" si="4"/>
        <v>26</v>
      </c>
      <c r="P48">
        <f t="shared" si="5"/>
        <v>73</v>
      </c>
      <c r="Q48">
        <f t="shared" si="6"/>
        <v>74</v>
      </c>
      <c r="U48">
        <v>55</v>
      </c>
      <c r="V48">
        <f t="shared" si="7"/>
        <v>28</v>
      </c>
      <c r="W48" t="str">
        <f t="shared" si="8"/>
        <v/>
      </c>
      <c r="X48">
        <v>35</v>
      </c>
    </row>
    <row r="49" spans="1:24" x14ac:dyDescent="0.25">
      <c r="A49">
        <v>39</v>
      </c>
      <c r="B49">
        <v>48</v>
      </c>
      <c r="C49">
        <v>0.16710503794048101</v>
      </c>
      <c r="D49" s="2">
        <f t="shared" si="1"/>
        <v>10499.519191433175</v>
      </c>
      <c r="E49">
        <v>7</v>
      </c>
      <c r="F49">
        <v>8</v>
      </c>
      <c r="G49">
        <f t="shared" si="2"/>
        <v>68</v>
      </c>
      <c r="H49" t="s">
        <v>8</v>
      </c>
      <c r="I49">
        <v>-3.15E-2</v>
      </c>
      <c r="J49">
        <v>0.16</v>
      </c>
      <c r="K49">
        <f t="shared" si="9"/>
        <v>36</v>
      </c>
      <c r="L49">
        <f t="shared" si="10"/>
        <v>2.6456237920344363</v>
      </c>
      <c r="M49">
        <v>1</v>
      </c>
      <c r="N49">
        <v>1</v>
      </c>
      <c r="O49">
        <f t="shared" si="4"/>
        <v>27</v>
      </c>
      <c r="P49">
        <f t="shared" si="5"/>
        <v>75</v>
      </c>
      <c r="Q49">
        <f t="shared" si="6"/>
        <v>76</v>
      </c>
      <c r="U49">
        <v>56</v>
      </c>
      <c r="V49" t="str">
        <f t="shared" si="7"/>
        <v/>
      </c>
      <c r="W49">
        <f t="shared" si="8"/>
        <v>28</v>
      </c>
      <c r="X49">
        <v>36</v>
      </c>
    </row>
    <row r="50" spans="1:24" x14ac:dyDescent="0.25">
      <c r="A50">
        <v>39</v>
      </c>
      <c r="B50">
        <v>49</v>
      </c>
      <c r="C50">
        <v>0.16778836143064699</v>
      </c>
      <c r="D50" s="2">
        <f t="shared" si="1"/>
        <v>10542.453672567792</v>
      </c>
      <c r="E50">
        <v>7</v>
      </c>
      <c r="F50">
        <v>9</v>
      </c>
      <c r="G50">
        <f t="shared" si="2"/>
        <v>69</v>
      </c>
      <c r="H50" t="s">
        <v>7</v>
      </c>
      <c r="I50">
        <v>-3.15E-2</v>
      </c>
      <c r="J50">
        <v>0.18</v>
      </c>
      <c r="K50">
        <f t="shared" si="9"/>
        <v>115</v>
      </c>
      <c r="L50">
        <f t="shared" si="10"/>
        <v>0.82482242217860013</v>
      </c>
      <c r="M50">
        <v>-1</v>
      </c>
      <c r="N50">
        <v>0</v>
      </c>
      <c r="O50">
        <f t="shared" si="4"/>
        <v>28</v>
      </c>
      <c r="P50">
        <f t="shared" si="5"/>
        <v>79</v>
      </c>
      <c r="Q50">
        <f t="shared" si="6"/>
        <v>80</v>
      </c>
      <c r="U50">
        <v>57</v>
      </c>
      <c r="V50">
        <f t="shared" si="7"/>
        <v>29</v>
      </c>
      <c r="W50" t="str">
        <f t="shared" si="8"/>
        <v/>
      </c>
      <c r="X50">
        <v>37</v>
      </c>
    </row>
    <row r="51" spans="1:24" x14ac:dyDescent="0.25">
      <c r="A51">
        <v>39</v>
      </c>
      <c r="B51">
        <v>50</v>
      </c>
      <c r="C51">
        <v>0.169177662058284</v>
      </c>
      <c r="D51" s="2">
        <f t="shared" si="1"/>
        <v>10629.746005476032</v>
      </c>
      <c r="E51">
        <v>7</v>
      </c>
      <c r="F51">
        <v>10</v>
      </c>
      <c r="G51">
        <f t="shared" si="2"/>
        <v>70</v>
      </c>
      <c r="H51" t="s">
        <v>8</v>
      </c>
      <c r="I51">
        <v>-3.15E-2</v>
      </c>
      <c r="J51">
        <v>0.19</v>
      </c>
      <c r="K51">
        <f t="shared" si="9"/>
        <v>36</v>
      </c>
      <c r="L51">
        <f t="shared" si="10"/>
        <v>2.6132118080213531</v>
      </c>
      <c r="M51">
        <v>1</v>
      </c>
      <c r="N51">
        <v>1</v>
      </c>
      <c r="O51">
        <f t="shared" si="4"/>
        <v>30</v>
      </c>
      <c r="P51">
        <f t="shared" si="5"/>
        <v>81</v>
      </c>
      <c r="Q51">
        <f t="shared" si="6"/>
        <v>82</v>
      </c>
      <c r="U51">
        <v>58</v>
      </c>
      <c r="V51" t="str">
        <f t="shared" si="7"/>
        <v/>
      </c>
      <c r="W51">
        <f t="shared" si="8"/>
        <v>29</v>
      </c>
      <c r="X51">
        <v>38</v>
      </c>
    </row>
    <row r="52" spans="1:24" x14ac:dyDescent="0.25">
      <c r="A52">
        <v>39</v>
      </c>
      <c r="B52">
        <v>51</v>
      </c>
      <c r="C52">
        <v>0.169570516406719</v>
      </c>
      <c r="D52" s="2">
        <f t="shared" si="1"/>
        <v>10654.429772175517</v>
      </c>
      <c r="E52">
        <v>8</v>
      </c>
      <c r="F52">
        <v>1</v>
      </c>
      <c r="G52">
        <f t="shared" si="2"/>
        <v>71</v>
      </c>
      <c r="H52" t="s">
        <v>7</v>
      </c>
      <c r="I52">
        <v>-3.15E-2</v>
      </c>
      <c r="J52">
        <v>0.21</v>
      </c>
      <c r="K52">
        <f t="shared" si="9"/>
        <v>115</v>
      </c>
      <c r="L52">
        <f t="shared" si="10"/>
        <v>0.81615369004750482</v>
      </c>
      <c r="M52">
        <v>1</v>
      </c>
      <c r="N52">
        <v>1</v>
      </c>
      <c r="O52">
        <f t="shared" si="4"/>
        <v>31</v>
      </c>
      <c r="P52">
        <f t="shared" si="5"/>
        <v>83</v>
      </c>
      <c r="Q52">
        <f t="shared" si="6"/>
        <v>84</v>
      </c>
      <c r="U52">
        <v>59</v>
      </c>
      <c r="V52">
        <f t="shared" si="7"/>
        <v>30</v>
      </c>
      <c r="W52" t="str">
        <f t="shared" si="8"/>
        <v/>
      </c>
      <c r="X52">
        <v>39</v>
      </c>
    </row>
    <row r="53" spans="1:24" x14ac:dyDescent="0.25">
      <c r="A53">
        <v>39</v>
      </c>
      <c r="B53">
        <v>52</v>
      </c>
      <c r="C53">
        <v>0.169137806480923</v>
      </c>
      <c r="D53" s="2">
        <f t="shared" si="1"/>
        <v>10627.241805695196</v>
      </c>
      <c r="E53">
        <v>8</v>
      </c>
      <c r="F53">
        <v>2</v>
      </c>
      <c r="G53">
        <f t="shared" si="2"/>
        <v>72</v>
      </c>
      <c r="H53" t="s">
        <v>8</v>
      </c>
      <c r="I53">
        <v>-3.15E-2</v>
      </c>
      <c r="J53">
        <v>0.22</v>
      </c>
      <c r="K53">
        <f t="shared" si="9"/>
        <v>36</v>
      </c>
      <c r="L53">
        <f t="shared" si="10"/>
        <v>2.6138275843965006</v>
      </c>
      <c r="M53">
        <v>1</v>
      </c>
      <c r="N53">
        <v>1</v>
      </c>
      <c r="O53">
        <f t="shared" si="4"/>
        <v>32</v>
      </c>
      <c r="P53">
        <f t="shared" si="5"/>
        <v>85</v>
      </c>
      <c r="Q53">
        <f t="shared" si="6"/>
        <v>86</v>
      </c>
      <c r="U53">
        <v>60</v>
      </c>
      <c r="V53" t="str">
        <f t="shared" si="7"/>
        <v/>
      </c>
      <c r="W53">
        <f t="shared" si="8"/>
        <v>30</v>
      </c>
      <c r="X53">
        <v>40</v>
      </c>
    </row>
    <row r="54" spans="1:24" x14ac:dyDescent="0.25">
      <c r="A54">
        <v>39</v>
      </c>
      <c r="B54">
        <v>53</v>
      </c>
      <c r="C54">
        <v>0.16914022398355599</v>
      </c>
      <c r="D54" s="2">
        <f t="shared" si="1"/>
        <v>10627.393701865432</v>
      </c>
      <c r="E54">
        <v>8</v>
      </c>
      <c r="F54">
        <v>3</v>
      </c>
      <c r="G54">
        <f t="shared" si="2"/>
        <v>73</v>
      </c>
      <c r="H54" t="s">
        <v>7</v>
      </c>
      <c r="I54">
        <v>-3.15E-2</v>
      </c>
      <c r="J54">
        <v>0.24</v>
      </c>
      <c r="K54">
        <f t="shared" si="9"/>
        <v>115</v>
      </c>
      <c r="L54">
        <f t="shared" si="10"/>
        <v>0.81822998355529919</v>
      </c>
      <c r="M54">
        <v>-1</v>
      </c>
      <c r="N54">
        <v>1</v>
      </c>
      <c r="O54">
        <f t="shared" si="4"/>
        <v>33</v>
      </c>
      <c r="P54">
        <f t="shared" si="5"/>
        <v>87</v>
      </c>
      <c r="Q54">
        <f t="shared" si="6"/>
        <v>88</v>
      </c>
      <c r="U54">
        <v>61</v>
      </c>
      <c r="V54">
        <f t="shared" si="7"/>
        <v>31</v>
      </c>
      <c r="W54" t="str">
        <f t="shared" si="8"/>
        <v/>
      </c>
      <c r="X54">
        <v>41</v>
      </c>
    </row>
    <row r="55" spans="1:24" x14ac:dyDescent="0.25">
      <c r="A55">
        <v>39</v>
      </c>
      <c r="B55">
        <v>54</v>
      </c>
      <c r="C55">
        <v>0.16716022864747501</v>
      </c>
      <c r="D55" s="2">
        <f t="shared" si="1"/>
        <v>10502.986925825951</v>
      </c>
      <c r="E55">
        <v>8</v>
      </c>
      <c r="F55">
        <v>4</v>
      </c>
      <c r="G55">
        <f t="shared" si="2"/>
        <v>74</v>
      </c>
      <c r="H55" t="s">
        <v>8</v>
      </c>
      <c r="I55">
        <v>-3.15E-2</v>
      </c>
      <c r="J55">
        <v>0.25</v>
      </c>
      <c r="K55">
        <f t="shared" si="9"/>
        <v>36</v>
      </c>
      <c r="L55">
        <f t="shared" si="10"/>
        <v>2.644750295696797</v>
      </c>
      <c r="M55">
        <v>1</v>
      </c>
      <c r="N55">
        <v>1</v>
      </c>
      <c r="O55">
        <f t="shared" si="4"/>
        <v>34</v>
      </c>
      <c r="P55">
        <f t="shared" si="5"/>
        <v>89</v>
      </c>
      <c r="Q55">
        <f t="shared" si="6"/>
        <v>90</v>
      </c>
      <c r="U55">
        <v>62</v>
      </c>
      <c r="V55" t="str">
        <f t="shared" si="7"/>
        <v/>
      </c>
      <c r="W55">
        <f t="shared" si="8"/>
        <v>31</v>
      </c>
      <c r="X55">
        <v>42</v>
      </c>
    </row>
    <row r="56" spans="1:24" x14ac:dyDescent="0.25">
      <c r="A56">
        <v>39</v>
      </c>
      <c r="B56">
        <v>55</v>
      </c>
      <c r="C56">
        <v>0.172034474709295</v>
      </c>
      <c r="D56" s="2">
        <f t="shared" si="1"/>
        <v>10809.244838218005</v>
      </c>
      <c r="E56">
        <v>8</v>
      </c>
      <c r="F56">
        <v>5</v>
      </c>
      <c r="G56">
        <f t="shared" si="2"/>
        <v>75</v>
      </c>
      <c r="H56" t="s">
        <v>7</v>
      </c>
      <c r="I56">
        <v>-3.15E-2</v>
      </c>
      <c r="J56">
        <v>0.27</v>
      </c>
      <c r="K56">
        <f t="shared" si="9"/>
        <v>115</v>
      </c>
      <c r="L56">
        <f t="shared" si="10"/>
        <v>0.80446435473161093</v>
      </c>
      <c r="M56">
        <v>1</v>
      </c>
      <c r="N56">
        <v>1</v>
      </c>
      <c r="O56">
        <f t="shared" si="4"/>
        <v>35</v>
      </c>
      <c r="P56">
        <f t="shared" si="5"/>
        <v>91</v>
      </c>
      <c r="Q56">
        <f t="shared" si="6"/>
        <v>92</v>
      </c>
      <c r="U56">
        <v>63</v>
      </c>
      <c r="V56">
        <f t="shared" si="7"/>
        <v>32</v>
      </c>
      <c r="W56" t="str">
        <f t="shared" si="8"/>
        <v/>
      </c>
      <c r="X56">
        <v>43</v>
      </c>
    </row>
    <row r="57" spans="1:24" x14ac:dyDescent="0.25">
      <c r="A57">
        <v>39</v>
      </c>
      <c r="B57">
        <v>56</v>
      </c>
      <c r="C57">
        <v>0.170286581411937</v>
      </c>
      <c r="D57" s="2">
        <f t="shared" si="1"/>
        <v>10699.421463373232</v>
      </c>
      <c r="E57">
        <v>8</v>
      </c>
      <c r="F57">
        <v>6</v>
      </c>
      <c r="G57">
        <f t="shared" si="2"/>
        <v>76</v>
      </c>
      <c r="H57" t="s">
        <v>8</v>
      </c>
      <c r="I57">
        <v>-3.15E-2</v>
      </c>
      <c r="J57">
        <v>0.28000000000000003</v>
      </c>
      <c r="K57">
        <f t="shared" si="9"/>
        <v>36</v>
      </c>
      <c r="L57">
        <f t="shared" si="10"/>
        <v>2.5961943711506263</v>
      </c>
      <c r="M57">
        <v>1</v>
      </c>
      <c r="N57">
        <v>1</v>
      </c>
      <c r="O57">
        <f t="shared" si="4"/>
        <v>36</v>
      </c>
      <c r="P57">
        <f t="shared" si="5"/>
        <v>93</v>
      </c>
      <c r="Q57">
        <f t="shared" si="6"/>
        <v>94</v>
      </c>
      <c r="U57">
        <v>64</v>
      </c>
      <c r="V57" t="str">
        <f t="shared" si="7"/>
        <v/>
      </c>
      <c r="W57">
        <f t="shared" si="8"/>
        <v>32</v>
      </c>
      <c r="X57">
        <v>44</v>
      </c>
    </row>
    <row r="58" spans="1:24" x14ac:dyDescent="0.25">
      <c r="A58">
        <v>39</v>
      </c>
      <c r="B58">
        <v>57</v>
      </c>
      <c r="C58">
        <v>0.167108279977566</v>
      </c>
      <c r="D58" s="2">
        <f t="shared" si="1"/>
        <v>10499.722894630953</v>
      </c>
      <c r="E58">
        <v>8</v>
      </c>
      <c r="F58">
        <v>7</v>
      </c>
      <c r="G58">
        <f t="shared" si="2"/>
        <v>77</v>
      </c>
      <c r="H58" t="s">
        <v>7</v>
      </c>
      <c r="I58">
        <v>-3.15E-2</v>
      </c>
      <c r="J58">
        <v>0.3</v>
      </c>
      <c r="K58">
        <f t="shared" si="9"/>
        <v>115</v>
      </c>
      <c r="L58">
        <f t="shared" si="10"/>
        <v>0.82817920636358666</v>
      </c>
      <c r="M58">
        <v>1</v>
      </c>
      <c r="N58">
        <v>0</v>
      </c>
      <c r="O58">
        <f t="shared" si="4"/>
        <v>37</v>
      </c>
      <c r="P58">
        <f t="shared" si="5"/>
        <v>95</v>
      </c>
      <c r="Q58">
        <f t="shared" si="6"/>
        <v>96</v>
      </c>
      <c r="U58">
        <v>65</v>
      </c>
      <c r="V58">
        <f t="shared" si="7"/>
        <v>33</v>
      </c>
      <c r="W58" t="str">
        <f t="shared" si="8"/>
        <v/>
      </c>
      <c r="X58">
        <v>45</v>
      </c>
    </row>
    <row r="59" spans="1:24" x14ac:dyDescent="0.25">
      <c r="A59">
        <v>39</v>
      </c>
      <c r="B59">
        <v>58</v>
      </c>
      <c r="C59">
        <v>0.16801501393230001</v>
      </c>
      <c r="D59" s="2">
        <f t="shared" si="1"/>
        <v>10556.694669250008</v>
      </c>
      <c r="E59">
        <v>8</v>
      </c>
      <c r="F59">
        <v>8</v>
      </c>
      <c r="G59">
        <f t="shared" si="2"/>
        <v>78</v>
      </c>
      <c r="H59" t="s">
        <v>8</v>
      </c>
      <c r="I59">
        <v>-3.15E-2</v>
      </c>
      <c r="J59">
        <v>0.31</v>
      </c>
      <c r="K59">
        <f t="shared" si="9"/>
        <v>36</v>
      </c>
      <c r="L59">
        <f t="shared" si="10"/>
        <v>2.631294988448428</v>
      </c>
      <c r="M59">
        <v>1</v>
      </c>
      <c r="N59">
        <v>1</v>
      </c>
      <c r="O59">
        <f t="shared" si="4"/>
        <v>38</v>
      </c>
      <c r="P59">
        <f t="shared" si="5"/>
        <v>97</v>
      </c>
      <c r="Q59">
        <f t="shared" si="6"/>
        <v>98</v>
      </c>
      <c r="U59">
        <v>66</v>
      </c>
      <c r="V59" t="str">
        <f t="shared" si="7"/>
        <v/>
      </c>
      <c r="W59">
        <f t="shared" si="8"/>
        <v>33</v>
      </c>
      <c r="X59">
        <v>46</v>
      </c>
    </row>
    <row r="60" spans="1:24" x14ac:dyDescent="0.25">
      <c r="A60">
        <v>39</v>
      </c>
      <c r="B60">
        <v>59</v>
      </c>
      <c r="C60">
        <v>0.17087022902775501</v>
      </c>
      <c r="D60" s="2">
        <f t="shared" si="1"/>
        <v>10736.093124616011</v>
      </c>
      <c r="E60">
        <v>8</v>
      </c>
      <c r="F60">
        <v>9</v>
      </c>
      <c r="G60">
        <f t="shared" si="2"/>
        <v>79</v>
      </c>
      <c r="H60" t="s">
        <v>7</v>
      </c>
      <c r="I60">
        <v>-3.15E-2</v>
      </c>
      <c r="J60">
        <v>0.33</v>
      </c>
      <c r="K60">
        <f t="shared" si="9"/>
        <v>115</v>
      </c>
      <c r="L60">
        <f t="shared" si="10"/>
        <v>0.80994567325197775</v>
      </c>
      <c r="M60">
        <v>-1</v>
      </c>
      <c r="N60">
        <v>1</v>
      </c>
      <c r="O60">
        <f t="shared" si="4"/>
        <v>39</v>
      </c>
      <c r="P60">
        <f t="shared" si="5"/>
        <v>99</v>
      </c>
      <c r="Q60">
        <f t="shared" si="6"/>
        <v>100</v>
      </c>
      <c r="U60">
        <v>67</v>
      </c>
      <c r="V60">
        <f t="shared" si="7"/>
        <v>34</v>
      </c>
      <c r="W60" t="str">
        <f t="shared" si="8"/>
        <v/>
      </c>
      <c r="X60">
        <v>47</v>
      </c>
    </row>
    <row r="61" spans="1:24" x14ac:dyDescent="0.25">
      <c r="A61">
        <v>39</v>
      </c>
      <c r="B61">
        <v>60</v>
      </c>
      <c r="C61">
        <v>0.16840061570022299</v>
      </c>
      <c r="D61" s="2">
        <f t="shared" si="1"/>
        <v>10580.922742876372</v>
      </c>
      <c r="E61">
        <v>8</v>
      </c>
      <c r="F61">
        <v>10</v>
      </c>
      <c r="G61">
        <f t="shared" si="2"/>
        <v>80</v>
      </c>
      <c r="H61" t="s">
        <v>8</v>
      </c>
      <c r="I61">
        <v>-3.15E-2</v>
      </c>
      <c r="J61">
        <v>0.34</v>
      </c>
      <c r="K61">
        <f t="shared" si="9"/>
        <v>36</v>
      </c>
      <c r="L61">
        <f t="shared" si="10"/>
        <v>2.6252698798390934</v>
      </c>
      <c r="M61">
        <v>1</v>
      </c>
      <c r="N61">
        <v>1</v>
      </c>
      <c r="O61">
        <f t="shared" si="4"/>
        <v>40</v>
      </c>
      <c r="P61">
        <f t="shared" si="5"/>
        <v>101</v>
      </c>
      <c r="Q61">
        <f t="shared" si="6"/>
        <v>102</v>
      </c>
      <c r="U61">
        <v>68</v>
      </c>
      <c r="V61" t="str">
        <f t="shared" si="7"/>
        <v/>
      </c>
      <c r="W61">
        <f t="shared" si="8"/>
        <v>34</v>
      </c>
      <c r="X61">
        <v>48</v>
      </c>
    </row>
    <row r="62" spans="1:24" x14ac:dyDescent="0.25">
      <c r="A62">
        <v>39</v>
      </c>
      <c r="B62">
        <v>61</v>
      </c>
      <c r="C62">
        <v>0.16849464667775199</v>
      </c>
      <c r="D62" s="2">
        <f t="shared" si="1"/>
        <v>10586.830883440671</v>
      </c>
      <c r="E62">
        <v>9</v>
      </c>
      <c r="F62">
        <v>1</v>
      </c>
      <c r="G62">
        <f t="shared" si="2"/>
        <v>81</v>
      </c>
      <c r="H62" t="s">
        <v>7</v>
      </c>
      <c r="I62">
        <v>-1.0500000000000001E-2</v>
      </c>
      <c r="J62">
        <v>0.06</v>
      </c>
      <c r="K62">
        <f t="shared" si="9"/>
        <v>115</v>
      </c>
      <c r="L62">
        <f t="shared" si="10"/>
        <v>0.82136498350174814</v>
      </c>
      <c r="M62">
        <v>-1</v>
      </c>
      <c r="N62">
        <v>1</v>
      </c>
      <c r="O62">
        <f t="shared" si="4"/>
        <v>41</v>
      </c>
      <c r="P62">
        <f t="shared" si="5"/>
        <v>103</v>
      </c>
      <c r="Q62">
        <f t="shared" si="6"/>
        <v>104</v>
      </c>
      <c r="U62">
        <v>69</v>
      </c>
      <c r="V62">
        <f t="shared" si="7"/>
        <v>35</v>
      </c>
      <c r="W62" t="str">
        <f t="shared" si="8"/>
        <v/>
      </c>
      <c r="X62">
        <v>49</v>
      </c>
    </row>
    <row r="63" spans="1:24" x14ac:dyDescent="0.25">
      <c r="A63">
        <v>39</v>
      </c>
      <c r="B63">
        <v>62</v>
      </c>
      <c r="C63">
        <v>0.16836205214832101</v>
      </c>
      <c r="D63" s="2">
        <f t="shared" si="1"/>
        <v>10578.49972344934</v>
      </c>
      <c r="E63">
        <v>9</v>
      </c>
      <c r="F63">
        <v>2</v>
      </c>
      <c r="G63">
        <f t="shared" si="2"/>
        <v>82</v>
      </c>
      <c r="H63" t="s">
        <v>8</v>
      </c>
      <c r="I63">
        <v>-1.0500000000000001E-2</v>
      </c>
      <c r="J63">
        <v>7.0000000000000007E-2</v>
      </c>
      <c r="K63">
        <f t="shared" si="9"/>
        <v>36</v>
      </c>
      <c r="L63">
        <f t="shared" si="10"/>
        <v>2.6258712013956793</v>
      </c>
      <c r="M63">
        <v>1</v>
      </c>
      <c r="N63">
        <v>1</v>
      </c>
      <c r="O63">
        <f t="shared" si="4"/>
        <v>42</v>
      </c>
      <c r="P63">
        <f t="shared" si="5"/>
        <v>105</v>
      </c>
      <c r="Q63">
        <f t="shared" si="6"/>
        <v>106</v>
      </c>
      <c r="U63">
        <v>70</v>
      </c>
      <c r="V63" t="str">
        <f t="shared" si="7"/>
        <v/>
      </c>
      <c r="W63">
        <f t="shared" si="8"/>
        <v>35</v>
      </c>
      <c r="X63">
        <v>50</v>
      </c>
    </row>
    <row r="64" spans="1:24" x14ac:dyDescent="0.25">
      <c r="A64">
        <v>39</v>
      </c>
      <c r="B64">
        <v>63</v>
      </c>
      <c r="C64">
        <v>0.16695283685198201</v>
      </c>
      <c r="D64" s="2">
        <f t="shared" si="1"/>
        <v>10489.956115003239</v>
      </c>
      <c r="E64">
        <v>9</v>
      </c>
      <c r="F64">
        <v>3</v>
      </c>
      <c r="G64">
        <f t="shared" si="2"/>
        <v>83</v>
      </c>
      <c r="H64" t="s">
        <v>7</v>
      </c>
      <c r="I64">
        <v>-1.0500000000000001E-2</v>
      </c>
      <c r="J64">
        <v>0.09</v>
      </c>
      <c r="K64">
        <f t="shared" si="9"/>
        <v>115</v>
      </c>
      <c r="L64">
        <f t="shared" si="10"/>
        <v>0.82895029098130413</v>
      </c>
      <c r="M64">
        <v>-1</v>
      </c>
      <c r="N64">
        <v>1</v>
      </c>
      <c r="O64">
        <f t="shared" si="4"/>
        <v>43</v>
      </c>
      <c r="P64">
        <f t="shared" si="5"/>
        <v>107</v>
      </c>
      <c r="Q64">
        <f t="shared" si="6"/>
        <v>108</v>
      </c>
      <c r="U64">
        <v>71</v>
      </c>
      <c r="V64">
        <f t="shared" si="7"/>
        <v>36</v>
      </c>
      <c r="W64" t="str">
        <f t="shared" si="8"/>
        <v/>
      </c>
      <c r="X64">
        <v>51</v>
      </c>
    </row>
    <row r="65" spans="1:24" x14ac:dyDescent="0.25">
      <c r="A65">
        <v>39</v>
      </c>
      <c r="B65">
        <v>64</v>
      </c>
      <c r="C65">
        <v>0.16839899691001001</v>
      </c>
      <c r="D65" s="2">
        <f t="shared" si="1"/>
        <v>10580.821031287554</v>
      </c>
      <c r="E65">
        <v>9</v>
      </c>
      <c r="F65">
        <v>4</v>
      </c>
      <c r="G65">
        <f t="shared" si="2"/>
        <v>84</v>
      </c>
      <c r="H65" t="s">
        <v>8</v>
      </c>
      <c r="I65">
        <v>-1.0500000000000001E-2</v>
      </c>
      <c r="J65">
        <v>0.1</v>
      </c>
      <c r="K65">
        <f t="shared" si="9"/>
        <v>36</v>
      </c>
      <c r="L65">
        <f t="shared" si="10"/>
        <v>2.6252951161009825</v>
      </c>
      <c r="M65">
        <v>1</v>
      </c>
      <c r="N65">
        <v>1</v>
      </c>
      <c r="O65">
        <f t="shared" si="4"/>
        <v>44</v>
      </c>
      <c r="P65">
        <f t="shared" si="5"/>
        <v>109</v>
      </c>
      <c r="Q65">
        <f t="shared" si="6"/>
        <v>110</v>
      </c>
      <c r="U65">
        <v>72</v>
      </c>
      <c r="V65" t="str">
        <f t="shared" si="7"/>
        <v/>
      </c>
      <c r="W65">
        <f t="shared" si="8"/>
        <v>36</v>
      </c>
      <c r="X65">
        <v>52</v>
      </c>
    </row>
    <row r="66" spans="1:24" x14ac:dyDescent="0.25">
      <c r="A66">
        <v>39</v>
      </c>
      <c r="B66">
        <v>65</v>
      </c>
      <c r="C66">
        <v>0.16553404588166501</v>
      </c>
      <c r="D66" s="2">
        <f t="shared" si="1"/>
        <v>10400.81084921669</v>
      </c>
      <c r="E66">
        <v>9</v>
      </c>
      <c r="F66">
        <v>5</v>
      </c>
      <c r="G66">
        <f t="shared" si="2"/>
        <v>85</v>
      </c>
      <c r="H66" t="s">
        <v>7</v>
      </c>
      <c r="I66">
        <v>-1.0500000000000001E-2</v>
      </c>
      <c r="J66">
        <v>0.12</v>
      </c>
      <c r="K66">
        <f t="shared" si="9"/>
        <v>115</v>
      </c>
      <c r="L66">
        <f t="shared" si="10"/>
        <v>0.83605521723029264</v>
      </c>
      <c r="M66">
        <v>1</v>
      </c>
      <c r="N66">
        <v>0</v>
      </c>
      <c r="O66">
        <f t="shared" si="4"/>
        <v>45</v>
      </c>
      <c r="P66">
        <f t="shared" si="5"/>
        <v>111</v>
      </c>
      <c r="Q66">
        <f t="shared" si="6"/>
        <v>112</v>
      </c>
      <c r="U66">
        <v>73</v>
      </c>
      <c r="V66">
        <f t="shared" si="7"/>
        <v>37</v>
      </c>
      <c r="W66" t="str">
        <f t="shared" si="8"/>
        <v/>
      </c>
      <c r="X66">
        <v>53</v>
      </c>
    </row>
    <row r="67" spans="1:24" x14ac:dyDescent="0.25">
      <c r="A67">
        <v>39</v>
      </c>
      <c r="B67">
        <v>66</v>
      </c>
      <c r="C67">
        <v>0.16710095815899501</v>
      </c>
      <c r="D67" s="2">
        <f t="shared" ref="D67:D130" si="11">C67*2*PI()*10000</f>
        <v>10499.262851202282</v>
      </c>
      <c r="E67">
        <v>9</v>
      </c>
      <c r="F67">
        <v>6</v>
      </c>
      <c r="G67">
        <f t="shared" ref="G67:G130" si="12">(E67-1)*10+F67</f>
        <v>86</v>
      </c>
      <c r="H67" t="s">
        <v>8</v>
      </c>
      <c r="I67">
        <v>-1.0500000000000001E-2</v>
      </c>
      <c r="J67">
        <v>0.13</v>
      </c>
      <c r="K67">
        <f t="shared" si="9"/>
        <v>36</v>
      </c>
      <c r="L67">
        <f t="shared" si="10"/>
        <v>2.6456883851228579</v>
      </c>
      <c r="M67">
        <v>1</v>
      </c>
      <c r="N67">
        <v>1</v>
      </c>
      <c r="O67">
        <f t="shared" ref="O67:O130" si="13">IFERROR(VLOOKUP(B67,$U$2:$X$193,4,FALSE),"")</f>
        <v>46</v>
      </c>
      <c r="P67">
        <f t="shared" ref="P67:P130" si="14">IFERROR(VLOOKUP(B67,$V$2:$X$193,3,FALSE),"")</f>
        <v>113</v>
      </c>
      <c r="Q67">
        <f t="shared" ref="Q67:Q130" si="15">IFERROR(VLOOKUP(B67,$W$2:$X$193,2,FALSE),"")</f>
        <v>114</v>
      </c>
      <c r="U67">
        <v>74</v>
      </c>
      <c r="V67" t="str">
        <f t="shared" ref="V67:V130" si="16">IFERROR(IF(ISODD(U67),ROUNDUP(U67/2,0),""),"")</f>
        <v/>
      </c>
      <c r="W67">
        <f t="shared" ref="W67:W130" si="17">IFERROR(IF(ISEVEN(U67),U67/2,""),"")</f>
        <v>37</v>
      </c>
      <c r="X67">
        <v>54</v>
      </c>
    </row>
    <row r="68" spans="1:24" x14ac:dyDescent="0.25">
      <c r="A68">
        <v>39</v>
      </c>
      <c r="B68">
        <v>67</v>
      </c>
      <c r="C68">
        <v>0.17012382847910501</v>
      </c>
      <c r="D68" s="2">
        <f t="shared" si="11"/>
        <v>10689.195395010527</v>
      </c>
      <c r="E68">
        <v>9</v>
      </c>
      <c r="F68">
        <v>7</v>
      </c>
      <c r="G68">
        <f t="shared" si="12"/>
        <v>87</v>
      </c>
      <c r="H68" t="s">
        <v>7</v>
      </c>
      <c r="I68">
        <v>-1.0500000000000001E-2</v>
      </c>
      <c r="J68">
        <v>0.15</v>
      </c>
      <c r="K68">
        <f t="shared" si="9"/>
        <v>115</v>
      </c>
      <c r="L68">
        <f t="shared" si="10"/>
        <v>0.81349922539277142</v>
      </c>
      <c r="M68">
        <v>1</v>
      </c>
      <c r="N68">
        <v>1</v>
      </c>
      <c r="O68">
        <f t="shared" si="13"/>
        <v>47</v>
      </c>
      <c r="P68">
        <f t="shared" si="14"/>
        <v>116</v>
      </c>
      <c r="Q68">
        <f t="shared" si="15"/>
        <v>118</v>
      </c>
      <c r="U68">
        <v>75</v>
      </c>
      <c r="V68">
        <f t="shared" si="16"/>
        <v>38</v>
      </c>
      <c r="W68" t="str">
        <f t="shared" si="17"/>
        <v/>
      </c>
      <c r="X68">
        <v>55</v>
      </c>
    </row>
    <row r="69" spans="1:24" x14ac:dyDescent="0.25">
      <c r="A69">
        <v>39</v>
      </c>
      <c r="B69">
        <v>68</v>
      </c>
      <c r="C69">
        <v>0.168703623092128</v>
      </c>
      <c r="D69" s="2">
        <f t="shared" si="11"/>
        <v>10599.961258804213</v>
      </c>
      <c r="E69">
        <v>9</v>
      </c>
      <c r="F69">
        <v>8</v>
      </c>
      <c r="G69">
        <f t="shared" si="12"/>
        <v>88</v>
      </c>
      <c r="H69" t="s">
        <v>8</v>
      </c>
      <c r="I69">
        <v>-1.0500000000000001E-2</v>
      </c>
      <c r="J69">
        <v>0.16</v>
      </c>
      <c r="K69">
        <f t="shared" si="9"/>
        <v>36</v>
      </c>
      <c r="L69">
        <f t="shared" si="10"/>
        <v>2.6205546510564708</v>
      </c>
      <c r="M69">
        <v>1</v>
      </c>
      <c r="N69">
        <v>1</v>
      </c>
      <c r="O69">
        <f t="shared" si="13"/>
        <v>48</v>
      </c>
      <c r="P69">
        <f t="shared" si="14"/>
        <v>120</v>
      </c>
      <c r="Q69">
        <f t="shared" si="15"/>
        <v>121</v>
      </c>
      <c r="U69">
        <v>76</v>
      </c>
      <c r="V69" t="str">
        <f t="shared" si="16"/>
        <v/>
      </c>
      <c r="W69">
        <f t="shared" si="17"/>
        <v>38</v>
      </c>
      <c r="X69">
        <v>56</v>
      </c>
    </row>
    <row r="70" spans="1:24" x14ac:dyDescent="0.25">
      <c r="A70">
        <v>39</v>
      </c>
      <c r="B70">
        <v>69</v>
      </c>
      <c r="C70">
        <v>0.16676473112037099</v>
      </c>
      <c r="D70" s="2">
        <f t="shared" si="11"/>
        <v>10478.137083312693</v>
      </c>
      <c r="E70">
        <v>9</v>
      </c>
      <c r="F70">
        <v>9</v>
      </c>
      <c r="G70">
        <f t="shared" si="12"/>
        <v>89</v>
      </c>
      <c r="H70" t="s">
        <v>7</v>
      </c>
      <c r="I70">
        <v>-1.0500000000000001E-2</v>
      </c>
      <c r="J70">
        <v>0.18</v>
      </c>
      <c r="K70">
        <f t="shared" si="9"/>
        <v>115</v>
      </c>
      <c r="L70">
        <f t="shared" si="10"/>
        <v>0.82988532262682413</v>
      </c>
      <c r="M70">
        <v>-1</v>
      </c>
      <c r="N70">
        <v>1</v>
      </c>
      <c r="O70">
        <f t="shared" si="13"/>
        <v>49</v>
      </c>
      <c r="P70">
        <f t="shared" si="14"/>
        <v>122</v>
      </c>
      <c r="Q70">
        <f t="shared" si="15"/>
        <v>123</v>
      </c>
      <c r="U70">
        <v>77</v>
      </c>
      <c r="V70">
        <f t="shared" si="16"/>
        <v>39</v>
      </c>
      <c r="W70" t="str">
        <f t="shared" si="17"/>
        <v/>
      </c>
      <c r="X70">
        <v>57</v>
      </c>
    </row>
    <row r="71" spans="1:24" x14ac:dyDescent="0.25">
      <c r="A71">
        <v>39</v>
      </c>
      <c r="B71">
        <v>70</v>
      </c>
      <c r="C71">
        <v>0.16939982343677801</v>
      </c>
      <c r="D71" s="2">
        <f t="shared" si="11"/>
        <v>10643.704816567795</v>
      </c>
      <c r="E71">
        <v>9</v>
      </c>
      <c r="F71">
        <v>10</v>
      </c>
      <c r="G71">
        <f t="shared" si="12"/>
        <v>90</v>
      </c>
      <c r="H71" t="s">
        <v>8</v>
      </c>
      <c r="I71">
        <v>-1.0500000000000001E-2</v>
      </c>
      <c r="J71">
        <v>0.19</v>
      </c>
      <c r="K71">
        <f t="shared" si="9"/>
        <v>36</v>
      </c>
      <c r="L71">
        <f t="shared" si="10"/>
        <v>2.6097846808509195</v>
      </c>
      <c r="M71">
        <v>1</v>
      </c>
      <c r="N71">
        <v>1</v>
      </c>
      <c r="O71">
        <f t="shared" si="13"/>
        <v>50</v>
      </c>
      <c r="P71">
        <f t="shared" si="14"/>
        <v>124</v>
      </c>
      <c r="Q71">
        <f t="shared" si="15"/>
        <v>125</v>
      </c>
      <c r="U71">
        <v>78</v>
      </c>
      <c r="V71" t="str">
        <f t="shared" si="16"/>
        <v/>
      </c>
      <c r="W71">
        <f t="shared" si="17"/>
        <v>39</v>
      </c>
      <c r="X71">
        <v>58</v>
      </c>
    </row>
    <row r="72" spans="1:24" x14ac:dyDescent="0.25">
      <c r="A72">
        <v>39</v>
      </c>
      <c r="B72">
        <v>71</v>
      </c>
      <c r="C72">
        <v>0.16738041596478401</v>
      </c>
      <c r="D72" s="2">
        <f t="shared" si="11"/>
        <v>10516.821702995383</v>
      </c>
      <c r="E72">
        <v>10</v>
      </c>
      <c r="F72">
        <v>1</v>
      </c>
      <c r="G72">
        <f t="shared" si="12"/>
        <v>91</v>
      </c>
      <c r="H72" t="s">
        <v>7</v>
      </c>
      <c r="I72">
        <v>-1.0500000000000001E-2</v>
      </c>
      <c r="J72">
        <v>0.21</v>
      </c>
      <c r="K72">
        <f t="shared" si="9"/>
        <v>115</v>
      </c>
      <c r="L72">
        <f t="shared" si="10"/>
        <v>0.82683270853934543</v>
      </c>
      <c r="M72">
        <v>-1</v>
      </c>
      <c r="N72">
        <v>1</v>
      </c>
      <c r="O72">
        <f t="shared" si="13"/>
        <v>51</v>
      </c>
      <c r="P72">
        <f t="shared" si="14"/>
        <v>127</v>
      </c>
      <c r="Q72">
        <f t="shared" si="15"/>
        <v>128</v>
      </c>
      <c r="U72">
        <v>79</v>
      </c>
      <c r="V72">
        <f t="shared" si="16"/>
        <v>40</v>
      </c>
      <c r="W72" t="str">
        <f t="shared" si="17"/>
        <v/>
      </c>
      <c r="X72">
        <v>59</v>
      </c>
    </row>
    <row r="73" spans="1:24" x14ac:dyDescent="0.25">
      <c r="A73">
        <v>39</v>
      </c>
      <c r="B73">
        <v>72</v>
      </c>
      <c r="C73">
        <v>0.16908446826524801</v>
      </c>
      <c r="D73" s="2">
        <f t="shared" si="11"/>
        <v>10623.890466764793</v>
      </c>
      <c r="E73">
        <v>10</v>
      </c>
      <c r="F73">
        <v>2</v>
      </c>
      <c r="G73">
        <f t="shared" si="12"/>
        <v>92</v>
      </c>
      <c r="H73" t="s">
        <v>8</v>
      </c>
      <c r="I73">
        <v>-1.0500000000000001E-2</v>
      </c>
      <c r="J73">
        <v>0.22</v>
      </c>
      <c r="K73">
        <f t="shared" si="9"/>
        <v>36</v>
      </c>
      <c r="L73">
        <f t="shared" si="10"/>
        <v>2.614652124349012</v>
      </c>
      <c r="M73">
        <v>1</v>
      </c>
      <c r="N73">
        <v>1</v>
      </c>
      <c r="O73">
        <f t="shared" si="13"/>
        <v>52</v>
      </c>
      <c r="P73">
        <f t="shared" si="14"/>
        <v>129</v>
      </c>
      <c r="Q73">
        <f t="shared" si="15"/>
        <v>130</v>
      </c>
      <c r="U73">
        <v>80</v>
      </c>
      <c r="V73" t="str">
        <f t="shared" si="16"/>
        <v/>
      </c>
      <c r="W73">
        <f t="shared" si="17"/>
        <v>40</v>
      </c>
      <c r="X73">
        <v>60</v>
      </c>
    </row>
    <row r="74" spans="1:24" x14ac:dyDescent="0.25">
      <c r="A74">
        <v>39</v>
      </c>
      <c r="B74">
        <v>73</v>
      </c>
      <c r="C74">
        <v>0.16891037763136901</v>
      </c>
      <c r="D74" s="2">
        <f t="shared" si="11"/>
        <v>10612.952029635731</v>
      </c>
      <c r="E74">
        <v>10</v>
      </c>
      <c r="F74">
        <v>3</v>
      </c>
      <c r="G74">
        <f t="shared" si="12"/>
        <v>93</v>
      </c>
      <c r="H74" t="s">
        <v>7</v>
      </c>
      <c r="I74">
        <v>-1.0500000000000001E-2</v>
      </c>
      <c r="J74">
        <v>0.24</v>
      </c>
      <c r="K74">
        <f t="shared" si="9"/>
        <v>115</v>
      </c>
      <c r="L74">
        <f t="shared" si="10"/>
        <v>0.81934339754209795</v>
      </c>
      <c r="M74">
        <v>-1</v>
      </c>
      <c r="N74">
        <v>1</v>
      </c>
      <c r="O74">
        <f t="shared" si="13"/>
        <v>53</v>
      </c>
      <c r="P74">
        <f t="shared" si="14"/>
        <v>131</v>
      </c>
      <c r="Q74">
        <f t="shared" si="15"/>
        <v>132</v>
      </c>
      <c r="U74">
        <v>81</v>
      </c>
      <c r="V74">
        <f t="shared" si="16"/>
        <v>41</v>
      </c>
      <c r="W74" t="str">
        <f t="shared" si="17"/>
        <v/>
      </c>
      <c r="X74">
        <v>61</v>
      </c>
    </row>
    <row r="75" spans="1:24" x14ac:dyDescent="0.25">
      <c r="A75">
        <v>39</v>
      </c>
      <c r="B75">
        <v>74</v>
      </c>
      <c r="C75">
        <v>0.17052041520577599</v>
      </c>
      <c r="D75" s="2">
        <f t="shared" si="11"/>
        <v>10714.113673950942</v>
      </c>
      <c r="E75">
        <v>10</v>
      </c>
      <c r="F75">
        <v>4</v>
      </c>
      <c r="G75">
        <f t="shared" si="12"/>
        <v>94</v>
      </c>
      <c r="H75" t="s">
        <v>8</v>
      </c>
      <c r="I75">
        <v>-1.0500000000000001E-2</v>
      </c>
      <c r="J75">
        <v>0.25</v>
      </c>
      <c r="K75">
        <f t="shared" si="9"/>
        <v>36</v>
      </c>
      <c r="L75">
        <f t="shared" si="10"/>
        <v>2.5926342227741581</v>
      </c>
      <c r="M75">
        <v>1</v>
      </c>
      <c r="N75">
        <v>1</v>
      </c>
      <c r="O75">
        <f t="shared" si="13"/>
        <v>54</v>
      </c>
      <c r="P75">
        <f t="shared" si="14"/>
        <v>133</v>
      </c>
      <c r="Q75">
        <f t="shared" si="15"/>
        <v>134</v>
      </c>
      <c r="U75">
        <v>82</v>
      </c>
      <c r="V75" t="str">
        <f t="shared" si="16"/>
        <v/>
      </c>
      <c r="W75">
        <f t="shared" si="17"/>
        <v>41</v>
      </c>
      <c r="X75">
        <v>62</v>
      </c>
    </row>
    <row r="76" spans="1:24" x14ac:dyDescent="0.25">
      <c r="A76">
        <v>39</v>
      </c>
      <c r="B76">
        <v>75</v>
      </c>
      <c r="C76">
        <v>0.170949551721881</v>
      </c>
      <c r="D76" s="2">
        <f t="shared" si="11"/>
        <v>10741.077116478595</v>
      </c>
      <c r="E76">
        <v>10</v>
      </c>
      <c r="F76">
        <v>5</v>
      </c>
      <c r="G76">
        <f t="shared" si="12"/>
        <v>95</v>
      </c>
      <c r="H76" t="s">
        <v>7</v>
      </c>
      <c r="I76">
        <v>-1.0500000000000001E-2</v>
      </c>
      <c r="J76">
        <v>0.27</v>
      </c>
      <c r="K76">
        <f t="shared" si="9"/>
        <v>115</v>
      </c>
      <c r="L76">
        <f t="shared" si="10"/>
        <v>0.80956984849987446</v>
      </c>
      <c r="M76">
        <v>1</v>
      </c>
      <c r="N76">
        <v>1</v>
      </c>
      <c r="O76">
        <f t="shared" si="13"/>
        <v>55</v>
      </c>
      <c r="P76">
        <f t="shared" si="14"/>
        <v>135</v>
      </c>
      <c r="Q76">
        <f t="shared" si="15"/>
        <v>136</v>
      </c>
      <c r="U76">
        <v>83</v>
      </c>
      <c r="V76">
        <f t="shared" si="16"/>
        <v>42</v>
      </c>
      <c r="W76" t="str">
        <f t="shared" si="17"/>
        <v/>
      </c>
      <c r="X76">
        <v>63</v>
      </c>
    </row>
    <row r="77" spans="1:24" x14ac:dyDescent="0.25">
      <c r="A77">
        <v>39</v>
      </c>
      <c r="B77">
        <v>76</v>
      </c>
      <c r="C77">
        <v>0.17005026317813701</v>
      </c>
      <c r="D77" s="2">
        <f t="shared" si="11"/>
        <v>10684.573150828923</v>
      </c>
      <c r="E77">
        <v>10</v>
      </c>
      <c r="F77">
        <v>6</v>
      </c>
      <c r="G77">
        <f t="shared" si="12"/>
        <v>96</v>
      </c>
      <c r="H77" t="s">
        <v>8</v>
      </c>
      <c r="I77">
        <v>-1.0500000000000001E-2</v>
      </c>
      <c r="J77">
        <v>0.28000000000000003</v>
      </c>
      <c r="K77">
        <f t="shared" si="9"/>
        <v>36</v>
      </c>
      <c r="L77">
        <f t="shared" si="10"/>
        <v>2.5998022930492777</v>
      </c>
      <c r="M77">
        <v>1</v>
      </c>
      <c r="N77">
        <v>1</v>
      </c>
      <c r="O77">
        <f t="shared" si="13"/>
        <v>56</v>
      </c>
      <c r="P77">
        <f t="shared" si="14"/>
        <v>137</v>
      </c>
      <c r="Q77">
        <f t="shared" si="15"/>
        <v>138</v>
      </c>
      <c r="U77">
        <v>84</v>
      </c>
      <c r="V77" t="str">
        <f t="shared" si="16"/>
        <v/>
      </c>
      <c r="W77">
        <f t="shared" si="17"/>
        <v>42</v>
      </c>
      <c r="X77">
        <v>64</v>
      </c>
    </row>
    <row r="78" spans="1:24" x14ac:dyDescent="0.25">
      <c r="B78">
        <v>77</v>
      </c>
      <c r="D78" s="2"/>
      <c r="L78">
        <v>0</v>
      </c>
      <c r="M78">
        <v>0</v>
      </c>
      <c r="N78">
        <v>0</v>
      </c>
      <c r="O78">
        <f t="shared" si="13"/>
        <v>57</v>
      </c>
      <c r="P78">
        <f t="shared" si="14"/>
        <v>139</v>
      </c>
      <c r="Q78">
        <f t="shared" si="15"/>
        <v>140</v>
      </c>
      <c r="U78">
        <v>85</v>
      </c>
      <c r="V78">
        <f t="shared" si="16"/>
        <v>43</v>
      </c>
      <c r="W78" t="str">
        <f t="shared" si="17"/>
        <v/>
      </c>
      <c r="X78">
        <v>65</v>
      </c>
    </row>
    <row r="79" spans="1:24" x14ac:dyDescent="0.25">
      <c r="B79">
        <v>78</v>
      </c>
      <c r="D79" s="2"/>
      <c r="L79">
        <v>0</v>
      </c>
      <c r="M79">
        <v>0</v>
      </c>
      <c r="N79">
        <v>0</v>
      </c>
      <c r="O79">
        <f t="shared" si="13"/>
        <v>58</v>
      </c>
      <c r="P79">
        <f t="shared" si="14"/>
        <v>141</v>
      </c>
      <c r="Q79">
        <f t="shared" si="15"/>
        <v>142</v>
      </c>
      <c r="U79">
        <v>86</v>
      </c>
      <c r="V79" t="str">
        <f t="shared" si="16"/>
        <v/>
      </c>
      <c r="W79">
        <f t="shared" si="17"/>
        <v>43</v>
      </c>
      <c r="X79">
        <v>66</v>
      </c>
    </row>
    <row r="80" spans="1:24" x14ac:dyDescent="0.25">
      <c r="A80">
        <v>39</v>
      </c>
      <c r="B80">
        <v>79</v>
      </c>
      <c r="C80">
        <v>0.16723557846072201</v>
      </c>
      <c r="D80" s="2">
        <f t="shared" si="11"/>
        <v>10507.721294220875</v>
      </c>
      <c r="E80">
        <v>10</v>
      </c>
      <c r="F80">
        <v>7</v>
      </c>
      <c r="G80">
        <f t="shared" si="12"/>
        <v>97</v>
      </c>
      <c r="H80" t="s">
        <v>7</v>
      </c>
      <c r="I80">
        <v>-1.0500000000000001E-2</v>
      </c>
      <c r="J80">
        <v>0.3</v>
      </c>
      <c r="K80">
        <f t="shared" ref="K80:K115" si="18">IF(ISODD(F80),$S$2,$T$2)</f>
        <v>115</v>
      </c>
      <c r="L80">
        <f t="shared" ref="L80:L115" si="19">1/(D80*K80*0.000001)</f>
        <v>0.82754880248827611</v>
      </c>
      <c r="M80">
        <v>-1</v>
      </c>
      <c r="N80">
        <v>0</v>
      </c>
      <c r="O80">
        <f t="shared" si="13"/>
        <v>59</v>
      </c>
      <c r="P80">
        <f t="shared" si="14"/>
        <v>143</v>
      </c>
      <c r="Q80">
        <f t="shared" si="15"/>
        <v>144</v>
      </c>
      <c r="U80">
        <v>87</v>
      </c>
      <c r="V80">
        <f t="shared" si="16"/>
        <v>44</v>
      </c>
      <c r="W80" t="str">
        <f t="shared" si="17"/>
        <v/>
      </c>
      <c r="X80">
        <v>67</v>
      </c>
    </row>
    <row r="81" spans="1:24" x14ac:dyDescent="0.25">
      <c r="A81">
        <v>39</v>
      </c>
      <c r="B81">
        <v>80</v>
      </c>
      <c r="C81">
        <v>0.17091960425899</v>
      </c>
      <c r="D81" s="2">
        <f t="shared" si="11"/>
        <v>10739.195461890355</v>
      </c>
      <c r="E81">
        <v>10</v>
      </c>
      <c r="F81">
        <v>8</v>
      </c>
      <c r="G81">
        <f t="shared" si="12"/>
        <v>98</v>
      </c>
      <c r="H81" t="s">
        <v>8</v>
      </c>
      <c r="I81">
        <v>-1.0500000000000001E-2</v>
      </c>
      <c r="J81">
        <v>0.31</v>
      </c>
      <c r="K81">
        <f t="shared" si="18"/>
        <v>36</v>
      </c>
      <c r="L81">
        <f t="shared" si="19"/>
        <v>2.5865790297188824</v>
      </c>
      <c r="M81">
        <v>1</v>
      </c>
      <c r="N81">
        <v>1</v>
      </c>
      <c r="O81">
        <f t="shared" si="13"/>
        <v>60</v>
      </c>
      <c r="P81">
        <f t="shared" si="14"/>
        <v>145</v>
      </c>
      <c r="Q81">
        <f t="shared" si="15"/>
        <v>146</v>
      </c>
      <c r="U81">
        <v>88</v>
      </c>
      <c r="V81" t="str">
        <f t="shared" si="16"/>
        <v/>
      </c>
      <c r="W81">
        <f t="shared" si="17"/>
        <v>44</v>
      </c>
      <c r="X81">
        <v>68</v>
      </c>
    </row>
    <row r="82" spans="1:24" x14ac:dyDescent="0.25">
      <c r="A82">
        <v>39</v>
      </c>
      <c r="B82">
        <v>81</v>
      </c>
      <c r="C82">
        <v>0.16791955707919401</v>
      </c>
      <c r="D82" s="2">
        <f t="shared" si="11"/>
        <v>10550.696938280957</v>
      </c>
      <c r="E82">
        <v>10</v>
      </c>
      <c r="F82">
        <v>9</v>
      </c>
      <c r="G82">
        <f t="shared" si="12"/>
        <v>99</v>
      </c>
      <c r="H82" t="s">
        <v>7</v>
      </c>
      <c r="I82">
        <v>-1.0500000000000001E-2</v>
      </c>
      <c r="J82">
        <v>0.33</v>
      </c>
      <c r="K82">
        <f t="shared" si="18"/>
        <v>115</v>
      </c>
      <c r="L82">
        <f t="shared" si="19"/>
        <v>0.82417798793582286</v>
      </c>
      <c r="M82">
        <v>1</v>
      </c>
      <c r="N82">
        <v>0</v>
      </c>
      <c r="O82">
        <f t="shared" si="13"/>
        <v>61</v>
      </c>
      <c r="P82">
        <f t="shared" si="14"/>
        <v>147</v>
      </c>
      <c r="Q82">
        <f t="shared" si="15"/>
        <v>148</v>
      </c>
      <c r="U82">
        <v>89</v>
      </c>
      <c r="V82">
        <f t="shared" si="16"/>
        <v>45</v>
      </c>
      <c r="W82" t="str">
        <f t="shared" si="17"/>
        <v/>
      </c>
      <c r="X82">
        <v>69</v>
      </c>
    </row>
    <row r="83" spans="1:24" x14ac:dyDescent="0.25">
      <c r="A83">
        <v>39</v>
      </c>
      <c r="B83">
        <v>82</v>
      </c>
      <c r="C83">
        <v>0.167038949145428</v>
      </c>
      <c r="D83" s="2">
        <f t="shared" si="11"/>
        <v>10495.366709972714</v>
      </c>
      <c r="E83">
        <v>10</v>
      </c>
      <c r="F83">
        <v>10</v>
      </c>
      <c r="G83">
        <f t="shared" si="12"/>
        <v>100</v>
      </c>
      <c r="H83" t="s">
        <v>8</v>
      </c>
      <c r="I83">
        <v>-1.0500000000000001E-2</v>
      </c>
      <c r="J83">
        <v>0.34</v>
      </c>
      <c r="K83">
        <f t="shared" si="18"/>
        <v>36</v>
      </c>
      <c r="L83">
        <f t="shared" si="19"/>
        <v>2.6466705304716309</v>
      </c>
      <c r="M83">
        <v>1</v>
      </c>
      <c r="N83">
        <v>1</v>
      </c>
      <c r="O83">
        <f t="shared" si="13"/>
        <v>62</v>
      </c>
      <c r="P83">
        <f t="shared" si="14"/>
        <v>149</v>
      </c>
      <c r="Q83">
        <f t="shared" si="15"/>
        <v>150</v>
      </c>
      <c r="U83">
        <v>90</v>
      </c>
      <c r="V83" t="str">
        <f t="shared" si="16"/>
        <v/>
      </c>
      <c r="W83">
        <f t="shared" si="17"/>
        <v>45</v>
      </c>
      <c r="X83">
        <v>70</v>
      </c>
    </row>
    <row r="84" spans="1:24" x14ac:dyDescent="0.25">
      <c r="A84">
        <v>39</v>
      </c>
      <c r="B84">
        <v>83</v>
      </c>
      <c r="C84">
        <v>0.16715857374624499</v>
      </c>
      <c r="D84" s="2">
        <f t="shared" si="11"/>
        <v>10502.882945315017</v>
      </c>
      <c r="E84">
        <v>11</v>
      </c>
      <c r="F84">
        <v>1</v>
      </c>
      <c r="G84">
        <f t="shared" si="12"/>
        <v>101</v>
      </c>
      <c r="H84" t="s">
        <v>7</v>
      </c>
      <c r="I84">
        <v>1.0500000000000001E-2</v>
      </c>
      <c r="J84">
        <v>0.06</v>
      </c>
      <c r="K84">
        <f t="shared" si="18"/>
        <v>115</v>
      </c>
      <c r="L84">
        <f t="shared" si="19"/>
        <v>0.82793002827779594</v>
      </c>
      <c r="M84">
        <v>1</v>
      </c>
      <c r="N84">
        <v>1</v>
      </c>
      <c r="O84">
        <f t="shared" si="13"/>
        <v>63</v>
      </c>
      <c r="P84">
        <f t="shared" si="14"/>
        <v>151</v>
      </c>
      <c r="Q84">
        <f t="shared" si="15"/>
        <v>152</v>
      </c>
      <c r="U84">
        <v>91</v>
      </c>
      <c r="V84">
        <f t="shared" si="16"/>
        <v>46</v>
      </c>
      <c r="W84" t="str">
        <f t="shared" si="17"/>
        <v/>
      </c>
      <c r="X84">
        <v>71</v>
      </c>
    </row>
    <row r="85" spans="1:24" x14ac:dyDescent="0.25">
      <c r="A85">
        <v>39</v>
      </c>
      <c r="B85">
        <v>84</v>
      </c>
      <c r="C85">
        <v>0.17041446097535901</v>
      </c>
      <c r="D85" s="2">
        <f t="shared" si="11"/>
        <v>10707.456373313047</v>
      </c>
      <c r="E85">
        <v>11</v>
      </c>
      <c r="F85">
        <v>2</v>
      </c>
      <c r="G85">
        <f t="shared" si="12"/>
        <v>102</v>
      </c>
      <c r="H85" t="s">
        <v>8</v>
      </c>
      <c r="I85">
        <v>1.0500000000000001E-2</v>
      </c>
      <c r="J85">
        <v>7.0000000000000007E-2</v>
      </c>
      <c r="K85">
        <f t="shared" si="18"/>
        <v>36</v>
      </c>
      <c r="L85">
        <f t="shared" si="19"/>
        <v>2.5942461784864523</v>
      </c>
      <c r="M85">
        <v>1</v>
      </c>
      <c r="N85">
        <v>1</v>
      </c>
      <c r="O85">
        <f t="shared" si="13"/>
        <v>64</v>
      </c>
      <c r="P85">
        <f t="shared" si="14"/>
        <v>153</v>
      </c>
      <c r="Q85">
        <f t="shared" si="15"/>
        <v>154</v>
      </c>
      <c r="U85">
        <v>92</v>
      </c>
      <c r="V85" t="str">
        <f t="shared" si="16"/>
        <v/>
      </c>
      <c r="W85">
        <f t="shared" si="17"/>
        <v>46</v>
      </c>
      <c r="X85">
        <v>72</v>
      </c>
    </row>
    <row r="86" spans="1:24" x14ac:dyDescent="0.25">
      <c r="A86">
        <v>39</v>
      </c>
      <c r="B86">
        <v>85</v>
      </c>
      <c r="C86">
        <v>0.17093053587684501</v>
      </c>
      <c r="D86" s="2">
        <f t="shared" si="11"/>
        <v>10739.882315697258</v>
      </c>
      <c r="E86">
        <v>11</v>
      </c>
      <c r="F86">
        <v>3</v>
      </c>
      <c r="G86">
        <f t="shared" si="12"/>
        <v>103</v>
      </c>
      <c r="H86" t="s">
        <v>7</v>
      </c>
      <c r="I86">
        <v>1.0500000000000001E-2</v>
      </c>
      <c r="J86">
        <v>0.09</v>
      </c>
      <c r="K86">
        <f t="shared" si="18"/>
        <v>115</v>
      </c>
      <c r="L86">
        <f t="shared" si="19"/>
        <v>0.80965991230682333</v>
      </c>
      <c r="M86">
        <v>-1</v>
      </c>
      <c r="N86">
        <v>0</v>
      </c>
      <c r="O86">
        <f t="shared" si="13"/>
        <v>65</v>
      </c>
      <c r="P86">
        <f t="shared" si="14"/>
        <v>155</v>
      </c>
      <c r="Q86">
        <f t="shared" si="15"/>
        <v>156</v>
      </c>
      <c r="U86">
        <v>93</v>
      </c>
      <c r="V86">
        <f t="shared" si="16"/>
        <v>47</v>
      </c>
      <c r="W86" t="str">
        <f t="shared" si="17"/>
        <v/>
      </c>
      <c r="X86">
        <v>73</v>
      </c>
    </row>
    <row r="87" spans="1:24" x14ac:dyDescent="0.25">
      <c r="A87">
        <v>39</v>
      </c>
      <c r="B87">
        <v>86</v>
      </c>
      <c r="C87">
        <v>0.16769203257572701</v>
      </c>
      <c r="D87" s="2">
        <f t="shared" si="11"/>
        <v>10536.401152108885</v>
      </c>
      <c r="E87">
        <v>11</v>
      </c>
      <c r="F87">
        <v>4</v>
      </c>
      <c r="G87">
        <f t="shared" si="12"/>
        <v>104</v>
      </c>
      <c r="H87" t="s">
        <v>8</v>
      </c>
      <c r="I87">
        <v>1.0500000000000001E-2</v>
      </c>
      <c r="J87">
        <v>0.1</v>
      </c>
      <c r="K87">
        <f t="shared" si="18"/>
        <v>36</v>
      </c>
      <c r="L87">
        <f t="shared" si="19"/>
        <v>2.6363629646179514</v>
      </c>
      <c r="M87">
        <v>1</v>
      </c>
      <c r="N87">
        <v>1</v>
      </c>
      <c r="O87">
        <f t="shared" si="13"/>
        <v>66</v>
      </c>
      <c r="P87">
        <f t="shared" si="14"/>
        <v>157</v>
      </c>
      <c r="Q87">
        <f t="shared" si="15"/>
        <v>158</v>
      </c>
      <c r="U87">
        <v>94</v>
      </c>
      <c r="V87" t="str">
        <f t="shared" si="16"/>
        <v/>
      </c>
      <c r="W87">
        <f t="shared" si="17"/>
        <v>47</v>
      </c>
      <c r="X87">
        <v>74</v>
      </c>
    </row>
    <row r="88" spans="1:24" x14ac:dyDescent="0.25">
      <c r="A88">
        <v>39</v>
      </c>
      <c r="B88">
        <v>87</v>
      </c>
      <c r="C88">
        <v>0.17043688992491199</v>
      </c>
      <c r="D88" s="2">
        <f t="shared" si="11"/>
        <v>10708.865625775914</v>
      </c>
      <c r="E88">
        <v>11</v>
      </c>
      <c r="F88">
        <v>5</v>
      </c>
      <c r="G88">
        <f t="shared" si="12"/>
        <v>105</v>
      </c>
      <c r="H88" t="s">
        <v>7</v>
      </c>
      <c r="I88">
        <v>1.0500000000000001E-2</v>
      </c>
      <c r="J88">
        <v>0.12</v>
      </c>
      <c r="K88">
        <f t="shared" si="18"/>
        <v>115</v>
      </c>
      <c r="L88">
        <f t="shared" si="19"/>
        <v>0.81200497585690812</v>
      </c>
      <c r="M88">
        <v>-1</v>
      </c>
      <c r="N88">
        <v>1</v>
      </c>
      <c r="O88">
        <f t="shared" si="13"/>
        <v>67</v>
      </c>
      <c r="P88">
        <f t="shared" si="14"/>
        <v>159</v>
      </c>
      <c r="Q88">
        <f t="shared" si="15"/>
        <v>160</v>
      </c>
      <c r="U88">
        <v>95</v>
      </c>
      <c r="V88">
        <f t="shared" si="16"/>
        <v>48</v>
      </c>
      <c r="W88" t="str">
        <f t="shared" si="17"/>
        <v/>
      </c>
      <c r="X88">
        <v>75</v>
      </c>
    </row>
    <row r="89" spans="1:24" x14ac:dyDescent="0.25">
      <c r="A89">
        <v>39</v>
      </c>
      <c r="B89">
        <v>88</v>
      </c>
      <c r="C89">
        <v>0.16996474008748</v>
      </c>
      <c r="D89" s="2">
        <f t="shared" si="11"/>
        <v>10679.199576562514</v>
      </c>
      <c r="E89">
        <v>11</v>
      </c>
      <c r="F89">
        <v>6</v>
      </c>
      <c r="G89">
        <f t="shared" si="12"/>
        <v>106</v>
      </c>
      <c r="H89" t="s">
        <v>8</v>
      </c>
      <c r="I89">
        <v>1.0500000000000001E-2</v>
      </c>
      <c r="J89">
        <v>0.13</v>
      </c>
      <c r="K89">
        <f t="shared" si="18"/>
        <v>36</v>
      </c>
      <c r="L89">
        <f t="shared" si="19"/>
        <v>2.6011104651271117</v>
      </c>
      <c r="M89">
        <v>1</v>
      </c>
      <c r="N89">
        <v>1</v>
      </c>
      <c r="O89">
        <f t="shared" si="13"/>
        <v>68</v>
      </c>
      <c r="P89">
        <f t="shared" si="14"/>
        <v>161</v>
      </c>
      <c r="Q89">
        <f t="shared" si="15"/>
        <v>162</v>
      </c>
      <c r="U89">
        <v>96</v>
      </c>
      <c r="V89" t="str">
        <f t="shared" si="16"/>
        <v/>
      </c>
      <c r="W89">
        <f t="shared" si="17"/>
        <v>48</v>
      </c>
      <c r="X89">
        <v>76</v>
      </c>
    </row>
    <row r="90" spans="1:24" x14ac:dyDescent="0.25">
      <c r="A90">
        <v>39</v>
      </c>
      <c r="B90">
        <v>89</v>
      </c>
      <c r="C90">
        <v>0.16531627962581999</v>
      </c>
      <c r="D90" s="2">
        <f t="shared" si="11"/>
        <v>10387.128191825441</v>
      </c>
      <c r="E90">
        <v>11</v>
      </c>
      <c r="F90">
        <v>7</v>
      </c>
      <c r="G90">
        <f t="shared" si="12"/>
        <v>107</v>
      </c>
      <c r="H90" t="s">
        <v>7</v>
      </c>
      <c r="I90">
        <v>1.0500000000000001E-2</v>
      </c>
      <c r="J90">
        <v>0.15</v>
      </c>
      <c r="K90">
        <f t="shared" si="18"/>
        <v>115</v>
      </c>
      <c r="L90">
        <f t="shared" si="19"/>
        <v>0.83715652809179997</v>
      </c>
      <c r="M90">
        <v>-1</v>
      </c>
      <c r="N90">
        <v>0</v>
      </c>
      <c r="O90">
        <f t="shared" si="13"/>
        <v>69</v>
      </c>
      <c r="P90">
        <f t="shared" si="14"/>
        <v>163</v>
      </c>
      <c r="Q90">
        <f t="shared" si="15"/>
        <v>164</v>
      </c>
      <c r="U90">
        <v>97</v>
      </c>
      <c r="V90">
        <f t="shared" si="16"/>
        <v>49</v>
      </c>
      <c r="W90" t="str">
        <f t="shared" si="17"/>
        <v/>
      </c>
      <c r="X90">
        <v>79</v>
      </c>
    </row>
    <row r="91" spans="1:24" x14ac:dyDescent="0.25">
      <c r="A91">
        <v>39</v>
      </c>
      <c r="B91">
        <v>90</v>
      </c>
      <c r="C91">
        <v>0.169260979149922</v>
      </c>
      <c r="D91" s="2">
        <f t="shared" si="11"/>
        <v>10634.980972736201</v>
      </c>
      <c r="E91">
        <v>11</v>
      </c>
      <c r="F91">
        <v>8</v>
      </c>
      <c r="G91">
        <f t="shared" si="12"/>
        <v>108</v>
      </c>
      <c r="H91" t="s">
        <v>8</v>
      </c>
      <c r="I91">
        <v>1.0500000000000001E-2</v>
      </c>
      <c r="J91">
        <v>0.16</v>
      </c>
      <c r="K91">
        <f t="shared" si="18"/>
        <v>36</v>
      </c>
      <c r="L91">
        <f t="shared" si="19"/>
        <v>2.6119254796025295</v>
      </c>
      <c r="M91">
        <v>1</v>
      </c>
      <c r="N91">
        <v>1</v>
      </c>
      <c r="O91">
        <f t="shared" si="13"/>
        <v>70</v>
      </c>
      <c r="P91">
        <f t="shared" si="14"/>
        <v>165</v>
      </c>
      <c r="Q91">
        <f t="shared" si="15"/>
        <v>166</v>
      </c>
      <c r="U91">
        <v>98</v>
      </c>
      <c r="V91" t="str">
        <f t="shared" si="16"/>
        <v/>
      </c>
      <c r="W91">
        <f t="shared" si="17"/>
        <v>49</v>
      </c>
      <c r="X91">
        <v>80</v>
      </c>
    </row>
    <row r="92" spans="1:24" x14ac:dyDescent="0.25">
      <c r="A92">
        <v>39</v>
      </c>
      <c r="B92">
        <v>91</v>
      </c>
      <c r="C92">
        <v>0.16854613838344401</v>
      </c>
      <c r="D92" s="2">
        <f t="shared" si="11"/>
        <v>10590.066202727126</v>
      </c>
      <c r="E92">
        <v>11</v>
      </c>
      <c r="F92">
        <v>9</v>
      </c>
      <c r="G92">
        <f t="shared" si="12"/>
        <v>109</v>
      </c>
      <c r="H92" t="s">
        <v>7</v>
      </c>
      <c r="I92">
        <v>1.0500000000000001E-2</v>
      </c>
      <c r="J92">
        <v>0.18</v>
      </c>
      <c r="K92">
        <f t="shared" si="18"/>
        <v>115</v>
      </c>
      <c r="L92">
        <f t="shared" si="19"/>
        <v>0.82111405230627954</v>
      </c>
      <c r="M92">
        <v>-1</v>
      </c>
      <c r="N92">
        <v>1</v>
      </c>
      <c r="O92">
        <f t="shared" si="13"/>
        <v>71</v>
      </c>
      <c r="P92">
        <f t="shared" si="14"/>
        <v>167</v>
      </c>
      <c r="Q92">
        <f t="shared" si="15"/>
        <v>168</v>
      </c>
      <c r="U92">
        <v>99</v>
      </c>
      <c r="V92">
        <f t="shared" si="16"/>
        <v>50</v>
      </c>
      <c r="W92" t="str">
        <f t="shared" si="17"/>
        <v/>
      </c>
      <c r="X92">
        <v>81</v>
      </c>
    </row>
    <row r="93" spans="1:24" x14ac:dyDescent="0.25">
      <c r="A93">
        <v>39</v>
      </c>
      <c r="B93">
        <v>92</v>
      </c>
      <c r="C93">
        <v>0.16963704076452599</v>
      </c>
      <c r="D93" s="2">
        <f t="shared" si="11"/>
        <v>10658.609620850943</v>
      </c>
      <c r="E93">
        <v>11</v>
      </c>
      <c r="F93">
        <v>10</v>
      </c>
      <c r="G93">
        <f t="shared" si="12"/>
        <v>110</v>
      </c>
      <c r="H93" t="s">
        <v>8</v>
      </c>
      <c r="I93">
        <v>1.0500000000000001E-2</v>
      </c>
      <c r="J93">
        <v>0.19</v>
      </c>
      <c r="K93">
        <f t="shared" si="18"/>
        <v>36</v>
      </c>
      <c r="L93">
        <f t="shared" si="19"/>
        <v>2.6061352057999576</v>
      </c>
      <c r="M93">
        <v>1</v>
      </c>
      <c r="N93">
        <v>1</v>
      </c>
      <c r="O93">
        <f t="shared" si="13"/>
        <v>72</v>
      </c>
      <c r="P93">
        <f t="shared" si="14"/>
        <v>169</v>
      </c>
      <c r="Q93">
        <f t="shared" si="15"/>
        <v>170</v>
      </c>
      <c r="U93">
        <v>100</v>
      </c>
      <c r="V93" t="str">
        <f t="shared" si="16"/>
        <v/>
      </c>
      <c r="W93">
        <f t="shared" si="17"/>
        <v>50</v>
      </c>
      <c r="X93">
        <v>82</v>
      </c>
    </row>
    <row r="94" spans="1:24" x14ac:dyDescent="0.25">
      <c r="A94">
        <v>39</v>
      </c>
      <c r="B94">
        <v>93</v>
      </c>
      <c r="C94">
        <v>0.172780707560129</v>
      </c>
      <c r="D94" s="2">
        <f t="shared" si="11"/>
        <v>10856.132031058954</v>
      </c>
      <c r="E94">
        <v>12</v>
      </c>
      <c r="F94">
        <v>1</v>
      </c>
      <c r="G94">
        <f t="shared" si="12"/>
        <v>111</v>
      </c>
      <c r="H94" t="s">
        <v>7</v>
      </c>
      <c r="I94">
        <v>1.0500000000000001E-2</v>
      </c>
      <c r="J94">
        <v>0.21</v>
      </c>
      <c r="K94">
        <f t="shared" si="18"/>
        <v>115</v>
      </c>
      <c r="L94">
        <f t="shared" si="19"/>
        <v>0.80098990589236885</v>
      </c>
      <c r="M94">
        <v>-1</v>
      </c>
      <c r="N94">
        <v>1</v>
      </c>
      <c r="O94">
        <f t="shared" si="13"/>
        <v>73</v>
      </c>
      <c r="P94">
        <f t="shared" si="14"/>
        <v>171</v>
      </c>
      <c r="Q94">
        <f t="shared" si="15"/>
        <v>172</v>
      </c>
      <c r="U94">
        <v>101</v>
      </c>
      <c r="V94">
        <f t="shared" si="16"/>
        <v>51</v>
      </c>
      <c r="W94" t="str">
        <f t="shared" si="17"/>
        <v/>
      </c>
      <c r="X94">
        <v>83</v>
      </c>
    </row>
    <row r="95" spans="1:24" x14ac:dyDescent="0.25">
      <c r="A95">
        <v>39</v>
      </c>
      <c r="B95">
        <v>94</v>
      </c>
      <c r="C95">
        <v>0.16911630332924599</v>
      </c>
      <c r="D95" s="2">
        <f t="shared" si="11"/>
        <v>10625.890722828446</v>
      </c>
      <c r="E95">
        <v>12</v>
      </c>
      <c r="F95">
        <v>2</v>
      </c>
      <c r="G95">
        <f t="shared" si="12"/>
        <v>112</v>
      </c>
      <c r="H95" t="s">
        <v>8</v>
      </c>
      <c r="I95">
        <v>1.0500000000000001E-2</v>
      </c>
      <c r="J95">
        <v>0.22</v>
      </c>
      <c r="K95">
        <f t="shared" si="18"/>
        <v>36</v>
      </c>
      <c r="L95">
        <f t="shared" si="19"/>
        <v>2.6141599327857352</v>
      </c>
      <c r="M95">
        <v>1</v>
      </c>
      <c r="N95">
        <v>1</v>
      </c>
      <c r="O95">
        <f t="shared" si="13"/>
        <v>74</v>
      </c>
      <c r="P95">
        <f t="shared" si="14"/>
        <v>173</v>
      </c>
      <c r="Q95" t="str">
        <f t="shared" si="15"/>
        <v/>
      </c>
      <c r="U95">
        <v>102</v>
      </c>
      <c r="V95" t="str">
        <f t="shared" si="16"/>
        <v/>
      </c>
      <c r="W95">
        <f t="shared" si="17"/>
        <v>51</v>
      </c>
      <c r="X95">
        <v>84</v>
      </c>
    </row>
    <row r="96" spans="1:24" x14ac:dyDescent="0.25">
      <c r="A96">
        <v>39</v>
      </c>
      <c r="B96">
        <v>95</v>
      </c>
      <c r="C96">
        <v>0.16966938949947299</v>
      </c>
      <c r="D96" s="2">
        <f t="shared" si="11"/>
        <v>10660.642151812192</v>
      </c>
      <c r="E96">
        <v>12</v>
      </c>
      <c r="F96">
        <v>3</v>
      </c>
      <c r="G96">
        <f t="shared" si="12"/>
        <v>113</v>
      </c>
      <c r="H96" t="s">
        <v>7</v>
      </c>
      <c r="I96">
        <v>1.0500000000000001E-2</v>
      </c>
      <c r="J96">
        <v>0.24</v>
      </c>
      <c r="K96">
        <f t="shared" si="18"/>
        <v>115</v>
      </c>
      <c r="L96">
        <f t="shared" si="19"/>
        <v>0.8156780848736096</v>
      </c>
      <c r="M96">
        <v>-1</v>
      </c>
      <c r="N96">
        <v>0</v>
      </c>
      <c r="O96">
        <f t="shared" si="13"/>
        <v>75</v>
      </c>
      <c r="P96">
        <f t="shared" si="14"/>
        <v>174</v>
      </c>
      <c r="Q96" t="str">
        <f t="shared" si="15"/>
        <v/>
      </c>
      <c r="U96">
        <v>103</v>
      </c>
      <c r="V96">
        <f t="shared" si="16"/>
        <v>52</v>
      </c>
      <c r="W96" t="str">
        <f t="shared" si="17"/>
        <v/>
      </c>
      <c r="X96">
        <v>85</v>
      </c>
    </row>
    <row r="97" spans="1:24" x14ac:dyDescent="0.25">
      <c r="A97">
        <v>39</v>
      </c>
      <c r="B97">
        <v>96</v>
      </c>
      <c r="C97">
        <v>0.17033784548040801</v>
      </c>
      <c r="D97" s="2">
        <f t="shared" si="11"/>
        <v>10702.642479791262</v>
      </c>
      <c r="E97">
        <v>12</v>
      </c>
      <c r="F97">
        <v>4</v>
      </c>
      <c r="G97">
        <f t="shared" si="12"/>
        <v>114</v>
      </c>
      <c r="H97" t="s">
        <v>8</v>
      </c>
      <c r="I97">
        <v>1.0500000000000001E-2</v>
      </c>
      <c r="J97">
        <v>0.25</v>
      </c>
      <c r="K97">
        <f t="shared" si="18"/>
        <v>36</v>
      </c>
      <c r="L97">
        <f t="shared" si="19"/>
        <v>2.595413032830705</v>
      </c>
      <c r="M97">
        <v>1</v>
      </c>
      <c r="N97">
        <v>1</v>
      </c>
      <c r="O97">
        <f t="shared" si="13"/>
        <v>76</v>
      </c>
      <c r="P97">
        <f t="shared" si="14"/>
        <v>175</v>
      </c>
      <c r="Q97" t="str">
        <f t="shared" si="15"/>
        <v/>
      </c>
      <c r="U97">
        <v>104</v>
      </c>
      <c r="V97" t="str">
        <f t="shared" si="16"/>
        <v/>
      </c>
      <c r="W97">
        <f t="shared" si="17"/>
        <v>52</v>
      </c>
      <c r="X97">
        <v>86</v>
      </c>
    </row>
    <row r="98" spans="1:24" x14ac:dyDescent="0.25">
      <c r="A98">
        <v>39</v>
      </c>
      <c r="B98">
        <v>97</v>
      </c>
      <c r="C98">
        <v>0.17016534983988299</v>
      </c>
      <c r="D98" s="2">
        <f t="shared" si="11"/>
        <v>10691.80425905027</v>
      </c>
      <c r="E98">
        <v>12</v>
      </c>
      <c r="F98">
        <v>5</v>
      </c>
      <c r="G98">
        <f t="shared" si="12"/>
        <v>115</v>
      </c>
      <c r="H98" t="s">
        <v>7</v>
      </c>
      <c r="I98">
        <v>1.0500000000000001E-2</v>
      </c>
      <c r="J98">
        <v>0.27</v>
      </c>
      <c r="K98">
        <f t="shared" si="18"/>
        <v>115</v>
      </c>
      <c r="L98">
        <f t="shared" si="19"/>
        <v>0.81330072672743259</v>
      </c>
      <c r="M98">
        <v>1</v>
      </c>
      <c r="N98">
        <v>0</v>
      </c>
      <c r="O98">
        <f t="shared" si="13"/>
        <v>79</v>
      </c>
      <c r="P98">
        <f t="shared" si="14"/>
        <v>176</v>
      </c>
      <c r="Q98" t="str">
        <f t="shared" si="15"/>
        <v/>
      </c>
      <c r="U98">
        <v>105</v>
      </c>
      <c r="V98">
        <f t="shared" si="16"/>
        <v>53</v>
      </c>
      <c r="W98" t="str">
        <f t="shared" si="17"/>
        <v/>
      </c>
      <c r="X98">
        <v>87</v>
      </c>
    </row>
    <row r="99" spans="1:24" x14ac:dyDescent="0.25">
      <c r="A99">
        <v>39</v>
      </c>
      <c r="B99">
        <v>98</v>
      </c>
      <c r="C99">
        <v>0.16887128626095199</v>
      </c>
      <c r="D99" s="2">
        <f t="shared" si="11"/>
        <v>10610.495846393314</v>
      </c>
      <c r="E99">
        <v>12</v>
      </c>
      <c r="F99">
        <v>6</v>
      </c>
      <c r="G99">
        <f t="shared" si="12"/>
        <v>116</v>
      </c>
      <c r="H99" t="s">
        <v>8</v>
      </c>
      <c r="I99">
        <v>1.0500000000000001E-2</v>
      </c>
      <c r="J99">
        <v>0.28000000000000003</v>
      </c>
      <c r="K99">
        <f t="shared" si="18"/>
        <v>36</v>
      </c>
      <c r="L99">
        <f t="shared" si="19"/>
        <v>2.617952844043562</v>
      </c>
      <c r="M99">
        <v>1</v>
      </c>
      <c r="N99">
        <v>1</v>
      </c>
      <c r="O99">
        <f t="shared" si="13"/>
        <v>80</v>
      </c>
      <c r="P99">
        <f t="shared" si="14"/>
        <v>177</v>
      </c>
      <c r="Q99" t="str">
        <f t="shared" si="15"/>
        <v/>
      </c>
      <c r="U99">
        <v>106</v>
      </c>
      <c r="V99" t="str">
        <f t="shared" si="16"/>
        <v/>
      </c>
      <c r="W99">
        <f t="shared" si="17"/>
        <v>53</v>
      </c>
      <c r="X99">
        <v>88</v>
      </c>
    </row>
    <row r="100" spans="1:24" x14ac:dyDescent="0.25">
      <c r="A100">
        <v>39</v>
      </c>
      <c r="B100">
        <v>99</v>
      </c>
      <c r="C100">
        <v>0.16799632670217801</v>
      </c>
      <c r="D100" s="2">
        <f t="shared" si="11"/>
        <v>10555.520515952665</v>
      </c>
      <c r="E100">
        <v>12</v>
      </c>
      <c r="F100">
        <v>7</v>
      </c>
      <c r="G100">
        <f t="shared" si="12"/>
        <v>117</v>
      </c>
      <c r="H100" t="s">
        <v>7</v>
      </c>
      <c r="I100">
        <v>1.0500000000000001E-2</v>
      </c>
      <c r="J100">
        <v>0.3</v>
      </c>
      <c r="K100">
        <f t="shared" si="18"/>
        <v>115</v>
      </c>
      <c r="L100">
        <f t="shared" si="19"/>
        <v>0.82380136164495321</v>
      </c>
      <c r="M100">
        <v>1</v>
      </c>
      <c r="N100">
        <v>1</v>
      </c>
      <c r="O100">
        <f t="shared" si="13"/>
        <v>81</v>
      </c>
      <c r="P100">
        <f t="shared" si="14"/>
        <v>178</v>
      </c>
      <c r="Q100" t="str">
        <f t="shared" si="15"/>
        <v/>
      </c>
      <c r="U100">
        <v>107</v>
      </c>
      <c r="V100">
        <f t="shared" si="16"/>
        <v>54</v>
      </c>
      <c r="W100" t="str">
        <f t="shared" si="17"/>
        <v/>
      </c>
      <c r="X100">
        <v>89</v>
      </c>
    </row>
    <row r="101" spans="1:24" x14ac:dyDescent="0.25">
      <c r="A101">
        <v>39</v>
      </c>
      <c r="B101">
        <v>100</v>
      </c>
      <c r="C101">
        <v>0.168992748831162</v>
      </c>
      <c r="D101" s="2">
        <f t="shared" si="11"/>
        <v>10618.127564758473</v>
      </c>
      <c r="E101">
        <v>12</v>
      </c>
      <c r="F101">
        <v>8</v>
      </c>
      <c r="G101">
        <f t="shared" si="12"/>
        <v>118</v>
      </c>
      <c r="H101" t="s">
        <v>8</v>
      </c>
      <c r="I101">
        <v>1.0500000000000001E-2</v>
      </c>
      <c r="J101">
        <v>0.31</v>
      </c>
      <c r="K101">
        <f t="shared" si="18"/>
        <v>36</v>
      </c>
      <c r="L101">
        <f t="shared" si="19"/>
        <v>2.6160712054328794</v>
      </c>
      <c r="M101">
        <v>1</v>
      </c>
      <c r="N101">
        <v>1</v>
      </c>
      <c r="O101">
        <f t="shared" si="13"/>
        <v>82</v>
      </c>
      <c r="P101">
        <f t="shared" si="14"/>
        <v>179</v>
      </c>
      <c r="Q101" t="str">
        <f t="shared" si="15"/>
        <v/>
      </c>
      <c r="U101">
        <v>108</v>
      </c>
      <c r="V101" t="str">
        <f t="shared" si="16"/>
        <v/>
      </c>
      <c r="W101">
        <f t="shared" si="17"/>
        <v>54</v>
      </c>
      <c r="X101">
        <v>90</v>
      </c>
    </row>
    <row r="102" spans="1:24" x14ac:dyDescent="0.25">
      <c r="A102">
        <v>39</v>
      </c>
      <c r="B102">
        <v>101</v>
      </c>
      <c r="C102">
        <v>0.17153378865399099</v>
      </c>
      <c r="D102" s="2">
        <f t="shared" si="11"/>
        <v>10777.785805556046</v>
      </c>
      <c r="E102">
        <v>12</v>
      </c>
      <c r="F102">
        <v>9</v>
      </c>
      <c r="G102">
        <f t="shared" si="12"/>
        <v>119</v>
      </c>
      <c r="H102" t="s">
        <v>7</v>
      </c>
      <c r="I102">
        <v>1.0500000000000001E-2</v>
      </c>
      <c r="J102">
        <v>0.33</v>
      </c>
      <c r="K102">
        <f t="shared" si="18"/>
        <v>115</v>
      </c>
      <c r="L102">
        <f t="shared" si="19"/>
        <v>0.80681248735063527</v>
      </c>
      <c r="M102">
        <v>1</v>
      </c>
      <c r="N102">
        <v>1</v>
      </c>
      <c r="O102">
        <f t="shared" si="13"/>
        <v>83</v>
      </c>
      <c r="P102" t="str">
        <f t="shared" si="14"/>
        <v/>
      </c>
      <c r="Q102" t="str">
        <f t="shared" si="15"/>
        <v/>
      </c>
      <c r="U102">
        <v>109</v>
      </c>
      <c r="V102">
        <f t="shared" si="16"/>
        <v>55</v>
      </c>
      <c r="W102" t="str">
        <f t="shared" si="17"/>
        <v/>
      </c>
      <c r="X102">
        <v>91</v>
      </c>
    </row>
    <row r="103" spans="1:24" x14ac:dyDescent="0.25">
      <c r="A103">
        <v>39</v>
      </c>
      <c r="B103">
        <v>102</v>
      </c>
      <c r="C103">
        <v>0.16780449047020399</v>
      </c>
      <c r="D103" s="2">
        <f t="shared" si="11"/>
        <v>10543.467090011427</v>
      </c>
      <c r="E103">
        <v>12</v>
      </c>
      <c r="F103">
        <v>10</v>
      </c>
      <c r="G103">
        <f t="shared" si="12"/>
        <v>120</v>
      </c>
      <c r="H103" t="s">
        <v>8</v>
      </c>
      <c r="I103">
        <v>1.0500000000000001E-2</v>
      </c>
      <c r="J103">
        <v>0.34</v>
      </c>
      <c r="K103">
        <f t="shared" si="18"/>
        <v>36</v>
      </c>
      <c r="L103">
        <f t="shared" si="19"/>
        <v>2.6345961476081845</v>
      </c>
      <c r="M103">
        <v>1</v>
      </c>
      <c r="N103">
        <v>1</v>
      </c>
      <c r="O103">
        <f t="shared" si="13"/>
        <v>84</v>
      </c>
      <c r="P103" t="str">
        <f t="shared" si="14"/>
        <v/>
      </c>
      <c r="Q103" t="str">
        <f t="shared" si="15"/>
        <v/>
      </c>
      <c r="U103">
        <v>110</v>
      </c>
      <c r="V103" t="str">
        <f t="shared" si="16"/>
        <v/>
      </c>
      <c r="W103">
        <f t="shared" si="17"/>
        <v>55</v>
      </c>
      <c r="X103">
        <v>92</v>
      </c>
    </row>
    <row r="104" spans="1:24" x14ac:dyDescent="0.25">
      <c r="A104">
        <v>39</v>
      </c>
      <c r="B104">
        <v>103</v>
      </c>
      <c r="C104">
        <v>0.168077128319396</v>
      </c>
      <c r="D104" s="2">
        <f t="shared" si="11"/>
        <v>10560.597431293669</v>
      </c>
      <c r="E104">
        <v>13</v>
      </c>
      <c r="F104">
        <v>1</v>
      </c>
      <c r="G104">
        <f t="shared" si="12"/>
        <v>121</v>
      </c>
      <c r="H104" t="s">
        <v>7</v>
      </c>
      <c r="I104">
        <v>3.15E-2</v>
      </c>
      <c r="J104">
        <v>0.06</v>
      </c>
      <c r="K104">
        <f t="shared" si="18"/>
        <v>115</v>
      </c>
      <c r="L104">
        <f t="shared" si="19"/>
        <v>0.82340532630717178</v>
      </c>
      <c r="M104">
        <v>1</v>
      </c>
      <c r="N104">
        <v>0</v>
      </c>
      <c r="O104">
        <f t="shared" si="13"/>
        <v>85</v>
      </c>
      <c r="P104" t="str">
        <f t="shared" si="14"/>
        <v/>
      </c>
      <c r="Q104" t="str">
        <f t="shared" si="15"/>
        <v/>
      </c>
      <c r="U104">
        <v>111</v>
      </c>
      <c r="V104">
        <f t="shared" si="16"/>
        <v>56</v>
      </c>
      <c r="W104" t="str">
        <f t="shared" si="17"/>
        <v/>
      </c>
      <c r="X104">
        <v>93</v>
      </c>
    </row>
    <row r="105" spans="1:24" x14ac:dyDescent="0.25">
      <c r="A105">
        <v>39</v>
      </c>
      <c r="B105">
        <v>104</v>
      </c>
      <c r="C105">
        <v>0.16897808731970801</v>
      </c>
      <c r="D105" s="2">
        <f t="shared" si="11"/>
        <v>10617.206354824986</v>
      </c>
      <c r="E105">
        <v>13</v>
      </c>
      <c r="F105">
        <v>2</v>
      </c>
      <c r="G105">
        <f t="shared" si="12"/>
        <v>122</v>
      </c>
      <c r="H105" t="s">
        <v>8</v>
      </c>
      <c r="I105">
        <v>3.15E-2</v>
      </c>
      <c r="J105">
        <v>7.0000000000000007E-2</v>
      </c>
      <c r="K105">
        <f t="shared" si="18"/>
        <v>36</v>
      </c>
      <c r="L105">
        <f t="shared" si="19"/>
        <v>2.6162981908281528</v>
      </c>
      <c r="M105">
        <v>1</v>
      </c>
      <c r="N105">
        <v>1</v>
      </c>
      <c r="O105">
        <f t="shared" si="13"/>
        <v>86</v>
      </c>
      <c r="P105" t="str">
        <f t="shared" si="14"/>
        <v/>
      </c>
      <c r="Q105" t="str">
        <f t="shared" si="15"/>
        <v/>
      </c>
      <c r="U105">
        <v>112</v>
      </c>
      <c r="V105" t="str">
        <f t="shared" si="16"/>
        <v/>
      </c>
      <c r="W105">
        <f t="shared" si="17"/>
        <v>56</v>
      </c>
      <c r="X105">
        <v>94</v>
      </c>
    </row>
    <row r="106" spans="1:24" x14ac:dyDescent="0.25">
      <c r="A106">
        <v>39</v>
      </c>
      <c r="B106">
        <v>105</v>
      </c>
      <c r="C106">
        <v>0.168922860315144</v>
      </c>
      <c r="D106" s="2">
        <f t="shared" si="11"/>
        <v>10613.736339788624</v>
      </c>
      <c r="E106">
        <v>13</v>
      </c>
      <c r="F106">
        <v>3</v>
      </c>
      <c r="G106">
        <f t="shared" si="12"/>
        <v>123</v>
      </c>
      <c r="H106" t="s">
        <v>7</v>
      </c>
      <c r="I106">
        <v>3.15E-2</v>
      </c>
      <c r="J106">
        <v>0.09</v>
      </c>
      <c r="K106">
        <f t="shared" si="18"/>
        <v>115</v>
      </c>
      <c r="L106">
        <f t="shared" si="19"/>
        <v>0.81928285153597669</v>
      </c>
      <c r="M106">
        <v>1</v>
      </c>
      <c r="N106">
        <v>1</v>
      </c>
      <c r="O106">
        <f t="shared" si="13"/>
        <v>87</v>
      </c>
      <c r="P106" t="str">
        <f t="shared" si="14"/>
        <v/>
      </c>
      <c r="Q106" t="str">
        <f t="shared" si="15"/>
        <v/>
      </c>
      <c r="U106">
        <v>113</v>
      </c>
      <c r="V106">
        <f t="shared" si="16"/>
        <v>57</v>
      </c>
      <c r="W106" t="str">
        <f t="shared" si="17"/>
        <v/>
      </c>
      <c r="X106">
        <v>95</v>
      </c>
    </row>
    <row r="107" spans="1:24" x14ac:dyDescent="0.25">
      <c r="A107">
        <v>39</v>
      </c>
      <c r="B107">
        <v>106</v>
      </c>
      <c r="C107">
        <v>0.16843660189262699</v>
      </c>
      <c r="D107" s="2">
        <f t="shared" si="11"/>
        <v>10583.183822030111</v>
      </c>
      <c r="E107">
        <v>13</v>
      </c>
      <c r="F107">
        <v>4</v>
      </c>
      <c r="G107">
        <f t="shared" si="12"/>
        <v>124</v>
      </c>
      <c r="H107" t="s">
        <v>8</v>
      </c>
      <c r="I107">
        <v>3.15E-2</v>
      </c>
      <c r="J107">
        <v>0.1</v>
      </c>
      <c r="K107">
        <f t="shared" si="18"/>
        <v>36</v>
      </c>
      <c r="L107">
        <f t="shared" si="19"/>
        <v>2.624708995411678</v>
      </c>
      <c r="M107">
        <v>1</v>
      </c>
      <c r="N107">
        <v>1</v>
      </c>
      <c r="O107">
        <f t="shared" si="13"/>
        <v>88</v>
      </c>
      <c r="P107" t="str">
        <f t="shared" si="14"/>
        <v/>
      </c>
      <c r="Q107" t="str">
        <f t="shared" si="15"/>
        <v/>
      </c>
      <c r="U107">
        <v>114</v>
      </c>
      <c r="V107" t="str">
        <f t="shared" si="16"/>
        <v/>
      </c>
      <c r="W107">
        <f t="shared" si="17"/>
        <v>57</v>
      </c>
      <c r="X107">
        <v>96</v>
      </c>
    </row>
    <row r="108" spans="1:24" x14ac:dyDescent="0.25">
      <c r="A108">
        <v>39</v>
      </c>
      <c r="B108">
        <v>107</v>
      </c>
      <c r="C108">
        <v>0.16988091530323501</v>
      </c>
      <c r="D108" s="2">
        <f t="shared" si="11"/>
        <v>10673.932710035058</v>
      </c>
      <c r="E108">
        <v>13</v>
      </c>
      <c r="F108">
        <v>5</v>
      </c>
      <c r="G108">
        <f t="shared" si="12"/>
        <v>125</v>
      </c>
      <c r="H108" t="s">
        <v>7</v>
      </c>
      <c r="I108">
        <v>3.15E-2</v>
      </c>
      <c r="J108">
        <v>0.12</v>
      </c>
      <c r="K108">
        <f t="shared" si="18"/>
        <v>115</v>
      </c>
      <c r="L108">
        <f t="shared" si="19"/>
        <v>0.81466245011436678</v>
      </c>
      <c r="M108">
        <v>-1</v>
      </c>
      <c r="N108">
        <v>0</v>
      </c>
      <c r="O108">
        <f t="shared" si="13"/>
        <v>89</v>
      </c>
      <c r="P108" t="str">
        <f t="shared" si="14"/>
        <v/>
      </c>
      <c r="Q108" t="str">
        <f t="shared" si="15"/>
        <v/>
      </c>
      <c r="U108">
        <v>115</v>
      </c>
      <c r="V108">
        <f t="shared" si="16"/>
        <v>58</v>
      </c>
      <c r="W108" t="str">
        <f t="shared" si="17"/>
        <v/>
      </c>
      <c r="X108">
        <v>97</v>
      </c>
    </row>
    <row r="109" spans="1:24" x14ac:dyDescent="0.25">
      <c r="A109">
        <v>39</v>
      </c>
      <c r="B109">
        <v>108</v>
      </c>
      <c r="C109">
        <v>0.16706082942353201</v>
      </c>
      <c r="D109" s="2">
        <f t="shared" si="11"/>
        <v>10496.741488391714</v>
      </c>
      <c r="E109">
        <v>13</v>
      </c>
      <c r="F109">
        <v>6</v>
      </c>
      <c r="G109">
        <f t="shared" si="12"/>
        <v>126</v>
      </c>
      <c r="H109" t="s">
        <v>8</v>
      </c>
      <c r="I109">
        <v>3.15E-2</v>
      </c>
      <c r="J109">
        <v>0.13</v>
      </c>
      <c r="K109">
        <f t="shared" si="18"/>
        <v>36</v>
      </c>
      <c r="L109">
        <f t="shared" si="19"/>
        <v>2.646323890942448</v>
      </c>
      <c r="M109">
        <v>1</v>
      </c>
      <c r="N109">
        <v>1</v>
      </c>
      <c r="O109">
        <f t="shared" si="13"/>
        <v>90</v>
      </c>
      <c r="P109" t="str">
        <f t="shared" si="14"/>
        <v/>
      </c>
      <c r="Q109" t="str">
        <f t="shared" si="15"/>
        <v/>
      </c>
      <c r="U109">
        <v>116</v>
      </c>
      <c r="V109" t="str">
        <f t="shared" si="16"/>
        <v/>
      </c>
      <c r="W109">
        <f t="shared" si="17"/>
        <v>58</v>
      </c>
      <c r="X109">
        <v>98</v>
      </c>
    </row>
    <row r="110" spans="1:24" x14ac:dyDescent="0.25">
      <c r="A110">
        <v>39</v>
      </c>
      <c r="B110">
        <v>109</v>
      </c>
      <c r="C110">
        <v>0.169282428320984</v>
      </c>
      <c r="D110" s="2">
        <f t="shared" si="11"/>
        <v>10636.328663900882</v>
      </c>
      <c r="E110">
        <v>13</v>
      </c>
      <c r="F110">
        <v>7</v>
      </c>
      <c r="G110">
        <f t="shared" si="12"/>
        <v>127</v>
      </c>
      <c r="H110" t="s">
        <v>7</v>
      </c>
      <c r="I110">
        <v>3.15E-2</v>
      </c>
      <c r="J110">
        <v>0.15</v>
      </c>
      <c r="K110">
        <f t="shared" si="18"/>
        <v>115</v>
      </c>
      <c r="L110">
        <f t="shared" si="19"/>
        <v>0.81754263606253663</v>
      </c>
      <c r="M110">
        <v>-1</v>
      </c>
      <c r="N110">
        <v>1</v>
      </c>
      <c r="O110">
        <f t="shared" si="13"/>
        <v>91</v>
      </c>
      <c r="P110" t="str">
        <f t="shared" si="14"/>
        <v/>
      </c>
      <c r="Q110" t="str">
        <f t="shared" si="15"/>
        <v/>
      </c>
      <c r="U110">
        <v>117</v>
      </c>
      <c r="V110">
        <f t="shared" si="16"/>
        <v>59</v>
      </c>
      <c r="W110" t="str">
        <f t="shared" si="17"/>
        <v/>
      </c>
      <c r="X110">
        <v>99</v>
      </c>
    </row>
    <row r="111" spans="1:24" x14ac:dyDescent="0.25">
      <c r="A111">
        <v>39</v>
      </c>
      <c r="B111">
        <v>110</v>
      </c>
      <c r="C111">
        <v>0.17010197153759299</v>
      </c>
      <c r="D111" s="2">
        <f t="shared" si="11"/>
        <v>10687.822082872844</v>
      </c>
      <c r="E111">
        <v>13</v>
      </c>
      <c r="F111">
        <v>8</v>
      </c>
      <c r="G111">
        <f t="shared" si="12"/>
        <v>128</v>
      </c>
      <c r="H111" t="s">
        <v>8</v>
      </c>
      <c r="I111">
        <v>3.15E-2</v>
      </c>
      <c r="J111">
        <v>0.16</v>
      </c>
      <c r="K111">
        <f t="shared" si="18"/>
        <v>36</v>
      </c>
      <c r="L111">
        <f t="shared" si="19"/>
        <v>2.5990119934997287</v>
      </c>
      <c r="M111">
        <v>1</v>
      </c>
      <c r="N111">
        <v>1</v>
      </c>
      <c r="O111">
        <f t="shared" si="13"/>
        <v>92</v>
      </c>
      <c r="P111" t="str">
        <f t="shared" si="14"/>
        <v/>
      </c>
      <c r="Q111" t="str">
        <f t="shared" si="15"/>
        <v/>
      </c>
      <c r="U111">
        <v>118</v>
      </c>
      <c r="V111" t="str">
        <f t="shared" si="16"/>
        <v/>
      </c>
      <c r="W111">
        <f t="shared" si="17"/>
        <v>59</v>
      </c>
      <c r="X111">
        <v>100</v>
      </c>
    </row>
    <row r="112" spans="1:24" x14ac:dyDescent="0.25">
      <c r="A112">
        <v>39</v>
      </c>
      <c r="B112">
        <v>111</v>
      </c>
      <c r="C112">
        <v>0.16690489688603499</v>
      </c>
      <c r="D112" s="2">
        <f t="shared" si="11"/>
        <v>10486.943958106589</v>
      </c>
      <c r="E112">
        <v>13</v>
      </c>
      <c r="F112">
        <v>9</v>
      </c>
      <c r="G112">
        <f t="shared" si="12"/>
        <v>129</v>
      </c>
      <c r="H112" t="s">
        <v>7</v>
      </c>
      <c r="I112">
        <v>3.15E-2</v>
      </c>
      <c r="J112">
        <v>0.18</v>
      </c>
      <c r="K112">
        <f t="shared" si="18"/>
        <v>115</v>
      </c>
      <c r="L112">
        <f t="shared" si="19"/>
        <v>0.82918838973971576</v>
      </c>
      <c r="M112">
        <v>-1</v>
      </c>
      <c r="N112">
        <v>1</v>
      </c>
      <c r="O112">
        <f t="shared" si="13"/>
        <v>93</v>
      </c>
      <c r="P112" t="str">
        <f t="shared" si="14"/>
        <v/>
      </c>
      <c r="Q112" t="str">
        <f t="shared" si="15"/>
        <v/>
      </c>
      <c r="U112">
        <v>119</v>
      </c>
      <c r="V112">
        <f t="shared" si="16"/>
        <v>60</v>
      </c>
      <c r="W112" t="str">
        <f t="shared" si="17"/>
        <v/>
      </c>
      <c r="X112">
        <v>101</v>
      </c>
    </row>
    <row r="113" spans="1:24" x14ac:dyDescent="0.25">
      <c r="A113">
        <v>39</v>
      </c>
      <c r="B113">
        <v>112</v>
      </c>
      <c r="C113">
        <v>0.17085466422873899</v>
      </c>
      <c r="D113" s="2">
        <f t="shared" si="11"/>
        <v>10735.115159451145</v>
      </c>
      <c r="E113">
        <v>13</v>
      </c>
      <c r="F113">
        <v>10</v>
      </c>
      <c r="G113">
        <f t="shared" si="12"/>
        <v>130</v>
      </c>
      <c r="H113" t="s">
        <v>8</v>
      </c>
      <c r="I113">
        <v>3.15E-2</v>
      </c>
      <c r="J113">
        <v>0.19</v>
      </c>
      <c r="K113">
        <f t="shared" si="18"/>
        <v>36</v>
      </c>
      <c r="L113">
        <f t="shared" si="19"/>
        <v>2.5875621607395942</v>
      </c>
      <c r="M113">
        <v>1</v>
      </c>
      <c r="N113">
        <v>1</v>
      </c>
      <c r="O113">
        <f t="shared" si="13"/>
        <v>94</v>
      </c>
      <c r="P113" t="str">
        <f t="shared" si="14"/>
        <v/>
      </c>
      <c r="Q113" t="str">
        <f t="shared" si="15"/>
        <v/>
      </c>
      <c r="U113">
        <v>120</v>
      </c>
      <c r="V113" t="str">
        <f t="shared" si="16"/>
        <v/>
      </c>
      <c r="W113">
        <f t="shared" si="17"/>
        <v>60</v>
      </c>
      <c r="X113">
        <v>102</v>
      </c>
    </row>
    <row r="114" spans="1:24" x14ac:dyDescent="0.25">
      <c r="A114">
        <v>39</v>
      </c>
      <c r="B114">
        <v>113</v>
      </c>
      <c r="C114">
        <v>0.16810811001581699</v>
      </c>
      <c r="D114" s="2">
        <f t="shared" si="11"/>
        <v>10562.544068691106</v>
      </c>
      <c r="E114">
        <v>14</v>
      </c>
      <c r="F114">
        <v>1</v>
      </c>
      <c r="G114">
        <f t="shared" si="12"/>
        <v>131</v>
      </c>
      <c r="H114" t="s">
        <v>7</v>
      </c>
      <c r="I114">
        <v>3.15E-2</v>
      </c>
      <c r="J114">
        <v>0.21</v>
      </c>
      <c r="K114">
        <f t="shared" si="18"/>
        <v>115</v>
      </c>
      <c r="L114">
        <f t="shared" si="19"/>
        <v>0.82325357578277025</v>
      </c>
      <c r="M114">
        <v>1</v>
      </c>
      <c r="N114">
        <v>1</v>
      </c>
      <c r="O114">
        <f t="shared" si="13"/>
        <v>95</v>
      </c>
      <c r="P114" t="str">
        <f t="shared" si="14"/>
        <v/>
      </c>
      <c r="Q114" t="str">
        <f t="shared" si="15"/>
        <v/>
      </c>
      <c r="U114">
        <v>121</v>
      </c>
      <c r="V114">
        <f t="shared" si="16"/>
        <v>61</v>
      </c>
      <c r="W114" t="str">
        <f t="shared" si="17"/>
        <v/>
      </c>
      <c r="X114">
        <v>103</v>
      </c>
    </row>
    <row r="115" spans="1:24" x14ac:dyDescent="0.25">
      <c r="A115">
        <v>39</v>
      </c>
      <c r="B115">
        <v>114</v>
      </c>
      <c r="C115">
        <v>0.17116575711873899</v>
      </c>
      <c r="D115" s="2">
        <f t="shared" si="11"/>
        <v>10754.661702207304</v>
      </c>
      <c r="E115">
        <v>14</v>
      </c>
      <c r="F115">
        <v>2</v>
      </c>
      <c r="G115">
        <f t="shared" si="12"/>
        <v>132</v>
      </c>
      <c r="H115" t="s">
        <v>8</v>
      </c>
      <c r="I115">
        <v>3.15E-2</v>
      </c>
      <c r="J115">
        <v>0.22</v>
      </c>
      <c r="K115">
        <f t="shared" si="18"/>
        <v>36</v>
      </c>
      <c r="L115">
        <f t="shared" si="19"/>
        <v>2.5828592797183592</v>
      </c>
      <c r="M115">
        <v>1</v>
      </c>
      <c r="N115">
        <v>1</v>
      </c>
      <c r="O115">
        <f t="shared" si="13"/>
        <v>96</v>
      </c>
      <c r="P115" t="str">
        <f t="shared" si="14"/>
        <v/>
      </c>
      <c r="Q115" t="str">
        <f t="shared" si="15"/>
        <v/>
      </c>
      <c r="U115">
        <v>122</v>
      </c>
      <c r="V115" t="str">
        <f t="shared" si="16"/>
        <v/>
      </c>
      <c r="W115">
        <f t="shared" si="17"/>
        <v>61</v>
      </c>
      <c r="X115">
        <v>104</v>
      </c>
    </row>
    <row r="116" spans="1:24" x14ac:dyDescent="0.25">
      <c r="B116">
        <v>115</v>
      </c>
      <c r="D116" s="2"/>
      <c r="L116">
        <v>0</v>
      </c>
      <c r="M116">
        <v>0</v>
      </c>
      <c r="N116">
        <v>0</v>
      </c>
      <c r="O116">
        <f t="shared" si="13"/>
        <v>97</v>
      </c>
      <c r="P116" t="str">
        <f t="shared" si="14"/>
        <v/>
      </c>
      <c r="Q116" t="str">
        <f t="shared" si="15"/>
        <v/>
      </c>
      <c r="U116">
        <v>123</v>
      </c>
      <c r="V116">
        <f t="shared" si="16"/>
        <v>62</v>
      </c>
      <c r="W116" t="str">
        <f t="shared" si="17"/>
        <v/>
      </c>
      <c r="X116">
        <v>105</v>
      </c>
    </row>
    <row r="117" spans="1:24" x14ac:dyDescent="0.25">
      <c r="A117">
        <v>39</v>
      </c>
      <c r="B117">
        <v>116</v>
      </c>
      <c r="C117">
        <v>0.17051156564363701</v>
      </c>
      <c r="D117" s="2">
        <f t="shared" si="11"/>
        <v>10713.557639562876</v>
      </c>
      <c r="E117">
        <v>14</v>
      </c>
      <c r="F117">
        <v>3</v>
      </c>
      <c r="G117">
        <f t="shared" si="12"/>
        <v>133</v>
      </c>
      <c r="H117" t="s">
        <v>7</v>
      </c>
      <c r="I117">
        <v>3.15E-2</v>
      </c>
      <c r="J117">
        <v>0.24</v>
      </c>
      <c r="K117">
        <f>IF(ISODD(F117),$S$2,$T$2)</f>
        <v>115</v>
      </c>
      <c r="L117">
        <f>1/(D117*K117*0.000001)</f>
        <v>0.81164935742743949</v>
      </c>
      <c r="M117">
        <v>-1</v>
      </c>
      <c r="N117">
        <v>1</v>
      </c>
      <c r="O117">
        <f t="shared" si="13"/>
        <v>98</v>
      </c>
      <c r="P117" t="str">
        <f t="shared" si="14"/>
        <v/>
      </c>
      <c r="Q117" t="str">
        <f t="shared" si="15"/>
        <v/>
      </c>
      <c r="U117">
        <v>124</v>
      </c>
      <c r="V117" t="str">
        <f t="shared" si="16"/>
        <v/>
      </c>
      <c r="W117">
        <f t="shared" si="17"/>
        <v>62</v>
      </c>
      <c r="X117">
        <v>106</v>
      </c>
    </row>
    <row r="118" spans="1:24" x14ac:dyDescent="0.25">
      <c r="B118">
        <v>117</v>
      </c>
      <c r="D118" s="2"/>
      <c r="L118">
        <v>0</v>
      </c>
      <c r="M118">
        <v>0</v>
      </c>
      <c r="N118">
        <v>0</v>
      </c>
      <c r="O118">
        <f t="shared" si="13"/>
        <v>99</v>
      </c>
      <c r="P118" t="str">
        <f t="shared" si="14"/>
        <v/>
      </c>
      <c r="Q118" t="str">
        <f t="shared" si="15"/>
        <v/>
      </c>
      <c r="U118">
        <v>125</v>
      </c>
      <c r="V118">
        <f t="shared" si="16"/>
        <v>63</v>
      </c>
      <c r="W118" t="str">
        <f t="shared" si="17"/>
        <v/>
      </c>
      <c r="X118">
        <v>107</v>
      </c>
    </row>
    <row r="119" spans="1:24" x14ac:dyDescent="0.25">
      <c r="A119">
        <v>39</v>
      </c>
      <c r="B119">
        <v>118</v>
      </c>
      <c r="C119">
        <v>0.17038205817596999</v>
      </c>
      <c r="D119" s="2">
        <f t="shared" si="11"/>
        <v>10705.420445382721</v>
      </c>
      <c r="E119">
        <v>14</v>
      </c>
      <c r="F119">
        <v>4</v>
      </c>
      <c r="G119">
        <f t="shared" si="12"/>
        <v>134</v>
      </c>
      <c r="H119" t="s">
        <v>8</v>
      </c>
      <c r="I119">
        <v>3.15E-2</v>
      </c>
      <c r="J119">
        <v>0.25</v>
      </c>
      <c r="K119">
        <f>IF(ISODD(F119),$S$2,$T$2)</f>
        <v>36</v>
      </c>
      <c r="L119">
        <f>1/(D119*K119*0.000001)</f>
        <v>2.5947395452140709</v>
      </c>
      <c r="M119">
        <v>1</v>
      </c>
      <c r="N119">
        <v>1</v>
      </c>
      <c r="O119">
        <f t="shared" si="13"/>
        <v>100</v>
      </c>
      <c r="P119" t="str">
        <f t="shared" si="14"/>
        <v/>
      </c>
      <c r="Q119" t="str">
        <f t="shared" si="15"/>
        <v/>
      </c>
      <c r="U119">
        <v>126</v>
      </c>
      <c r="V119" t="str">
        <f t="shared" si="16"/>
        <v/>
      </c>
      <c r="W119">
        <f t="shared" si="17"/>
        <v>63</v>
      </c>
      <c r="X119">
        <v>108</v>
      </c>
    </row>
    <row r="120" spans="1:24" x14ac:dyDescent="0.25">
      <c r="B120">
        <v>119</v>
      </c>
      <c r="D120" s="2"/>
      <c r="L120">
        <v>0</v>
      </c>
      <c r="M120">
        <v>0</v>
      </c>
      <c r="N120">
        <v>0</v>
      </c>
      <c r="O120">
        <f t="shared" si="13"/>
        <v>101</v>
      </c>
      <c r="P120" t="str">
        <f t="shared" si="14"/>
        <v/>
      </c>
      <c r="Q120" t="str">
        <f t="shared" si="15"/>
        <v/>
      </c>
      <c r="U120">
        <v>127</v>
      </c>
      <c r="V120">
        <f t="shared" si="16"/>
        <v>64</v>
      </c>
      <c r="W120" t="str">
        <f t="shared" si="17"/>
        <v/>
      </c>
      <c r="X120">
        <v>109</v>
      </c>
    </row>
    <row r="121" spans="1:24" x14ac:dyDescent="0.25">
      <c r="A121">
        <v>39</v>
      </c>
      <c r="B121">
        <v>120</v>
      </c>
      <c r="C121">
        <v>0.17000737226552601</v>
      </c>
      <c r="D121" s="2">
        <f t="shared" si="11"/>
        <v>10681.878235309632</v>
      </c>
      <c r="E121">
        <v>14</v>
      </c>
      <c r="F121">
        <v>5</v>
      </c>
      <c r="G121">
        <f t="shared" si="12"/>
        <v>135</v>
      </c>
      <c r="H121" t="s">
        <v>7</v>
      </c>
      <c r="I121">
        <v>3.15E-2</v>
      </c>
      <c r="J121">
        <v>0.27</v>
      </c>
      <c r="K121">
        <f t="shared" ref="K121:K126" si="20">IF(ISODD(F121),$S$2,$T$2)</f>
        <v>115</v>
      </c>
      <c r="L121">
        <f t="shared" ref="L121:L126" si="21">1/(D121*K121*0.000001)</f>
        <v>0.8140564779299776</v>
      </c>
      <c r="M121">
        <v>-1</v>
      </c>
      <c r="N121">
        <v>1</v>
      </c>
      <c r="O121">
        <f t="shared" si="13"/>
        <v>102</v>
      </c>
      <c r="P121" t="str">
        <f t="shared" si="14"/>
        <v/>
      </c>
      <c r="Q121" t="str">
        <f t="shared" si="15"/>
        <v/>
      </c>
      <c r="U121">
        <v>128</v>
      </c>
      <c r="V121" t="str">
        <f t="shared" si="16"/>
        <v/>
      </c>
      <c r="W121">
        <f t="shared" si="17"/>
        <v>64</v>
      </c>
      <c r="X121">
        <v>110</v>
      </c>
    </row>
    <row r="122" spans="1:24" x14ac:dyDescent="0.25">
      <c r="A122">
        <v>39</v>
      </c>
      <c r="B122">
        <v>121</v>
      </c>
      <c r="C122">
        <v>0.170340138133934</v>
      </c>
      <c r="D122" s="2">
        <f t="shared" si="11"/>
        <v>10702.786531460753</v>
      </c>
      <c r="E122">
        <v>14</v>
      </c>
      <c r="F122">
        <v>6</v>
      </c>
      <c r="G122">
        <f t="shared" si="12"/>
        <v>136</v>
      </c>
      <c r="H122" t="s">
        <v>8</v>
      </c>
      <c r="I122">
        <v>3.15E-2</v>
      </c>
      <c r="J122">
        <v>0.28000000000000003</v>
      </c>
      <c r="K122">
        <f t="shared" si="20"/>
        <v>36</v>
      </c>
      <c r="L122">
        <f t="shared" si="21"/>
        <v>2.5953781004718008</v>
      </c>
      <c r="M122">
        <v>1</v>
      </c>
      <c r="N122">
        <v>1</v>
      </c>
      <c r="O122">
        <f t="shared" si="13"/>
        <v>103</v>
      </c>
      <c r="P122" t="str">
        <f t="shared" si="14"/>
        <v/>
      </c>
      <c r="Q122" t="str">
        <f t="shared" si="15"/>
        <v/>
      </c>
      <c r="U122">
        <v>129</v>
      </c>
      <c r="V122">
        <f t="shared" si="16"/>
        <v>65</v>
      </c>
      <c r="W122" t="str">
        <f t="shared" si="17"/>
        <v/>
      </c>
      <c r="X122">
        <v>111</v>
      </c>
    </row>
    <row r="123" spans="1:24" x14ac:dyDescent="0.25">
      <c r="A123">
        <v>39</v>
      </c>
      <c r="B123">
        <v>122</v>
      </c>
      <c r="C123">
        <v>0.16926916218318899</v>
      </c>
      <c r="D123" s="2">
        <f t="shared" si="11"/>
        <v>10635.495127880115</v>
      </c>
      <c r="E123">
        <v>14</v>
      </c>
      <c r="F123">
        <v>7</v>
      </c>
      <c r="G123">
        <f t="shared" si="12"/>
        <v>137</v>
      </c>
      <c r="H123" t="s">
        <v>7</v>
      </c>
      <c r="I123">
        <v>3.15E-2</v>
      </c>
      <c r="J123">
        <v>0.3</v>
      </c>
      <c r="K123">
        <f t="shared" si="20"/>
        <v>115</v>
      </c>
      <c r="L123">
        <f t="shared" si="21"/>
        <v>0.81760670935931101</v>
      </c>
      <c r="M123">
        <v>1</v>
      </c>
      <c r="N123">
        <v>0</v>
      </c>
      <c r="O123">
        <f t="shared" si="13"/>
        <v>104</v>
      </c>
      <c r="P123" t="str">
        <f t="shared" si="14"/>
        <v/>
      </c>
      <c r="Q123" t="str">
        <f t="shared" si="15"/>
        <v/>
      </c>
      <c r="U123">
        <v>130</v>
      </c>
      <c r="V123" t="str">
        <f t="shared" si="16"/>
        <v/>
      </c>
      <c r="W123">
        <f t="shared" si="17"/>
        <v>65</v>
      </c>
      <c r="X123">
        <v>112</v>
      </c>
    </row>
    <row r="124" spans="1:24" x14ac:dyDescent="0.25">
      <c r="A124">
        <v>39</v>
      </c>
      <c r="B124">
        <v>123</v>
      </c>
      <c r="C124">
        <v>0.16921253932597999</v>
      </c>
      <c r="D124" s="2">
        <f t="shared" si="11"/>
        <v>10631.937408835454</v>
      </c>
      <c r="E124">
        <v>14</v>
      </c>
      <c r="F124">
        <v>8</v>
      </c>
      <c r="G124">
        <f t="shared" si="12"/>
        <v>138</v>
      </c>
      <c r="H124" t="s">
        <v>8</v>
      </c>
      <c r="I124">
        <v>3.15E-2</v>
      </c>
      <c r="J124">
        <v>0.31</v>
      </c>
      <c r="K124">
        <f t="shared" si="20"/>
        <v>36</v>
      </c>
      <c r="L124">
        <f t="shared" si="21"/>
        <v>2.6126731854810981</v>
      </c>
      <c r="M124">
        <v>1</v>
      </c>
      <c r="N124">
        <v>1</v>
      </c>
      <c r="O124">
        <f t="shared" si="13"/>
        <v>105</v>
      </c>
      <c r="P124" t="str">
        <f t="shared" si="14"/>
        <v/>
      </c>
      <c r="Q124" t="str">
        <f t="shared" si="15"/>
        <v/>
      </c>
      <c r="U124">
        <v>131</v>
      </c>
      <c r="V124">
        <f t="shared" si="16"/>
        <v>66</v>
      </c>
      <c r="W124" t="str">
        <f t="shared" si="17"/>
        <v/>
      </c>
      <c r="X124">
        <v>113</v>
      </c>
    </row>
    <row r="125" spans="1:24" x14ac:dyDescent="0.25">
      <c r="A125">
        <v>39</v>
      </c>
      <c r="B125">
        <v>124</v>
      </c>
      <c r="C125">
        <v>0.16848777714378499</v>
      </c>
      <c r="D125" s="2">
        <f t="shared" si="11"/>
        <v>10586.399257891782</v>
      </c>
      <c r="E125">
        <v>14</v>
      </c>
      <c r="F125">
        <v>9</v>
      </c>
      <c r="G125">
        <f t="shared" si="12"/>
        <v>139</v>
      </c>
      <c r="H125" t="s">
        <v>7</v>
      </c>
      <c r="I125">
        <v>3.15E-2</v>
      </c>
      <c r="J125">
        <v>0.33</v>
      </c>
      <c r="K125">
        <f t="shared" si="20"/>
        <v>115</v>
      </c>
      <c r="L125">
        <f t="shared" si="21"/>
        <v>0.82139847195265614</v>
      </c>
      <c r="M125">
        <v>-1</v>
      </c>
      <c r="N125">
        <v>0</v>
      </c>
      <c r="O125">
        <f t="shared" si="13"/>
        <v>106</v>
      </c>
      <c r="P125" t="str">
        <f t="shared" si="14"/>
        <v/>
      </c>
      <c r="Q125" t="str">
        <f t="shared" si="15"/>
        <v/>
      </c>
      <c r="U125">
        <v>132</v>
      </c>
      <c r="V125" t="str">
        <f t="shared" si="16"/>
        <v/>
      </c>
      <c r="W125">
        <f t="shared" si="17"/>
        <v>66</v>
      </c>
      <c r="X125">
        <v>114</v>
      </c>
    </row>
    <row r="126" spans="1:24" x14ac:dyDescent="0.25">
      <c r="A126">
        <v>39</v>
      </c>
      <c r="B126">
        <v>125</v>
      </c>
      <c r="C126">
        <v>0.170032657597709</v>
      </c>
      <c r="D126" s="2">
        <f t="shared" si="11"/>
        <v>10683.466959586225</v>
      </c>
      <c r="E126">
        <v>14</v>
      </c>
      <c r="F126">
        <v>10</v>
      </c>
      <c r="G126">
        <f t="shared" si="12"/>
        <v>140</v>
      </c>
      <c r="H126" t="s">
        <v>8</v>
      </c>
      <c r="I126">
        <v>3.15E-2</v>
      </c>
      <c r="J126">
        <v>0.34</v>
      </c>
      <c r="K126">
        <f t="shared" si="20"/>
        <v>36</v>
      </c>
      <c r="L126">
        <f t="shared" si="21"/>
        <v>2.6000714826803399</v>
      </c>
      <c r="M126">
        <v>1</v>
      </c>
      <c r="N126">
        <v>1</v>
      </c>
      <c r="O126">
        <f t="shared" si="13"/>
        <v>107</v>
      </c>
      <c r="P126" t="str">
        <f t="shared" si="14"/>
        <v/>
      </c>
      <c r="Q126" t="str">
        <f t="shared" si="15"/>
        <v/>
      </c>
      <c r="U126">
        <v>133</v>
      </c>
      <c r="V126">
        <f t="shared" si="16"/>
        <v>67</v>
      </c>
      <c r="W126" t="str">
        <f t="shared" si="17"/>
        <v/>
      </c>
      <c r="X126">
        <v>116</v>
      </c>
    </row>
    <row r="127" spans="1:24" x14ac:dyDescent="0.25">
      <c r="B127">
        <v>126</v>
      </c>
      <c r="D127" s="2"/>
      <c r="L127">
        <v>0</v>
      </c>
      <c r="M127">
        <v>0</v>
      </c>
      <c r="N127">
        <v>0</v>
      </c>
      <c r="O127">
        <f t="shared" si="13"/>
        <v>108</v>
      </c>
      <c r="P127" t="str">
        <f t="shared" si="14"/>
        <v/>
      </c>
      <c r="Q127" t="str">
        <f t="shared" si="15"/>
        <v/>
      </c>
      <c r="U127">
        <v>134</v>
      </c>
      <c r="V127" t="str">
        <f t="shared" si="16"/>
        <v/>
      </c>
      <c r="W127">
        <f t="shared" si="17"/>
        <v>67</v>
      </c>
      <c r="X127">
        <v>118</v>
      </c>
    </row>
    <row r="128" spans="1:24" x14ac:dyDescent="0.25">
      <c r="A128">
        <v>39</v>
      </c>
      <c r="B128">
        <v>127</v>
      </c>
      <c r="C128">
        <v>0.17026972379534</v>
      </c>
      <c r="D128" s="2">
        <f t="shared" si="11"/>
        <v>10698.362268084067</v>
      </c>
      <c r="E128">
        <v>15</v>
      </c>
      <c r="F128">
        <v>1</v>
      </c>
      <c r="G128">
        <f t="shared" si="12"/>
        <v>141</v>
      </c>
      <c r="H128" t="s">
        <v>7</v>
      </c>
      <c r="I128">
        <v>8.5000000000000006E-2</v>
      </c>
      <c r="J128">
        <v>0.06</v>
      </c>
      <c r="K128">
        <f t="shared" ref="K128:K191" si="22">IF(ISODD(F128),$S$2,$T$2)</f>
        <v>115</v>
      </c>
      <c r="L128">
        <f t="shared" ref="L128:L191" si="23">1/(D128*K128*0.000001)</f>
        <v>0.81280217999855775</v>
      </c>
      <c r="M128">
        <v>-1</v>
      </c>
      <c r="N128">
        <v>0</v>
      </c>
      <c r="O128">
        <f t="shared" si="13"/>
        <v>109</v>
      </c>
      <c r="P128" t="str">
        <f t="shared" si="14"/>
        <v/>
      </c>
      <c r="Q128" t="str">
        <f t="shared" si="15"/>
        <v/>
      </c>
      <c r="U128">
        <v>135</v>
      </c>
      <c r="V128">
        <f t="shared" si="16"/>
        <v>68</v>
      </c>
      <c r="W128" t="str">
        <f t="shared" si="17"/>
        <v/>
      </c>
      <c r="X128">
        <v>120</v>
      </c>
    </row>
    <row r="129" spans="1:24" x14ac:dyDescent="0.25">
      <c r="A129">
        <v>39</v>
      </c>
      <c r="B129">
        <v>128</v>
      </c>
      <c r="C129">
        <v>0.168455432810039</v>
      </c>
      <c r="D129" s="2">
        <f t="shared" si="11"/>
        <v>10584.36700346615</v>
      </c>
      <c r="E129">
        <v>15</v>
      </c>
      <c r="F129">
        <v>2</v>
      </c>
      <c r="G129">
        <f t="shared" si="12"/>
        <v>142</v>
      </c>
      <c r="H129" t="s">
        <v>8</v>
      </c>
      <c r="I129">
        <v>8.5000000000000006E-2</v>
      </c>
      <c r="J129">
        <v>7.0000000000000007E-2</v>
      </c>
      <c r="K129">
        <f t="shared" si="22"/>
        <v>36</v>
      </c>
      <c r="L129">
        <f t="shared" si="23"/>
        <v>2.6244155903400896</v>
      </c>
      <c r="M129">
        <v>1</v>
      </c>
      <c r="N129">
        <v>1</v>
      </c>
      <c r="O129">
        <f t="shared" si="13"/>
        <v>110</v>
      </c>
      <c r="P129" t="str">
        <f t="shared" si="14"/>
        <v/>
      </c>
      <c r="Q129" t="str">
        <f t="shared" si="15"/>
        <v/>
      </c>
      <c r="U129">
        <v>136</v>
      </c>
      <c r="V129" t="str">
        <f t="shared" si="16"/>
        <v/>
      </c>
      <c r="W129">
        <f t="shared" si="17"/>
        <v>68</v>
      </c>
      <c r="X129">
        <v>121</v>
      </c>
    </row>
    <row r="130" spans="1:24" x14ac:dyDescent="0.25">
      <c r="A130">
        <v>39</v>
      </c>
      <c r="B130">
        <v>129</v>
      </c>
      <c r="C130">
        <v>0.169570996453168</v>
      </c>
      <c r="D130" s="2">
        <f t="shared" si="11"/>
        <v>10654.459934383469</v>
      </c>
      <c r="E130">
        <v>15</v>
      </c>
      <c r="F130">
        <v>3</v>
      </c>
      <c r="G130">
        <f t="shared" si="12"/>
        <v>143</v>
      </c>
      <c r="H130" t="s">
        <v>7</v>
      </c>
      <c r="I130">
        <v>8.5000000000000006E-2</v>
      </c>
      <c r="J130">
        <v>0.09</v>
      </c>
      <c r="K130">
        <f t="shared" si="22"/>
        <v>115</v>
      </c>
      <c r="L130">
        <f t="shared" si="23"/>
        <v>0.81615137955992756</v>
      </c>
      <c r="M130">
        <v>1</v>
      </c>
      <c r="N130">
        <v>0</v>
      </c>
      <c r="O130">
        <f t="shared" si="13"/>
        <v>111</v>
      </c>
      <c r="P130" t="str">
        <f t="shared" si="14"/>
        <v/>
      </c>
      <c r="Q130" t="str">
        <f t="shared" si="15"/>
        <v/>
      </c>
      <c r="U130">
        <v>137</v>
      </c>
      <c r="V130">
        <f t="shared" si="16"/>
        <v>69</v>
      </c>
      <c r="W130" t="str">
        <f t="shared" si="17"/>
        <v/>
      </c>
      <c r="X130">
        <v>122</v>
      </c>
    </row>
    <row r="131" spans="1:24" x14ac:dyDescent="0.25">
      <c r="A131">
        <v>39</v>
      </c>
      <c r="B131">
        <v>130</v>
      </c>
      <c r="C131">
        <v>0.167791895369204</v>
      </c>
      <c r="D131" s="2">
        <f t="shared" ref="D131:D193" si="24">C131*2*PI()*10000</f>
        <v>10542.675716475971</v>
      </c>
      <c r="E131">
        <v>15</v>
      </c>
      <c r="F131">
        <v>4</v>
      </c>
      <c r="G131">
        <f t="shared" ref="G131:G193" si="25">(E131-1)*10+F131</f>
        <v>144</v>
      </c>
      <c r="H131" t="s">
        <v>8</v>
      </c>
      <c r="I131">
        <v>8.5000000000000006E-2</v>
      </c>
      <c r="J131">
        <v>0.1</v>
      </c>
      <c r="K131">
        <f t="shared" si="22"/>
        <v>36</v>
      </c>
      <c r="L131">
        <f t="shared" si="23"/>
        <v>2.6347939104649676</v>
      </c>
      <c r="M131">
        <v>1</v>
      </c>
      <c r="N131">
        <v>1</v>
      </c>
      <c r="O131">
        <f t="shared" ref="O131:O193" si="26">IFERROR(VLOOKUP(B131,$U$2:$X$193,4,FALSE),"")</f>
        <v>112</v>
      </c>
      <c r="P131" t="str">
        <f t="shared" ref="P131:P193" si="27">IFERROR(VLOOKUP(B131,$V$2:$X$193,3,FALSE),"")</f>
        <v/>
      </c>
      <c r="Q131" t="str">
        <f t="shared" ref="Q131:Q193" si="28">IFERROR(VLOOKUP(B131,$W$2:$X$193,2,FALSE),"")</f>
        <v/>
      </c>
      <c r="U131">
        <v>138</v>
      </c>
      <c r="V131" t="str">
        <f t="shared" ref="V131:V193" si="29">IFERROR(IF(ISODD(U131),ROUNDUP(U131/2,0),""),"")</f>
        <v/>
      </c>
      <c r="W131">
        <f t="shared" ref="W131:W193" si="30">IFERROR(IF(ISEVEN(U131),U131/2,""),"")</f>
        <v>69</v>
      </c>
      <c r="X131">
        <v>123</v>
      </c>
    </row>
    <row r="132" spans="1:24" x14ac:dyDescent="0.25">
      <c r="A132">
        <v>39</v>
      </c>
      <c r="B132">
        <v>131</v>
      </c>
      <c r="C132">
        <v>0.16914366333893699</v>
      </c>
      <c r="D132" s="2">
        <f t="shared" si="24"/>
        <v>10627.609802937392</v>
      </c>
      <c r="E132">
        <v>15</v>
      </c>
      <c r="F132">
        <v>5</v>
      </c>
      <c r="G132">
        <f t="shared" si="25"/>
        <v>145</v>
      </c>
      <c r="H132" t="s">
        <v>7</v>
      </c>
      <c r="I132">
        <v>8.5000000000000006E-2</v>
      </c>
      <c r="J132">
        <v>0.12</v>
      </c>
      <c r="K132">
        <f t="shared" si="22"/>
        <v>115</v>
      </c>
      <c r="L132">
        <f t="shared" si="23"/>
        <v>0.81821334572423143</v>
      </c>
      <c r="M132">
        <v>-1</v>
      </c>
      <c r="N132">
        <v>1</v>
      </c>
      <c r="O132">
        <f t="shared" si="26"/>
        <v>113</v>
      </c>
      <c r="P132" t="str">
        <f t="shared" si="27"/>
        <v/>
      </c>
      <c r="Q132" t="str">
        <f t="shared" si="28"/>
        <v/>
      </c>
      <c r="U132">
        <v>139</v>
      </c>
      <c r="V132">
        <f t="shared" si="29"/>
        <v>70</v>
      </c>
      <c r="W132" t="str">
        <f t="shared" si="30"/>
        <v/>
      </c>
      <c r="X132">
        <v>124</v>
      </c>
    </row>
    <row r="133" spans="1:24" x14ac:dyDescent="0.25">
      <c r="A133">
        <v>39</v>
      </c>
      <c r="B133">
        <v>132</v>
      </c>
      <c r="C133">
        <v>0.167462263209883</v>
      </c>
      <c r="D133" s="2">
        <f t="shared" si="24"/>
        <v>10521.964317073775</v>
      </c>
      <c r="E133">
        <v>15</v>
      </c>
      <c r="F133">
        <v>6</v>
      </c>
      <c r="G133">
        <f t="shared" si="25"/>
        <v>146</v>
      </c>
      <c r="H133" t="s">
        <v>8</v>
      </c>
      <c r="I133">
        <v>8.5000000000000006E-2</v>
      </c>
      <c r="J133">
        <v>0.13</v>
      </c>
      <c r="K133">
        <f t="shared" si="22"/>
        <v>36</v>
      </c>
      <c r="L133">
        <f t="shared" si="23"/>
        <v>2.639980229994066</v>
      </c>
      <c r="M133">
        <v>1</v>
      </c>
      <c r="N133">
        <v>1</v>
      </c>
      <c r="O133">
        <f t="shared" si="26"/>
        <v>114</v>
      </c>
      <c r="P133" t="str">
        <f t="shared" si="27"/>
        <v/>
      </c>
      <c r="Q133" t="str">
        <f t="shared" si="28"/>
        <v/>
      </c>
      <c r="U133">
        <v>140</v>
      </c>
      <c r="V133" t="str">
        <f t="shared" si="29"/>
        <v/>
      </c>
      <c r="W133">
        <f t="shared" si="30"/>
        <v>70</v>
      </c>
      <c r="X133">
        <v>125</v>
      </c>
    </row>
    <row r="134" spans="1:24" x14ac:dyDescent="0.25">
      <c r="A134">
        <v>39</v>
      </c>
      <c r="B134">
        <v>133</v>
      </c>
      <c r="C134">
        <v>0.167773609054536</v>
      </c>
      <c r="D134" s="2">
        <f t="shared" si="24"/>
        <v>10541.526753439524</v>
      </c>
      <c r="E134">
        <v>15</v>
      </c>
      <c r="F134">
        <v>7</v>
      </c>
      <c r="G134">
        <f t="shared" si="25"/>
        <v>147</v>
      </c>
      <c r="H134" t="s">
        <v>7</v>
      </c>
      <c r="I134">
        <v>8.5000000000000006E-2</v>
      </c>
      <c r="J134">
        <v>0.15</v>
      </c>
      <c r="K134">
        <f t="shared" si="22"/>
        <v>115</v>
      </c>
      <c r="L134">
        <f t="shared" si="23"/>
        <v>0.82489494902394467</v>
      </c>
      <c r="M134">
        <v>1</v>
      </c>
      <c r="N134">
        <v>1</v>
      </c>
      <c r="O134">
        <f t="shared" si="26"/>
        <v>116</v>
      </c>
      <c r="P134" t="str">
        <f t="shared" si="27"/>
        <v/>
      </c>
      <c r="Q134" t="str">
        <f t="shared" si="28"/>
        <v/>
      </c>
      <c r="U134">
        <v>141</v>
      </c>
      <c r="V134">
        <f t="shared" si="29"/>
        <v>71</v>
      </c>
      <c r="W134" t="str">
        <f t="shared" si="30"/>
        <v/>
      </c>
      <c r="X134">
        <v>127</v>
      </c>
    </row>
    <row r="135" spans="1:24" x14ac:dyDescent="0.25">
      <c r="A135">
        <v>39</v>
      </c>
      <c r="B135">
        <v>134</v>
      </c>
      <c r="C135">
        <v>0.17022793708717501</v>
      </c>
      <c r="D135" s="2">
        <f t="shared" si="24"/>
        <v>10695.736731776291</v>
      </c>
      <c r="E135">
        <v>15</v>
      </c>
      <c r="F135">
        <v>8</v>
      </c>
      <c r="G135">
        <f t="shared" si="25"/>
        <v>148</v>
      </c>
      <c r="H135" t="s">
        <v>8</v>
      </c>
      <c r="I135">
        <v>8.5000000000000006E-2</v>
      </c>
      <c r="J135">
        <v>0.16</v>
      </c>
      <c r="K135">
        <f t="shared" si="22"/>
        <v>36</v>
      </c>
      <c r="L135">
        <f t="shared" si="23"/>
        <v>2.5970887723191547</v>
      </c>
      <c r="M135">
        <v>1</v>
      </c>
      <c r="N135">
        <v>1</v>
      </c>
      <c r="O135">
        <f t="shared" si="26"/>
        <v>118</v>
      </c>
      <c r="P135" t="str">
        <f t="shared" si="27"/>
        <v/>
      </c>
      <c r="Q135" t="str">
        <f t="shared" si="28"/>
        <v/>
      </c>
      <c r="U135">
        <v>142</v>
      </c>
      <c r="V135" t="str">
        <f t="shared" si="29"/>
        <v/>
      </c>
      <c r="W135">
        <f t="shared" si="30"/>
        <v>71</v>
      </c>
      <c r="X135">
        <v>128</v>
      </c>
    </row>
    <row r="136" spans="1:24" x14ac:dyDescent="0.25">
      <c r="A136">
        <v>39</v>
      </c>
      <c r="B136">
        <v>135</v>
      </c>
      <c r="C136">
        <v>0.16810612838969199</v>
      </c>
      <c r="D136" s="2">
        <f t="shared" si="24"/>
        <v>10562.419559449578</v>
      </c>
      <c r="E136">
        <v>15</v>
      </c>
      <c r="F136">
        <v>9</v>
      </c>
      <c r="G136">
        <f t="shared" si="25"/>
        <v>149</v>
      </c>
      <c r="H136" t="s">
        <v>7</v>
      </c>
      <c r="I136">
        <v>8.5000000000000006E-2</v>
      </c>
      <c r="J136">
        <v>0.18</v>
      </c>
      <c r="K136">
        <f t="shared" si="22"/>
        <v>115</v>
      </c>
      <c r="L136">
        <f t="shared" si="23"/>
        <v>0.8232632802522557</v>
      </c>
      <c r="M136">
        <v>-1</v>
      </c>
      <c r="N136">
        <v>1</v>
      </c>
      <c r="O136">
        <f t="shared" si="26"/>
        <v>120</v>
      </c>
      <c r="P136" t="str">
        <f t="shared" si="27"/>
        <v/>
      </c>
      <c r="Q136" t="str">
        <f t="shared" si="28"/>
        <v/>
      </c>
      <c r="U136">
        <v>143</v>
      </c>
      <c r="V136">
        <f t="shared" si="29"/>
        <v>72</v>
      </c>
      <c r="W136" t="str">
        <f t="shared" si="30"/>
        <v/>
      </c>
      <c r="X136">
        <v>129</v>
      </c>
    </row>
    <row r="137" spans="1:24" x14ac:dyDescent="0.25">
      <c r="A137">
        <v>39</v>
      </c>
      <c r="B137">
        <v>136</v>
      </c>
      <c r="C137">
        <v>0.16652763842363699</v>
      </c>
      <c r="D137" s="2">
        <f t="shared" si="24"/>
        <v>10463.240109827108</v>
      </c>
      <c r="E137">
        <v>15</v>
      </c>
      <c r="F137">
        <v>10</v>
      </c>
      <c r="G137">
        <f t="shared" si="25"/>
        <v>150</v>
      </c>
      <c r="H137" t="s">
        <v>8</v>
      </c>
      <c r="I137">
        <v>8.5000000000000006E-2</v>
      </c>
      <c r="J137">
        <v>0.19</v>
      </c>
      <c r="K137">
        <f t="shared" si="22"/>
        <v>36</v>
      </c>
      <c r="L137">
        <f t="shared" si="23"/>
        <v>2.6547969353860861</v>
      </c>
      <c r="M137">
        <v>1</v>
      </c>
      <c r="N137">
        <v>1</v>
      </c>
      <c r="O137">
        <f t="shared" si="26"/>
        <v>121</v>
      </c>
      <c r="P137" t="str">
        <f t="shared" si="27"/>
        <v/>
      </c>
      <c r="Q137" t="str">
        <f t="shared" si="28"/>
        <v/>
      </c>
      <c r="U137">
        <v>144</v>
      </c>
      <c r="V137" t="str">
        <f t="shared" si="29"/>
        <v/>
      </c>
      <c r="W137">
        <f t="shared" si="30"/>
        <v>72</v>
      </c>
      <c r="X137">
        <v>130</v>
      </c>
    </row>
    <row r="138" spans="1:24" x14ac:dyDescent="0.25">
      <c r="A138">
        <v>39</v>
      </c>
      <c r="B138">
        <v>137</v>
      </c>
      <c r="C138">
        <v>0.16553510018846199</v>
      </c>
      <c r="D138" s="2">
        <f t="shared" si="24"/>
        <v>10400.877093266452</v>
      </c>
      <c r="E138">
        <v>16</v>
      </c>
      <c r="F138">
        <v>1</v>
      </c>
      <c r="G138">
        <f t="shared" si="25"/>
        <v>151</v>
      </c>
      <c r="H138" t="s">
        <v>7</v>
      </c>
      <c r="I138">
        <v>8.5000000000000006E-2</v>
      </c>
      <c r="J138">
        <v>0.21</v>
      </c>
      <c r="K138">
        <f t="shared" si="22"/>
        <v>115</v>
      </c>
      <c r="L138">
        <f t="shared" si="23"/>
        <v>0.83604989232519877</v>
      </c>
      <c r="M138">
        <v>1</v>
      </c>
      <c r="N138">
        <v>1</v>
      </c>
      <c r="O138">
        <f t="shared" si="26"/>
        <v>122</v>
      </c>
      <c r="P138" t="str">
        <f t="shared" si="27"/>
        <v/>
      </c>
      <c r="Q138" t="str">
        <f t="shared" si="28"/>
        <v/>
      </c>
      <c r="U138">
        <v>145</v>
      </c>
      <c r="V138">
        <f t="shared" si="29"/>
        <v>73</v>
      </c>
      <c r="W138" t="str">
        <f t="shared" si="30"/>
        <v/>
      </c>
      <c r="X138">
        <v>131</v>
      </c>
    </row>
    <row r="139" spans="1:24" x14ac:dyDescent="0.25">
      <c r="A139">
        <v>39</v>
      </c>
      <c r="B139">
        <v>138</v>
      </c>
      <c r="C139">
        <v>0.16922778150255699</v>
      </c>
      <c r="D139" s="2">
        <f t="shared" si="24"/>
        <v>10632.895103034634</v>
      </c>
      <c r="E139">
        <v>16</v>
      </c>
      <c r="F139">
        <v>2</v>
      </c>
      <c r="G139">
        <f t="shared" si="25"/>
        <v>152</v>
      </c>
      <c r="H139" t="s">
        <v>8</v>
      </c>
      <c r="I139">
        <v>8.5000000000000006E-2</v>
      </c>
      <c r="J139">
        <v>0.22</v>
      </c>
      <c r="K139">
        <f t="shared" si="22"/>
        <v>36</v>
      </c>
      <c r="L139">
        <f t="shared" si="23"/>
        <v>2.612437864627291</v>
      </c>
      <c r="M139">
        <v>1</v>
      </c>
      <c r="N139">
        <v>1</v>
      </c>
      <c r="O139">
        <f t="shared" si="26"/>
        <v>123</v>
      </c>
      <c r="P139" t="str">
        <f t="shared" si="27"/>
        <v/>
      </c>
      <c r="Q139" t="str">
        <f t="shared" si="28"/>
        <v/>
      </c>
      <c r="U139">
        <v>146</v>
      </c>
      <c r="V139" t="str">
        <f t="shared" si="29"/>
        <v/>
      </c>
      <c r="W139">
        <f t="shared" si="30"/>
        <v>73</v>
      </c>
      <c r="X139">
        <v>132</v>
      </c>
    </row>
    <row r="140" spans="1:24" x14ac:dyDescent="0.25">
      <c r="A140">
        <v>39</v>
      </c>
      <c r="B140">
        <v>139</v>
      </c>
      <c r="C140">
        <v>0.166697977352018</v>
      </c>
      <c r="D140" s="2">
        <f t="shared" si="24"/>
        <v>10473.942820347549</v>
      </c>
      <c r="E140">
        <v>16</v>
      </c>
      <c r="F140">
        <v>3</v>
      </c>
      <c r="G140">
        <f t="shared" si="25"/>
        <v>153</v>
      </c>
      <c r="H140" t="s">
        <v>7</v>
      </c>
      <c r="I140">
        <v>8.5000000000000006E-2</v>
      </c>
      <c r="J140">
        <v>0.24</v>
      </c>
      <c r="K140">
        <f t="shared" si="22"/>
        <v>115</v>
      </c>
      <c r="L140">
        <f t="shared" si="23"/>
        <v>0.83021764803032427</v>
      </c>
      <c r="M140">
        <v>-1</v>
      </c>
      <c r="N140">
        <v>1</v>
      </c>
      <c r="O140">
        <f t="shared" si="26"/>
        <v>124</v>
      </c>
      <c r="P140" t="str">
        <f t="shared" si="27"/>
        <v/>
      </c>
      <c r="Q140" t="str">
        <f t="shared" si="28"/>
        <v/>
      </c>
      <c r="U140">
        <v>147</v>
      </c>
      <c r="V140">
        <f t="shared" si="29"/>
        <v>74</v>
      </c>
      <c r="W140" t="str">
        <f t="shared" si="30"/>
        <v/>
      </c>
      <c r="X140">
        <v>133</v>
      </c>
    </row>
    <row r="141" spans="1:24" x14ac:dyDescent="0.25">
      <c r="A141">
        <v>39</v>
      </c>
      <c r="B141">
        <v>140</v>
      </c>
      <c r="C141">
        <v>0.16877336641863599</v>
      </c>
      <c r="D141" s="2">
        <f t="shared" si="24"/>
        <v>10604.343361248102</v>
      </c>
      <c r="E141">
        <v>16</v>
      </c>
      <c r="F141">
        <v>4</v>
      </c>
      <c r="G141">
        <f t="shared" si="25"/>
        <v>154</v>
      </c>
      <c r="H141" t="s">
        <v>8</v>
      </c>
      <c r="I141">
        <v>8.5000000000000006E-2</v>
      </c>
      <c r="J141">
        <v>0.25</v>
      </c>
      <c r="K141">
        <f t="shared" si="22"/>
        <v>36</v>
      </c>
      <c r="L141">
        <f t="shared" si="23"/>
        <v>2.6194717420493268</v>
      </c>
      <c r="M141">
        <v>1</v>
      </c>
      <c r="N141">
        <v>1</v>
      </c>
      <c r="O141">
        <f t="shared" si="26"/>
        <v>125</v>
      </c>
      <c r="P141" t="str">
        <f t="shared" si="27"/>
        <v/>
      </c>
      <c r="Q141" t="str">
        <f t="shared" si="28"/>
        <v/>
      </c>
      <c r="U141">
        <v>148</v>
      </c>
      <c r="V141" t="str">
        <f t="shared" si="29"/>
        <v/>
      </c>
      <c r="W141">
        <f t="shared" si="30"/>
        <v>74</v>
      </c>
      <c r="X141">
        <v>134</v>
      </c>
    </row>
    <row r="142" spans="1:24" x14ac:dyDescent="0.25">
      <c r="A142">
        <v>39</v>
      </c>
      <c r="B142">
        <v>141</v>
      </c>
      <c r="C142">
        <v>0.171886069552554</v>
      </c>
      <c r="D142" s="2">
        <f t="shared" si="24"/>
        <v>10799.920267214558</v>
      </c>
      <c r="E142">
        <v>16</v>
      </c>
      <c r="F142">
        <v>5</v>
      </c>
      <c r="G142">
        <f t="shared" si="25"/>
        <v>155</v>
      </c>
      <c r="H142" t="s">
        <v>7</v>
      </c>
      <c r="I142">
        <v>8.5000000000000006E-2</v>
      </c>
      <c r="J142">
        <v>0.27</v>
      </c>
      <c r="K142">
        <f t="shared" si="22"/>
        <v>115</v>
      </c>
      <c r="L142">
        <f t="shared" si="23"/>
        <v>0.80515892328488148</v>
      </c>
      <c r="M142">
        <v>1</v>
      </c>
      <c r="N142">
        <v>1</v>
      </c>
      <c r="O142">
        <f t="shared" si="26"/>
        <v>127</v>
      </c>
      <c r="P142" t="str">
        <f t="shared" si="27"/>
        <v/>
      </c>
      <c r="Q142" t="str">
        <f t="shared" si="28"/>
        <v/>
      </c>
      <c r="U142">
        <v>149</v>
      </c>
      <c r="V142">
        <f t="shared" si="29"/>
        <v>75</v>
      </c>
      <c r="W142" t="str">
        <f t="shared" si="30"/>
        <v/>
      </c>
      <c r="X142">
        <v>135</v>
      </c>
    </row>
    <row r="143" spans="1:24" x14ac:dyDescent="0.25">
      <c r="A143">
        <v>39</v>
      </c>
      <c r="B143">
        <v>142</v>
      </c>
      <c r="C143">
        <v>0.16802899741569199</v>
      </c>
      <c r="D143" s="2">
        <f t="shared" si="24"/>
        <v>10557.573277423926</v>
      </c>
      <c r="E143">
        <v>16</v>
      </c>
      <c r="F143">
        <v>6</v>
      </c>
      <c r="G143">
        <f t="shared" si="25"/>
        <v>156</v>
      </c>
      <c r="H143" t="s">
        <v>8</v>
      </c>
      <c r="I143">
        <v>8.5000000000000006E-2</v>
      </c>
      <c r="J143">
        <v>0.28000000000000003</v>
      </c>
      <c r="K143">
        <f t="shared" si="22"/>
        <v>36</v>
      </c>
      <c r="L143">
        <f t="shared" si="23"/>
        <v>2.6310760103533588</v>
      </c>
      <c r="M143">
        <v>1</v>
      </c>
      <c r="N143">
        <v>1</v>
      </c>
      <c r="O143">
        <f t="shared" si="26"/>
        <v>128</v>
      </c>
      <c r="P143" t="str">
        <f t="shared" si="27"/>
        <v/>
      </c>
      <c r="Q143" t="str">
        <f t="shared" si="28"/>
        <v/>
      </c>
      <c r="U143">
        <v>150</v>
      </c>
      <c r="V143" t="str">
        <f t="shared" si="29"/>
        <v/>
      </c>
      <c r="W143">
        <f t="shared" si="30"/>
        <v>75</v>
      </c>
      <c r="X143">
        <v>136</v>
      </c>
    </row>
    <row r="144" spans="1:24" x14ac:dyDescent="0.25">
      <c r="A144">
        <v>39</v>
      </c>
      <c r="B144">
        <v>143</v>
      </c>
      <c r="C144">
        <v>0.16913412924371901</v>
      </c>
      <c r="D144" s="2">
        <f t="shared" si="24"/>
        <v>10627.010758067485</v>
      </c>
      <c r="E144">
        <v>16</v>
      </c>
      <c r="F144">
        <v>7</v>
      </c>
      <c r="G144">
        <f t="shared" si="25"/>
        <v>157</v>
      </c>
      <c r="H144" t="s">
        <v>7</v>
      </c>
      <c r="I144">
        <v>8.5000000000000006E-2</v>
      </c>
      <c r="J144">
        <v>0.3</v>
      </c>
      <c r="K144">
        <f t="shared" si="22"/>
        <v>115</v>
      </c>
      <c r="L144">
        <f t="shared" si="23"/>
        <v>0.81825946843158581</v>
      </c>
      <c r="M144">
        <v>1</v>
      </c>
      <c r="N144">
        <v>1</v>
      </c>
      <c r="O144">
        <f t="shared" si="26"/>
        <v>129</v>
      </c>
      <c r="P144" t="str">
        <f t="shared" si="27"/>
        <v/>
      </c>
      <c r="Q144" t="str">
        <f t="shared" si="28"/>
        <v/>
      </c>
      <c r="U144">
        <v>151</v>
      </c>
      <c r="V144">
        <f t="shared" si="29"/>
        <v>76</v>
      </c>
      <c r="W144" t="str">
        <f t="shared" si="30"/>
        <v/>
      </c>
      <c r="X144">
        <v>137</v>
      </c>
    </row>
    <row r="145" spans="1:24" x14ac:dyDescent="0.25">
      <c r="A145">
        <v>39</v>
      </c>
      <c r="B145">
        <v>144</v>
      </c>
      <c r="C145">
        <v>0.168807200820836</v>
      </c>
      <c r="D145" s="2">
        <f t="shared" si="24"/>
        <v>10606.469239435904</v>
      </c>
      <c r="E145">
        <v>16</v>
      </c>
      <c r="F145">
        <v>8</v>
      </c>
      <c r="G145">
        <f t="shared" si="25"/>
        <v>158</v>
      </c>
      <c r="H145" t="s">
        <v>8</v>
      </c>
      <c r="I145">
        <v>8.5000000000000006E-2</v>
      </c>
      <c r="J145">
        <v>0.31</v>
      </c>
      <c r="K145">
        <f t="shared" si="22"/>
        <v>36</v>
      </c>
      <c r="L145">
        <f t="shared" si="23"/>
        <v>2.6189467155099311</v>
      </c>
      <c r="M145">
        <v>1</v>
      </c>
      <c r="N145">
        <v>1</v>
      </c>
      <c r="O145">
        <f t="shared" si="26"/>
        <v>130</v>
      </c>
      <c r="P145" t="str">
        <f t="shared" si="27"/>
        <v/>
      </c>
      <c r="Q145" t="str">
        <f t="shared" si="28"/>
        <v/>
      </c>
      <c r="U145">
        <v>152</v>
      </c>
      <c r="V145" t="str">
        <f t="shared" si="29"/>
        <v/>
      </c>
      <c r="W145">
        <f t="shared" si="30"/>
        <v>76</v>
      </c>
      <c r="X145">
        <v>138</v>
      </c>
    </row>
    <row r="146" spans="1:24" x14ac:dyDescent="0.25">
      <c r="A146">
        <v>39</v>
      </c>
      <c r="B146">
        <v>145</v>
      </c>
      <c r="C146">
        <v>0.167995714678325</v>
      </c>
      <c r="D146" s="2">
        <f t="shared" si="24"/>
        <v>10555.482061359855</v>
      </c>
      <c r="E146">
        <v>16</v>
      </c>
      <c r="F146">
        <v>9</v>
      </c>
      <c r="G146">
        <f t="shared" si="25"/>
        <v>159</v>
      </c>
      <c r="H146" t="s">
        <v>7</v>
      </c>
      <c r="I146">
        <v>8.5000000000000006E-2</v>
      </c>
      <c r="J146">
        <v>0.33</v>
      </c>
      <c r="K146">
        <f t="shared" si="22"/>
        <v>115</v>
      </c>
      <c r="L146">
        <f t="shared" si="23"/>
        <v>0.82380436282914671</v>
      </c>
      <c r="M146">
        <v>1</v>
      </c>
      <c r="N146">
        <v>1</v>
      </c>
      <c r="O146">
        <f t="shared" si="26"/>
        <v>131</v>
      </c>
      <c r="P146" t="str">
        <f t="shared" si="27"/>
        <v/>
      </c>
      <c r="Q146" t="str">
        <f t="shared" si="28"/>
        <v/>
      </c>
      <c r="U146">
        <v>153</v>
      </c>
      <c r="V146">
        <f t="shared" si="29"/>
        <v>77</v>
      </c>
      <c r="W146" t="str">
        <f t="shared" si="30"/>
        <v/>
      </c>
      <c r="X146">
        <v>139</v>
      </c>
    </row>
    <row r="147" spans="1:24" x14ac:dyDescent="0.25">
      <c r="A147">
        <v>39</v>
      </c>
      <c r="B147">
        <v>146</v>
      </c>
      <c r="C147">
        <v>0.16708211725734701</v>
      </c>
      <c r="D147" s="2">
        <f t="shared" si="24"/>
        <v>10498.079042438196</v>
      </c>
      <c r="E147">
        <v>16</v>
      </c>
      <c r="F147">
        <v>10</v>
      </c>
      <c r="G147">
        <f t="shared" si="25"/>
        <v>160</v>
      </c>
      <c r="H147" t="s">
        <v>8</v>
      </c>
      <c r="I147">
        <v>8.5000000000000006E-2</v>
      </c>
      <c r="J147">
        <v>0.34</v>
      </c>
      <c r="K147">
        <f t="shared" si="22"/>
        <v>36</v>
      </c>
      <c r="L147">
        <f t="shared" si="23"/>
        <v>2.6459867243794672</v>
      </c>
      <c r="M147">
        <v>1</v>
      </c>
      <c r="N147">
        <v>1</v>
      </c>
      <c r="O147">
        <f t="shared" si="26"/>
        <v>132</v>
      </c>
      <c r="P147" t="str">
        <f t="shared" si="27"/>
        <v/>
      </c>
      <c r="Q147" t="str">
        <f t="shared" si="28"/>
        <v/>
      </c>
      <c r="U147">
        <v>154</v>
      </c>
      <c r="V147" t="str">
        <f t="shared" si="29"/>
        <v/>
      </c>
      <c r="W147">
        <f t="shared" si="30"/>
        <v>77</v>
      </c>
      <c r="X147">
        <v>140</v>
      </c>
    </row>
    <row r="148" spans="1:24" x14ac:dyDescent="0.25">
      <c r="A148">
        <v>39</v>
      </c>
      <c r="B148">
        <v>147</v>
      </c>
      <c r="C148">
        <v>0.16581668374237399</v>
      </c>
      <c r="D148" s="2">
        <f t="shared" si="24"/>
        <v>10418.569509753284</v>
      </c>
      <c r="E148">
        <v>17</v>
      </c>
      <c r="F148">
        <v>1</v>
      </c>
      <c r="G148">
        <f t="shared" si="25"/>
        <v>161</v>
      </c>
      <c r="H148" t="s">
        <v>7</v>
      </c>
      <c r="I148">
        <v>0.1275</v>
      </c>
      <c r="J148">
        <v>0.06</v>
      </c>
      <c r="K148">
        <f t="shared" si="22"/>
        <v>115</v>
      </c>
      <c r="L148">
        <f t="shared" si="23"/>
        <v>0.83463014435644534</v>
      </c>
      <c r="M148">
        <v>1</v>
      </c>
      <c r="N148">
        <v>1</v>
      </c>
      <c r="O148">
        <f t="shared" si="26"/>
        <v>133</v>
      </c>
      <c r="P148" t="str">
        <f t="shared" si="27"/>
        <v/>
      </c>
      <c r="Q148" t="str">
        <f t="shared" si="28"/>
        <v/>
      </c>
      <c r="U148">
        <v>155</v>
      </c>
      <c r="V148">
        <f t="shared" si="29"/>
        <v>78</v>
      </c>
      <c r="W148" t="str">
        <f t="shared" si="30"/>
        <v/>
      </c>
      <c r="X148">
        <v>141</v>
      </c>
    </row>
    <row r="149" spans="1:24" x14ac:dyDescent="0.25">
      <c r="A149">
        <v>39</v>
      </c>
      <c r="B149">
        <v>148</v>
      </c>
      <c r="C149">
        <v>0.170749627766206</v>
      </c>
      <c r="D149" s="2">
        <f t="shared" si="24"/>
        <v>10728.51552387009</v>
      </c>
      <c r="E149">
        <v>17</v>
      </c>
      <c r="F149">
        <v>2</v>
      </c>
      <c r="G149">
        <f t="shared" si="25"/>
        <v>162</v>
      </c>
      <c r="H149" t="s">
        <v>8</v>
      </c>
      <c r="I149">
        <v>0.1275</v>
      </c>
      <c r="J149">
        <v>7.0000000000000007E-2</v>
      </c>
      <c r="K149">
        <f t="shared" si="22"/>
        <v>36</v>
      </c>
      <c r="L149">
        <f t="shared" si="23"/>
        <v>2.5891538970116077</v>
      </c>
      <c r="M149">
        <v>1</v>
      </c>
      <c r="N149">
        <v>1</v>
      </c>
      <c r="O149">
        <f t="shared" si="26"/>
        <v>134</v>
      </c>
      <c r="P149" t="str">
        <f t="shared" si="27"/>
        <v/>
      </c>
      <c r="Q149" t="str">
        <f t="shared" si="28"/>
        <v/>
      </c>
      <c r="U149">
        <v>156</v>
      </c>
      <c r="V149" t="str">
        <f t="shared" si="29"/>
        <v/>
      </c>
      <c r="W149">
        <f t="shared" si="30"/>
        <v>78</v>
      </c>
      <c r="X149">
        <v>142</v>
      </c>
    </row>
    <row r="150" spans="1:24" x14ac:dyDescent="0.25">
      <c r="A150">
        <v>39</v>
      </c>
      <c r="B150">
        <v>149</v>
      </c>
      <c r="C150">
        <v>0.16896529350683501</v>
      </c>
      <c r="D150" s="2">
        <f t="shared" si="24"/>
        <v>10616.40249585432</v>
      </c>
      <c r="E150">
        <v>17</v>
      </c>
      <c r="F150">
        <v>3</v>
      </c>
      <c r="G150">
        <f t="shared" si="25"/>
        <v>163</v>
      </c>
      <c r="H150" t="s">
        <v>7</v>
      </c>
      <c r="I150">
        <v>0.1275</v>
      </c>
      <c r="J150">
        <v>0.09</v>
      </c>
      <c r="K150">
        <f t="shared" si="22"/>
        <v>115</v>
      </c>
      <c r="L150">
        <f t="shared" si="23"/>
        <v>0.81907710048754045</v>
      </c>
      <c r="M150">
        <v>-1</v>
      </c>
      <c r="N150">
        <v>1</v>
      </c>
      <c r="O150">
        <f t="shared" si="26"/>
        <v>135</v>
      </c>
      <c r="P150" t="str">
        <f t="shared" si="27"/>
        <v/>
      </c>
      <c r="Q150" t="str">
        <f t="shared" si="28"/>
        <v/>
      </c>
      <c r="U150">
        <v>157</v>
      </c>
      <c r="V150">
        <f t="shared" si="29"/>
        <v>79</v>
      </c>
      <c r="W150" t="str">
        <f t="shared" si="30"/>
        <v/>
      </c>
      <c r="X150">
        <v>143</v>
      </c>
    </row>
    <row r="151" spans="1:24" x14ac:dyDescent="0.25">
      <c r="A151">
        <v>39</v>
      </c>
      <c r="B151">
        <v>150</v>
      </c>
      <c r="C151">
        <v>0.16947883830844299</v>
      </c>
      <c r="D151" s="2">
        <f t="shared" si="24"/>
        <v>10648.669467374739</v>
      </c>
      <c r="E151">
        <v>17</v>
      </c>
      <c r="F151">
        <v>4</v>
      </c>
      <c r="G151">
        <f t="shared" si="25"/>
        <v>164</v>
      </c>
      <c r="H151" t="s">
        <v>8</v>
      </c>
      <c r="I151">
        <v>0.1275</v>
      </c>
      <c r="J151">
        <v>0.1</v>
      </c>
      <c r="K151">
        <f t="shared" si="22"/>
        <v>36</v>
      </c>
      <c r="L151">
        <f t="shared" si="23"/>
        <v>2.6085679401434132</v>
      </c>
      <c r="M151">
        <v>1</v>
      </c>
      <c r="N151">
        <v>1</v>
      </c>
      <c r="O151">
        <f t="shared" si="26"/>
        <v>136</v>
      </c>
      <c r="P151" t="str">
        <f t="shared" si="27"/>
        <v/>
      </c>
      <c r="Q151" t="str">
        <f t="shared" si="28"/>
        <v/>
      </c>
      <c r="U151">
        <v>158</v>
      </c>
      <c r="V151" t="str">
        <f t="shared" si="29"/>
        <v/>
      </c>
      <c r="W151">
        <f t="shared" si="30"/>
        <v>79</v>
      </c>
      <c r="X151">
        <v>144</v>
      </c>
    </row>
    <row r="152" spans="1:24" x14ac:dyDescent="0.25">
      <c r="A152">
        <v>39</v>
      </c>
      <c r="B152">
        <v>151</v>
      </c>
      <c r="C152">
        <v>0.168475490854198</v>
      </c>
      <c r="D152" s="2">
        <f t="shared" si="24"/>
        <v>10585.627287549658</v>
      </c>
      <c r="E152">
        <v>17</v>
      </c>
      <c r="F152">
        <v>5</v>
      </c>
      <c r="G152">
        <f t="shared" si="25"/>
        <v>165</v>
      </c>
      <c r="H152" t="s">
        <v>7</v>
      </c>
      <c r="I152">
        <v>0.1275</v>
      </c>
      <c r="J152">
        <v>0.12</v>
      </c>
      <c r="K152">
        <f t="shared" si="22"/>
        <v>115</v>
      </c>
      <c r="L152">
        <f t="shared" si="23"/>
        <v>0.82145837348160577</v>
      </c>
      <c r="M152">
        <v>-1</v>
      </c>
      <c r="N152">
        <v>1</v>
      </c>
      <c r="O152">
        <f t="shared" si="26"/>
        <v>137</v>
      </c>
      <c r="P152" t="str">
        <f t="shared" si="27"/>
        <v/>
      </c>
      <c r="Q152" t="str">
        <f t="shared" si="28"/>
        <v/>
      </c>
      <c r="U152">
        <v>159</v>
      </c>
      <c r="V152">
        <f t="shared" si="29"/>
        <v>80</v>
      </c>
      <c r="W152" t="str">
        <f t="shared" si="30"/>
        <v/>
      </c>
      <c r="X152">
        <v>145</v>
      </c>
    </row>
    <row r="153" spans="1:24" x14ac:dyDescent="0.25">
      <c r="A153">
        <v>39</v>
      </c>
      <c r="B153">
        <v>152</v>
      </c>
      <c r="C153">
        <v>0.16470414512047801</v>
      </c>
      <c r="D153" s="2">
        <f t="shared" si="24"/>
        <v>10348.666646525617</v>
      </c>
      <c r="E153">
        <v>17</v>
      </c>
      <c r="F153">
        <v>6</v>
      </c>
      <c r="G153">
        <f t="shared" si="25"/>
        <v>166</v>
      </c>
      <c r="H153" t="s">
        <v>8</v>
      </c>
      <c r="I153">
        <v>0.1275</v>
      </c>
      <c r="J153">
        <v>0.13</v>
      </c>
      <c r="K153">
        <f t="shared" si="22"/>
        <v>36</v>
      </c>
      <c r="L153">
        <f t="shared" si="23"/>
        <v>2.6841890580274592</v>
      </c>
      <c r="M153">
        <v>1</v>
      </c>
      <c r="N153">
        <v>1</v>
      </c>
      <c r="O153">
        <f t="shared" si="26"/>
        <v>138</v>
      </c>
      <c r="P153" t="str">
        <f t="shared" si="27"/>
        <v/>
      </c>
      <c r="Q153" t="str">
        <f t="shared" si="28"/>
        <v/>
      </c>
      <c r="U153">
        <v>160</v>
      </c>
      <c r="V153" t="str">
        <f t="shared" si="29"/>
        <v/>
      </c>
      <c r="W153">
        <f t="shared" si="30"/>
        <v>80</v>
      </c>
      <c r="X153">
        <v>146</v>
      </c>
    </row>
    <row r="154" spans="1:24" x14ac:dyDescent="0.25">
      <c r="A154">
        <v>39</v>
      </c>
      <c r="B154">
        <v>153</v>
      </c>
      <c r="C154">
        <v>0.16864515958260101</v>
      </c>
      <c r="D154" s="2">
        <f t="shared" si="24"/>
        <v>10596.287888163553</v>
      </c>
      <c r="E154">
        <v>17</v>
      </c>
      <c r="F154">
        <v>7</v>
      </c>
      <c r="G154">
        <f t="shared" si="25"/>
        <v>167</v>
      </c>
      <c r="H154" t="s">
        <v>7</v>
      </c>
      <c r="I154">
        <v>0.1275</v>
      </c>
      <c r="J154">
        <v>0.15</v>
      </c>
      <c r="K154">
        <f t="shared" si="22"/>
        <v>115</v>
      </c>
      <c r="L154">
        <f t="shared" si="23"/>
        <v>0.82063192937843921</v>
      </c>
      <c r="M154">
        <v>1</v>
      </c>
      <c r="N154">
        <v>1</v>
      </c>
      <c r="O154">
        <f t="shared" si="26"/>
        <v>139</v>
      </c>
      <c r="P154" t="str">
        <f t="shared" si="27"/>
        <v/>
      </c>
      <c r="Q154" t="str">
        <f t="shared" si="28"/>
        <v/>
      </c>
      <c r="U154">
        <v>161</v>
      </c>
      <c r="V154">
        <f t="shared" si="29"/>
        <v>81</v>
      </c>
      <c r="W154" t="str">
        <f t="shared" si="30"/>
        <v/>
      </c>
      <c r="X154">
        <v>147</v>
      </c>
    </row>
    <row r="155" spans="1:24" x14ac:dyDescent="0.25">
      <c r="A155">
        <v>39</v>
      </c>
      <c r="B155">
        <v>154</v>
      </c>
      <c r="C155">
        <v>0.16745550132738099</v>
      </c>
      <c r="D155" s="2">
        <f t="shared" si="24"/>
        <v>10521.53945546592</v>
      </c>
      <c r="E155">
        <v>17</v>
      </c>
      <c r="F155">
        <v>8</v>
      </c>
      <c r="G155">
        <f t="shared" si="25"/>
        <v>168</v>
      </c>
      <c r="H155" t="s">
        <v>8</v>
      </c>
      <c r="I155">
        <v>0.1275</v>
      </c>
      <c r="J155">
        <v>0.16</v>
      </c>
      <c r="K155">
        <f t="shared" si="22"/>
        <v>36</v>
      </c>
      <c r="L155">
        <f t="shared" si="23"/>
        <v>2.6400868328585965</v>
      </c>
      <c r="M155">
        <v>1</v>
      </c>
      <c r="N155">
        <v>1</v>
      </c>
      <c r="O155">
        <f t="shared" si="26"/>
        <v>140</v>
      </c>
      <c r="P155" t="str">
        <f t="shared" si="27"/>
        <v/>
      </c>
      <c r="Q155" t="str">
        <f t="shared" si="28"/>
        <v/>
      </c>
      <c r="U155">
        <v>162</v>
      </c>
      <c r="V155" t="str">
        <f t="shared" si="29"/>
        <v/>
      </c>
      <c r="W155">
        <f t="shared" si="30"/>
        <v>81</v>
      </c>
      <c r="X155">
        <v>148</v>
      </c>
    </row>
    <row r="156" spans="1:24" x14ac:dyDescent="0.25">
      <c r="A156">
        <v>39</v>
      </c>
      <c r="B156">
        <v>155</v>
      </c>
      <c r="C156">
        <v>0.170572604707218</v>
      </c>
      <c r="D156" s="2">
        <f t="shared" si="24"/>
        <v>10717.392837037436</v>
      </c>
      <c r="E156">
        <v>17</v>
      </c>
      <c r="F156">
        <v>9</v>
      </c>
      <c r="G156">
        <f t="shared" si="25"/>
        <v>169</v>
      </c>
      <c r="H156" t="s">
        <v>7</v>
      </c>
      <c r="I156">
        <v>0.1275</v>
      </c>
      <c r="J156">
        <v>0.18</v>
      </c>
      <c r="K156">
        <f t="shared" si="22"/>
        <v>115</v>
      </c>
      <c r="L156">
        <f t="shared" si="23"/>
        <v>0.81135891033707286</v>
      </c>
      <c r="M156">
        <v>-1</v>
      </c>
      <c r="N156">
        <v>1</v>
      </c>
      <c r="O156">
        <f t="shared" si="26"/>
        <v>141</v>
      </c>
      <c r="P156" t="str">
        <f t="shared" si="27"/>
        <v/>
      </c>
      <c r="Q156" t="str">
        <f t="shared" si="28"/>
        <v/>
      </c>
      <c r="U156">
        <v>163</v>
      </c>
      <c r="V156">
        <f t="shared" si="29"/>
        <v>82</v>
      </c>
      <c r="W156" t="str">
        <f t="shared" si="30"/>
        <v/>
      </c>
      <c r="X156">
        <v>149</v>
      </c>
    </row>
    <row r="157" spans="1:24" x14ac:dyDescent="0.25">
      <c r="A157">
        <v>39</v>
      </c>
      <c r="B157">
        <v>156</v>
      </c>
      <c r="C157">
        <v>0.169738451618067</v>
      </c>
      <c r="D157" s="2">
        <f t="shared" si="24"/>
        <v>10664.981452700516</v>
      </c>
      <c r="E157">
        <v>17</v>
      </c>
      <c r="F157">
        <v>10</v>
      </c>
      <c r="G157">
        <f t="shared" si="25"/>
        <v>170</v>
      </c>
      <c r="H157" t="s">
        <v>8</v>
      </c>
      <c r="I157">
        <v>0.1275</v>
      </c>
      <c r="J157">
        <v>0.19</v>
      </c>
      <c r="K157">
        <f t="shared" si="22"/>
        <v>36</v>
      </c>
      <c r="L157">
        <f t="shared" si="23"/>
        <v>2.6045781608691003</v>
      </c>
      <c r="M157">
        <v>1</v>
      </c>
      <c r="N157">
        <v>1</v>
      </c>
      <c r="O157">
        <f t="shared" si="26"/>
        <v>142</v>
      </c>
      <c r="P157" t="str">
        <f t="shared" si="27"/>
        <v/>
      </c>
      <c r="Q157" t="str">
        <f t="shared" si="28"/>
        <v/>
      </c>
      <c r="U157">
        <v>164</v>
      </c>
      <c r="V157" t="str">
        <f t="shared" si="29"/>
        <v/>
      </c>
      <c r="W157">
        <f t="shared" si="30"/>
        <v>82</v>
      </c>
      <c r="X157">
        <v>150</v>
      </c>
    </row>
    <row r="158" spans="1:24" x14ac:dyDescent="0.25">
      <c r="A158">
        <v>39</v>
      </c>
      <c r="B158">
        <v>157</v>
      </c>
      <c r="C158">
        <v>0.170043300156588</v>
      </c>
      <c r="D158" s="2">
        <f t="shared" si="24"/>
        <v>10684.13565128202</v>
      </c>
      <c r="E158">
        <v>18</v>
      </c>
      <c r="F158">
        <v>1</v>
      </c>
      <c r="G158">
        <f t="shared" si="25"/>
        <v>171</v>
      </c>
      <c r="H158" t="s">
        <v>7</v>
      </c>
      <c r="I158">
        <v>0.1275</v>
      </c>
      <c r="J158">
        <v>0.21</v>
      </c>
      <c r="K158">
        <f t="shared" si="22"/>
        <v>115</v>
      </c>
      <c r="L158">
        <f t="shared" si="23"/>
        <v>0.81388447860727287</v>
      </c>
      <c r="M158">
        <v>-1</v>
      </c>
      <c r="N158">
        <v>1</v>
      </c>
      <c r="O158">
        <f t="shared" si="26"/>
        <v>143</v>
      </c>
      <c r="P158" t="str">
        <f t="shared" si="27"/>
        <v/>
      </c>
      <c r="Q158" t="str">
        <f t="shared" si="28"/>
        <v/>
      </c>
      <c r="U158">
        <v>165</v>
      </c>
      <c r="V158">
        <f t="shared" si="29"/>
        <v>83</v>
      </c>
      <c r="W158" t="str">
        <f t="shared" si="30"/>
        <v/>
      </c>
      <c r="X158">
        <v>151</v>
      </c>
    </row>
    <row r="159" spans="1:24" x14ac:dyDescent="0.25">
      <c r="A159">
        <v>39</v>
      </c>
      <c r="B159">
        <v>158</v>
      </c>
      <c r="C159">
        <v>0.16778105118789599</v>
      </c>
      <c r="D159" s="2">
        <f t="shared" si="24"/>
        <v>10541.994356469342</v>
      </c>
      <c r="E159">
        <v>18</v>
      </c>
      <c r="F159">
        <v>2</v>
      </c>
      <c r="G159">
        <f t="shared" si="25"/>
        <v>172</v>
      </c>
      <c r="H159" t="s">
        <v>8</v>
      </c>
      <c r="I159">
        <v>0.1275</v>
      </c>
      <c r="J159">
        <v>0.22</v>
      </c>
      <c r="K159">
        <f t="shared" si="22"/>
        <v>36</v>
      </c>
      <c r="L159">
        <f t="shared" si="23"/>
        <v>2.6349642049211774</v>
      </c>
      <c r="M159">
        <v>1</v>
      </c>
      <c r="N159">
        <v>1</v>
      </c>
      <c r="O159">
        <f t="shared" si="26"/>
        <v>144</v>
      </c>
      <c r="P159" t="str">
        <f t="shared" si="27"/>
        <v/>
      </c>
      <c r="Q159" t="str">
        <f t="shared" si="28"/>
        <v/>
      </c>
      <c r="U159">
        <v>166</v>
      </c>
      <c r="V159" t="str">
        <f t="shared" si="29"/>
        <v/>
      </c>
      <c r="W159">
        <f t="shared" si="30"/>
        <v>83</v>
      </c>
      <c r="X159">
        <v>152</v>
      </c>
    </row>
    <row r="160" spans="1:24" x14ac:dyDescent="0.25">
      <c r="A160">
        <v>39</v>
      </c>
      <c r="B160">
        <v>159</v>
      </c>
      <c r="C160">
        <v>0.167237217458402</v>
      </c>
      <c r="D160" s="2">
        <f t="shared" si="24"/>
        <v>10507.82427548229</v>
      </c>
      <c r="E160">
        <v>18</v>
      </c>
      <c r="F160">
        <v>3</v>
      </c>
      <c r="G160">
        <f t="shared" si="25"/>
        <v>173</v>
      </c>
      <c r="H160" t="s">
        <v>7</v>
      </c>
      <c r="I160">
        <v>0.1275</v>
      </c>
      <c r="J160">
        <v>0.24</v>
      </c>
      <c r="K160">
        <f t="shared" si="22"/>
        <v>115</v>
      </c>
      <c r="L160">
        <f t="shared" si="23"/>
        <v>0.8275406921490347</v>
      </c>
      <c r="M160">
        <v>1</v>
      </c>
      <c r="N160">
        <v>1</v>
      </c>
      <c r="O160">
        <f t="shared" si="26"/>
        <v>145</v>
      </c>
      <c r="P160" t="str">
        <f t="shared" si="27"/>
        <v/>
      </c>
      <c r="Q160" t="str">
        <f t="shared" si="28"/>
        <v/>
      </c>
      <c r="U160">
        <v>167</v>
      </c>
      <c r="V160">
        <f t="shared" si="29"/>
        <v>84</v>
      </c>
      <c r="W160" t="str">
        <f t="shared" si="30"/>
        <v/>
      </c>
      <c r="X160">
        <v>153</v>
      </c>
    </row>
    <row r="161" spans="1:24" x14ac:dyDescent="0.25">
      <c r="A161">
        <v>39</v>
      </c>
      <c r="B161">
        <v>160</v>
      </c>
      <c r="C161">
        <v>0.169046542573453</v>
      </c>
      <c r="D161" s="2">
        <f t="shared" si="24"/>
        <v>10621.507525270285</v>
      </c>
      <c r="E161">
        <v>18</v>
      </c>
      <c r="F161">
        <v>4</v>
      </c>
      <c r="G161">
        <f t="shared" si="25"/>
        <v>174</v>
      </c>
      <c r="H161" t="s">
        <v>8</v>
      </c>
      <c r="I161">
        <v>0.1275</v>
      </c>
      <c r="J161">
        <v>0.25</v>
      </c>
      <c r="K161">
        <f t="shared" si="22"/>
        <v>36</v>
      </c>
      <c r="L161">
        <f t="shared" si="23"/>
        <v>2.6152387230993299</v>
      </c>
      <c r="M161">
        <v>1</v>
      </c>
      <c r="N161">
        <v>1</v>
      </c>
      <c r="O161">
        <f t="shared" si="26"/>
        <v>146</v>
      </c>
      <c r="P161" t="str">
        <f t="shared" si="27"/>
        <v/>
      </c>
      <c r="Q161" t="str">
        <f t="shared" si="28"/>
        <v/>
      </c>
      <c r="U161">
        <v>168</v>
      </c>
      <c r="V161" t="str">
        <f t="shared" si="29"/>
        <v/>
      </c>
      <c r="W161">
        <f t="shared" si="30"/>
        <v>84</v>
      </c>
      <c r="X161">
        <v>154</v>
      </c>
    </row>
    <row r="162" spans="1:24" x14ac:dyDescent="0.25">
      <c r="A162">
        <v>39</v>
      </c>
      <c r="B162">
        <v>161</v>
      </c>
      <c r="C162">
        <v>0.16930330092620499</v>
      </c>
      <c r="D162" s="2">
        <f t="shared" si="24"/>
        <v>10637.640128365354</v>
      </c>
      <c r="E162">
        <v>18</v>
      </c>
      <c r="F162">
        <v>5</v>
      </c>
      <c r="G162">
        <f t="shared" si="25"/>
        <v>175</v>
      </c>
      <c r="H162" t="s">
        <v>7</v>
      </c>
      <c r="I162">
        <v>0.1275</v>
      </c>
      <c r="J162">
        <v>0.27</v>
      </c>
      <c r="K162">
        <f t="shared" si="22"/>
        <v>115</v>
      </c>
      <c r="L162">
        <f t="shared" si="23"/>
        <v>0.81744184508799256</v>
      </c>
      <c r="M162">
        <v>1</v>
      </c>
      <c r="N162">
        <v>1</v>
      </c>
      <c r="O162">
        <f t="shared" si="26"/>
        <v>147</v>
      </c>
      <c r="P162" t="str">
        <f t="shared" si="27"/>
        <v/>
      </c>
      <c r="Q162" t="str">
        <f t="shared" si="28"/>
        <v/>
      </c>
      <c r="U162">
        <v>169</v>
      </c>
      <c r="V162">
        <f t="shared" si="29"/>
        <v>85</v>
      </c>
      <c r="W162" t="str">
        <f t="shared" si="30"/>
        <v/>
      </c>
      <c r="X162">
        <v>155</v>
      </c>
    </row>
    <row r="163" spans="1:24" x14ac:dyDescent="0.25">
      <c r="A163">
        <v>39</v>
      </c>
      <c r="B163">
        <v>162</v>
      </c>
      <c r="C163">
        <v>0.16531979377073699</v>
      </c>
      <c r="D163" s="2">
        <f t="shared" si="24"/>
        <v>10387.34899206254</v>
      </c>
      <c r="E163">
        <v>18</v>
      </c>
      <c r="F163">
        <v>6</v>
      </c>
      <c r="G163">
        <f t="shared" si="25"/>
        <v>176</v>
      </c>
      <c r="H163" t="s">
        <v>8</v>
      </c>
      <c r="I163">
        <v>0.1275</v>
      </c>
      <c r="J163">
        <v>0.28000000000000003</v>
      </c>
      <c r="K163">
        <f t="shared" si="22"/>
        <v>36</v>
      </c>
      <c r="L163">
        <f t="shared" si="23"/>
        <v>2.6741931746978058</v>
      </c>
      <c r="M163">
        <v>1</v>
      </c>
      <c r="N163">
        <v>1</v>
      </c>
      <c r="O163">
        <f t="shared" si="26"/>
        <v>148</v>
      </c>
      <c r="P163" t="str">
        <f t="shared" si="27"/>
        <v/>
      </c>
      <c r="Q163" t="str">
        <f t="shared" si="28"/>
        <v/>
      </c>
      <c r="U163">
        <v>170</v>
      </c>
      <c r="V163" t="str">
        <f t="shared" si="29"/>
        <v/>
      </c>
      <c r="W163">
        <f t="shared" si="30"/>
        <v>85</v>
      </c>
      <c r="X163">
        <v>156</v>
      </c>
    </row>
    <row r="164" spans="1:24" x14ac:dyDescent="0.25">
      <c r="A164">
        <v>39</v>
      </c>
      <c r="B164">
        <v>163</v>
      </c>
      <c r="C164">
        <v>0.16698814512628099</v>
      </c>
      <c r="D164" s="2">
        <f t="shared" si="24"/>
        <v>10492.174599306212</v>
      </c>
      <c r="E164">
        <v>18</v>
      </c>
      <c r="F164">
        <v>7</v>
      </c>
      <c r="G164">
        <f t="shared" si="25"/>
        <v>177</v>
      </c>
      <c r="H164" t="s">
        <v>7</v>
      </c>
      <c r="I164">
        <v>0.1275</v>
      </c>
      <c r="J164">
        <v>0.3</v>
      </c>
      <c r="K164">
        <f t="shared" si="22"/>
        <v>115</v>
      </c>
      <c r="L164">
        <f t="shared" si="23"/>
        <v>0.82877501623810534</v>
      </c>
      <c r="M164">
        <v>1</v>
      </c>
      <c r="N164">
        <v>1</v>
      </c>
      <c r="O164">
        <f t="shared" si="26"/>
        <v>149</v>
      </c>
      <c r="P164" t="str">
        <f t="shared" si="27"/>
        <v/>
      </c>
      <c r="Q164" t="str">
        <f t="shared" si="28"/>
        <v/>
      </c>
      <c r="U164">
        <v>171</v>
      </c>
      <c r="V164">
        <f t="shared" si="29"/>
        <v>86</v>
      </c>
      <c r="W164" t="str">
        <f t="shared" si="30"/>
        <v/>
      </c>
      <c r="X164">
        <v>157</v>
      </c>
    </row>
    <row r="165" spans="1:24" x14ac:dyDescent="0.25">
      <c r="A165">
        <v>39</v>
      </c>
      <c r="B165">
        <v>164</v>
      </c>
      <c r="C165">
        <v>0.17073778386552299</v>
      </c>
      <c r="D165" s="2">
        <f t="shared" si="24"/>
        <v>10727.771349642579</v>
      </c>
      <c r="E165">
        <v>18</v>
      </c>
      <c r="F165">
        <v>8</v>
      </c>
      <c r="G165">
        <f t="shared" si="25"/>
        <v>178</v>
      </c>
      <c r="H165" t="s">
        <v>8</v>
      </c>
      <c r="I165">
        <v>0.1275</v>
      </c>
      <c r="J165">
        <v>0.31</v>
      </c>
      <c r="K165">
        <f t="shared" si="22"/>
        <v>36</v>
      </c>
      <c r="L165">
        <f t="shared" si="23"/>
        <v>2.5893335038971785</v>
      </c>
      <c r="M165">
        <v>1</v>
      </c>
      <c r="N165">
        <v>1</v>
      </c>
      <c r="O165">
        <f t="shared" si="26"/>
        <v>150</v>
      </c>
      <c r="P165" t="str">
        <f t="shared" si="27"/>
        <v/>
      </c>
      <c r="Q165" t="str">
        <f t="shared" si="28"/>
        <v/>
      </c>
      <c r="U165">
        <v>172</v>
      </c>
      <c r="V165" t="str">
        <f t="shared" si="29"/>
        <v/>
      </c>
      <c r="W165">
        <f t="shared" si="30"/>
        <v>86</v>
      </c>
      <c r="X165">
        <v>158</v>
      </c>
    </row>
    <row r="166" spans="1:24" x14ac:dyDescent="0.25">
      <c r="A166">
        <v>39</v>
      </c>
      <c r="B166">
        <v>165</v>
      </c>
      <c r="C166">
        <v>0.166749389520369</v>
      </c>
      <c r="D166" s="2">
        <f t="shared" si="24"/>
        <v>10477.173142155483</v>
      </c>
      <c r="E166">
        <v>18</v>
      </c>
      <c r="F166">
        <v>9</v>
      </c>
      <c r="G166">
        <f t="shared" si="25"/>
        <v>179</v>
      </c>
      <c r="H166" t="s">
        <v>7</v>
      </c>
      <c r="I166">
        <v>0.1275</v>
      </c>
      <c r="J166">
        <v>0.33</v>
      </c>
      <c r="K166">
        <f t="shared" si="22"/>
        <v>115</v>
      </c>
      <c r="L166">
        <f t="shared" si="23"/>
        <v>0.8299616753421406</v>
      </c>
      <c r="M166">
        <v>-1</v>
      </c>
      <c r="N166">
        <v>1</v>
      </c>
      <c r="O166">
        <f t="shared" si="26"/>
        <v>151</v>
      </c>
      <c r="P166" t="str">
        <f t="shared" si="27"/>
        <v/>
      </c>
      <c r="Q166" t="str">
        <f t="shared" si="28"/>
        <v/>
      </c>
      <c r="U166">
        <v>173</v>
      </c>
      <c r="V166">
        <f t="shared" si="29"/>
        <v>87</v>
      </c>
      <c r="W166" t="str">
        <f t="shared" si="30"/>
        <v/>
      </c>
      <c r="X166">
        <v>159</v>
      </c>
    </row>
    <row r="167" spans="1:24" x14ac:dyDescent="0.25">
      <c r="A167">
        <v>39</v>
      </c>
      <c r="B167">
        <v>166</v>
      </c>
      <c r="C167">
        <v>0.168012605888086</v>
      </c>
      <c r="D167" s="2">
        <f t="shared" si="24"/>
        <v>10556.543367369764</v>
      </c>
      <c r="E167">
        <v>18</v>
      </c>
      <c r="F167">
        <v>10</v>
      </c>
      <c r="G167">
        <f t="shared" si="25"/>
        <v>180</v>
      </c>
      <c r="H167" t="s">
        <v>8</v>
      </c>
      <c r="I167">
        <v>0.1275</v>
      </c>
      <c r="J167">
        <v>0.34</v>
      </c>
      <c r="K167">
        <f t="shared" si="22"/>
        <v>36</v>
      </c>
      <c r="L167">
        <f t="shared" si="23"/>
        <v>2.631332701539292</v>
      </c>
      <c r="M167">
        <v>1</v>
      </c>
      <c r="N167">
        <v>1</v>
      </c>
      <c r="O167">
        <f t="shared" si="26"/>
        <v>152</v>
      </c>
      <c r="P167" t="str">
        <f t="shared" si="27"/>
        <v/>
      </c>
      <c r="Q167" t="str">
        <f t="shared" si="28"/>
        <v/>
      </c>
      <c r="U167">
        <v>174</v>
      </c>
      <c r="V167" t="str">
        <f t="shared" si="29"/>
        <v/>
      </c>
      <c r="W167">
        <f t="shared" si="30"/>
        <v>87</v>
      </c>
      <c r="X167">
        <v>160</v>
      </c>
    </row>
    <row r="168" spans="1:24" x14ac:dyDescent="0.25">
      <c r="A168">
        <v>39</v>
      </c>
      <c r="B168">
        <v>167</v>
      </c>
      <c r="C168">
        <v>0.16902151948361499</v>
      </c>
      <c r="D168" s="2">
        <f t="shared" si="24"/>
        <v>10619.93527816618</v>
      </c>
      <c r="E168">
        <v>19</v>
      </c>
      <c r="F168">
        <v>1</v>
      </c>
      <c r="G168">
        <f t="shared" si="25"/>
        <v>181</v>
      </c>
      <c r="H168" t="s">
        <v>7</v>
      </c>
      <c r="I168">
        <v>0.17</v>
      </c>
      <c r="J168">
        <v>0.06</v>
      </c>
      <c r="K168">
        <f t="shared" si="22"/>
        <v>115</v>
      </c>
      <c r="L168">
        <f t="shared" si="23"/>
        <v>0.81880462979757296</v>
      </c>
      <c r="M168">
        <v>1</v>
      </c>
      <c r="N168">
        <v>1</v>
      </c>
      <c r="O168">
        <f t="shared" si="26"/>
        <v>153</v>
      </c>
      <c r="P168" t="str">
        <f t="shared" si="27"/>
        <v/>
      </c>
      <c r="Q168" t="str">
        <f t="shared" si="28"/>
        <v/>
      </c>
      <c r="U168">
        <v>175</v>
      </c>
      <c r="V168">
        <f t="shared" si="29"/>
        <v>88</v>
      </c>
      <c r="W168" t="str">
        <f t="shared" si="30"/>
        <v/>
      </c>
      <c r="X168">
        <v>161</v>
      </c>
    </row>
    <row r="169" spans="1:24" x14ac:dyDescent="0.25">
      <c r="A169">
        <v>39</v>
      </c>
      <c r="B169">
        <v>168</v>
      </c>
      <c r="C169">
        <v>0.16893148156384599</v>
      </c>
      <c r="D169" s="2">
        <f t="shared" si="24"/>
        <v>10614.278028820363</v>
      </c>
      <c r="E169">
        <v>19</v>
      </c>
      <c r="F169">
        <v>2</v>
      </c>
      <c r="G169">
        <f t="shared" si="25"/>
        <v>182</v>
      </c>
      <c r="H169" t="s">
        <v>8</v>
      </c>
      <c r="I169">
        <v>0.17</v>
      </c>
      <c r="J169">
        <v>7.0000000000000007E-2</v>
      </c>
      <c r="K169">
        <f t="shared" si="22"/>
        <v>36</v>
      </c>
      <c r="L169">
        <f t="shared" si="23"/>
        <v>2.617019989711435</v>
      </c>
      <c r="M169">
        <v>1</v>
      </c>
      <c r="N169">
        <v>1</v>
      </c>
      <c r="O169">
        <f t="shared" si="26"/>
        <v>154</v>
      </c>
      <c r="P169" t="str">
        <f t="shared" si="27"/>
        <v/>
      </c>
      <c r="Q169" t="str">
        <f t="shared" si="28"/>
        <v/>
      </c>
      <c r="U169">
        <v>176</v>
      </c>
      <c r="V169" t="str">
        <f t="shared" si="29"/>
        <v/>
      </c>
      <c r="W169">
        <f t="shared" si="30"/>
        <v>88</v>
      </c>
      <c r="X169">
        <v>162</v>
      </c>
    </row>
    <row r="170" spans="1:24" x14ac:dyDescent="0.25">
      <c r="A170">
        <v>39</v>
      </c>
      <c r="B170">
        <v>169</v>
      </c>
      <c r="C170">
        <v>0.16967328634398701</v>
      </c>
      <c r="D170" s="2">
        <f t="shared" si="24"/>
        <v>10660.88699777414</v>
      </c>
      <c r="E170">
        <v>19</v>
      </c>
      <c r="F170">
        <v>3</v>
      </c>
      <c r="G170">
        <f t="shared" si="25"/>
        <v>183</v>
      </c>
      <c r="H170" t="s">
        <v>7</v>
      </c>
      <c r="I170">
        <v>0.17</v>
      </c>
      <c r="J170">
        <v>0.09</v>
      </c>
      <c r="K170">
        <f t="shared" si="22"/>
        <v>115</v>
      </c>
      <c r="L170">
        <f t="shared" si="23"/>
        <v>0.81565935139623813</v>
      </c>
      <c r="M170">
        <v>1</v>
      </c>
      <c r="N170">
        <v>1</v>
      </c>
      <c r="O170">
        <f t="shared" si="26"/>
        <v>155</v>
      </c>
      <c r="P170" t="str">
        <f t="shared" si="27"/>
        <v/>
      </c>
      <c r="Q170" t="str">
        <f t="shared" si="28"/>
        <v/>
      </c>
      <c r="U170">
        <v>177</v>
      </c>
      <c r="V170">
        <f t="shared" si="29"/>
        <v>89</v>
      </c>
      <c r="W170" t="str">
        <f t="shared" si="30"/>
        <v/>
      </c>
      <c r="X170">
        <v>163</v>
      </c>
    </row>
    <row r="171" spans="1:24" x14ac:dyDescent="0.25">
      <c r="A171">
        <v>39</v>
      </c>
      <c r="B171">
        <v>170</v>
      </c>
      <c r="C171">
        <v>0.17107458766655601</v>
      </c>
      <c r="D171" s="2">
        <f t="shared" si="24"/>
        <v>10748.933356583108</v>
      </c>
      <c r="E171">
        <v>19</v>
      </c>
      <c r="F171">
        <v>4</v>
      </c>
      <c r="G171">
        <f t="shared" si="25"/>
        <v>184</v>
      </c>
      <c r="H171" t="s">
        <v>8</v>
      </c>
      <c r="I171">
        <v>0.17</v>
      </c>
      <c r="J171">
        <v>0.1</v>
      </c>
      <c r="K171">
        <f t="shared" si="22"/>
        <v>36</v>
      </c>
      <c r="L171">
        <f t="shared" si="23"/>
        <v>2.5842357428670333</v>
      </c>
      <c r="M171">
        <v>1</v>
      </c>
      <c r="N171">
        <v>1</v>
      </c>
      <c r="O171">
        <f t="shared" si="26"/>
        <v>156</v>
      </c>
      <c r="P171" t="str">
        <f t="shared" si="27"/>
        <v/>
      </c>
      <c r="Q171" t="str">
        <f t="shared" si="28"/>
        <v/>
      </c>
      <c r="U171">
        <v>178</v>
      </c>
      <c r="V171" t="str">
        <f t="shared" si="29"/>
        <v/>
      </c>
      <c r="W171">
        <f t="shared" si="30"/>
        <v>89</v>
      </c>
      <c r="X171">
        <v>164</v>
      </c>
    </row>
    <row r="172" spans="1:24" x14ac:dyDescent="0.25">
      <c r="A172">
        <v>39</v>
      </c>
      <c r="B172">
        <v>171</v>
      </c>
      <c r="C172">
        <v>0.16763516035224299</v>
      </c>
      <c r="D172" s="2">
        <f t="shared" si="24"/>
        <v>10532.827764919071</v>
      </c>
      <c r="E172">
        <v>19</v>
      </c>
      <c r="F172">
        <v>5</v>
      </c>
      <c r="G172">
        <f t="shared" si="25"/>
        <v>185</v>
      </c>
      <c r="H172" t="s">
        <v>7</v>
      </c>
      <c r="I172">
        <v>0.17</v>
      </c>
      <c r="J172">
        <v>0.12</v>
      </c>
      <c r="K172">
        <f t="shared" si="22"/>
        <v>115</v>
      </c>
      <c r="L172">
        <f t="shared" si="23"/>
        <v>0.82557622397235275</v>
      </c>
      <c r="M172">
        <v>-1</v>
      </c>
      <c r="N172">
        <v>1</v>
      </c>
      <c r="O172">
        <f t="shared" si="26"/>
        <v>157</v>
      </c>
      <c r="P172" t="str">
        <f t="shared" si="27"/>
        <v/>
      </c>
      <c r="Q172" t="str">
        <f t="shared" si="28"/>
        <v/>
      </c>
      <c r="U172">
        <v>179</v>
      </c>
      <c r="V172">
        <f t="shared" si="29"/>
        <v>90</v>
      </c>
      <c r="W172" t="str">
        <f t="shared" si="30"/>
        <v/>
      </c>
      <c r="X172">
        <v>165</v>
      </c>
    </row>
    <row r="173" spans="1:24" x14ac:dyDescent="0.25">
      <c r="A173">
        <v>39</v>
      </c>
      <c r="B173">
        <v>172</v>
      </c>
      <c r="C173">
        <v>0.16966803916289799</v>
      </c>
      <c r="D173" s="2">
        <f t="shared" si="24"/>
        <v>10660.557307662912</v>
      </c>
      <c r="E173">
        <v>19</v>
      </c>
      <c r="F173">
        <v>6</v>
      </c>
      <c r="G173">
        <f t="shared" si="25"/>
        <v>186</v>
      </c>
      <c r="H173" t="s">
        <v>8</v>
      </c>
      <c r="I173">
        <v>0.17</v>
      </c>
      <c r="J173">
        <v>0.13</v>
      </c>
      <c r="K173">
        <f t="shared" si="22"/>
        <v>36</v>
      </c>
      <c r="L173">
        <f t="shared" si="23"/>
        <v>2.6056590641664528</v>
      </c>
      <c r="M173">
        <v>1</v>
      </c>
      <c r="N173">
        <v>1</v>
      </c>
      <c r="O173">
        <f t="shared" si="26"/>
        <v>158</v>
      </c>
      <c r="P173" t="str">
        <f t="shared" si="27"/>
        <v/>
      </c>
      <c r="Q173" t="str">
        <f t="shared" si="28"/>
        <v/>
      </c>
      <c r="U173">
        <v>180</v>
      </c>
      <c r="V173" t="str">
        <f t="shared" si="29"/>
        <v/>
      </c>
      <c r="W173">
        <f t="shared" si="30"/>
        <v>90</v>
      </c>
      <c r="X173">
        <v>166</v>
      </c>
    </row>
    <row r="174" spans="1:24" x14ac:dyDescent="0.25">
      <c r="A174">
        <v>39</v>
      </c>
      <c r="B174">
        <v>173</v>
      </c>
      <c r="C174">
        <v>0.16704724605568699</v>
      </c>
      <c r="D174" s="2">
        <f t="shared" si="24"/>
        <v>10495.888020219056</v>
      </c>
      <c r="E174">
        <v>19</v>
      </c>
      <c r="F174">
        <v>7</v>
      </c>
      <c r="G174">
        <f t="shared" si="25"/>
        <v>187</v>
      </c>
      <c r="H174" t="s">
        <v>7</v>
      </c>
      <c r="I174">
        <v>0.17</v>
      </c>
      <c r="J174">
        <v>0.15</v>
      </c>
      <c r="K174">
        <f t="shared" si="22"/>
        <v>115</v>
      </c>
      <c r="L174">
        <f t="shared" si="23"/>
        <v>0.82848179755366336</v>
      </c>
      <c r="M174">
        <v>1</v>
      </c>
      <c r="N174">
        <v>1</v>
      </c>
      <c r="O174">
        <f t="shared" si="26"/>
        <v>159</v>
      </c>
      <c r="P174" t="str">
        <f t="shared" si="27"/>
        <v/>
      </c>
      <c r="Q174" t="str">
        <f t="shared" si="28"/>
        <v/>
      </c>
      <c r="U174">
        <v>181</v>
      </c>
      <c r="V174">
        <f t="shared" si="29"/>
        <v>91</v>
      </c>
      <c r="W174" t="str">
        <f t="shared" si="30"/>
        <v/>
      </c>
      <c r="X174">
        <v>167</v>
      </c>
    </row>
    <row r="175" spans="1:24" x14ac:dyDescent="0.25">
      <c r="A175">
        <v>39</v>
      </c>
      <c r="B175">
        <v>174</v>
      </c>
      <c r="C175">
        <v>0.17122084602180901</v>
      </c>
      <c r="D175" s="2">
        <f t="shared" si="24"/>
        <v>10758.123040070886</v>
      </c>
      <c r="E175">
        <v>19</v>
      </c>
      <c r="F175">
        <v>9</v>
      </c>
      <c r="G175">
        <f t="shared" si="25"/>
        <v>189</v>
      </c>
      <c r="H175" t="s">
        <v>7</v>
      </c>
      <c r="I175">
        <v>0.17</v>
      </c>
      <c r="J175">
        <v>0.18</v>
      </c>
      <c r="K175">
        <f t="shared" si="22"/>
        <v>115</v>
      </c>
      <c r="L175">
        <f t="shared" si="23"/>
        <v>0.80828710933350201</v>
      </c>
      <c r="M175">
        <v>-1</v>
      </c>
      <c r="N175">
        <v>0</v>
      </c>
      <c r="O175">
        <f t="shared" si="26"/>
        <v>160</v>
      </c>
      <c r="P175" t="str">
        <f t="shared" si="27"/>
        <v/>
      </c>
      <c r="Q175" t="str">
        <f t="shared" si="28"/>
        <v/>
      </c>
      <c r="U175">
        <v>182</v>
      </c>
      <c r="V175" t="str">
        <f t="shared" si="29"/>
        <v/>
      </c>
      <c r="W175">
        <f t="shared" si="30"/>
        <v>91</v>
      </c>
      <c r="X175">
        <v>168</v>
      </c>
    </row>
    <row r="176" spans="1:24" x14ac:dyDescent="0.25">
      <c r="A176">
        <v>39</v>
      </c>
      <c r="B176">
        <v>175</v>
      </c>
      <c r="C176">
        <v>0.17066023154822399</v>
      </c>
      <c r="D176" s="2">
        <f t="shared" si="24"/>
        <v>10722.898593836671</v>
      </c>
      <c r="E176">
        <v>20</v>
      </c>
      <c r="F176">
        <v>1</v>
      </c>
      <c r="G176">
        <f t="shared" si="25"/>
        <v>191</v>
      </c>
      <c r="H176" t="s">
        <v>7</v>
      </c>
      <c r="I176">
        <v>0.17</v>
      </c>
      <c r="J176">
        <v>0.21</v>
      </c>
      <c r="K176">
        <f t="shared" si="22"/>
        <v>115</v>
      </c>
      <c r="L176">
        <f t="shared" si="23"/>
        <v>0.81094231170955478</v>
      </c>
      <c r="M176">
        <v>-1</v>
      </c>
      <c r="N176">
        <v>0</v>
      </c>
      <c r="O176">
        <f t="shared" si="26"/>
        <v>161</v>
      </c>
      <c r="P176" t="str">
        <f t="shared" si="27"/>
        <v/>
      </c>
      <c r="Q176" t="str">
        <f t="shared" si="28"/>
        <v/>
      </c>
      <c r="U176">
        <v>183</v>
      </c>
      <c r="V176">
        <f t="shared" si="29"/>
        <v>92</v>
      </c>
      <c r="W176" t="str">
        <f t="shared" si="30"/>
        <v/>
      </c>
      <c r="X176">
        <v>169</v>
      </c>
    </row>
    <row r="177" spans="1:24" x14ac:dyDescent="0.25">
      <c r="A177">
        <v>39</v>
      </c>
      <c r="B177">
        <v>176</v>
      </c>
      <c r="C177">
        <v>0.16676489558000299</v>
      </c>
      <c r="D177" s="2">
        <f t="shared" si="24"/>
        <v>10478.147416616126</v>
      </c>
      <c r="E177">
        <v>20</v>
      </c>
      <c r="F177">
        <v>3</v>
      </c>
      <c r="G177">
        <f t="shared" si="25"/>
        <v>193</v>
      </c>
      <c r="H177" t="s">
        <v>7</v>
      </c>
      <c r="I177">
        <v>0.17</v>
      </c>
      <c r="J177">
        <v>0.24</v>
      </c>
      <c r="K177">
        <f t="shared" si="22"/>
        <v>115</v>
      </c>
      <c r="L177">
        <f t="shared" si="23"/>
        <v>0.8298845042133669</v>
      </c>
      <c r="M177">
        <v>-1</v>
      </c>
      <c r="N177">
        <v>1</v>
      </c>
      <c r="O177">
        <f t="shared" si="26"/>
        <v>162</v>
      </c>
      <c r="P177" t="str">
        <f t="shared" si="27"/>
        <v/>
      </c>
      <c r="Q177" t="str">
        <f t="shared" si="28"/>
        <v/>
      </c>
      <c r="U177">
        <v>184</v>
      </c>
      <c r="V177" t="str">
        <f t="shared" si="29"/>
        <v/>
      </c>
      <c r="W177">
        <f t="shared" si="30"/>
        <v>92</v>
      </c>
      <c r="X177">
        <v>170</v>
      </c>
    </row>
    <row r="178" spans="1:24" x14ac:dyDescent="0.25">
      <c r="A178">
        <v>39</v>
      </c>
      <c r="B178">
        <v>177</v>
      </c>
      <c r="C178">
        <v>0.17036906321985101</v>
      </c>
      <c r="D178" s="2">
        <f t="shared" si="24"/>
        <v>10704.60394820918</v>
      </c>
      <c r="E178">
        <v>20</v>
      </c>
      <c r="F178">
        <v>5</v>
      </c>
      <c r="G178">
        <f t="shared" si="25"/>
        <v>195</v>
      </c>
      <c r="H178" t="s">
        <v>7</v>
      </c>
      <c r="I178">
        <v>0.17</v>
      </c>
      <c r="J178">
        <v>0.27</v>
      </c>
      <c r="K178">
        <f t="shared" si="22"/>
        <v>115</v>
      </c>
      <c r="L178">
        <f t="shared" si="23"/>
        <v>0.81232824829243477</v>
      </c>
      <c r="M178">
        <v>-1</v>
      </c>
      <c r="N178">
        <v>1</v>
      </c>
      <c r="O178">
        <f t="shared" si="26"/>
        <v>163</v>
      </c>
      <c r="P178" t="str">
        <f t="shared" si="27"/>
        <v/>
      </c>
      <c r="Q178" t="str">
        <f t="shared" si="28"/>
        <v/>
      </c>
      <c r="U178">
        <v>185</v>
      </c>
      <c r="V178">
        <f t="shared" si="29"/>
        <v>93</v>
      </c>
      <c r="W178" t="str">
        <f t="shared" si="30"/>
        <v/>
      </c>
      <c r="X178">
        <v>171</v>
      </c>
    </row>
    <row r="179" spans="1:24" x14ac:dyDescent="0.25">
      <c r="A179">
        <v>39</v>
      </c>
      <c r="B179">
        <v>178</v>
      </c>
      <c r="C179">
        <v>0.168626932078979</v>
      </c>
      <c r="D179" s="2">
        <f t="shared" si="24"/>
        <v>10595.142620334109</v>
      </c>
      <c r="E179">
        <v>20</v>
      </c>
      <c r="F179">
        <v>7</v>
      </c>
      <c r="G179">
        <f t="shared" si="25"/>
        <v>197</v>
      </c>
      <c r="H179" t="s">
        <v>7</v>
      </c>
      <c r="I179">
        <v>0.17</v>
      </c>
      <c r="J179">
        <v>0.3</v>
      </c>
      <c r="K179">
        <f t="shared" si="22"/>
        <v>115</v>
      </c>
      <c r="L179">
        <f t="shared" si="23"/>
        <v>0.8207206344938125</v>
      </c>
      <c r="M179">
        <v>-1</v>
      </c>
      <c r="N179">
        <v>1</v>
      </c>
      <c r="O179">
        <f t="shared" si="26"/>
        <v>164</v>
      </c>
      <c r="P179" t="str">
        <f t="shared" si="27"/>
        <v/>
      </c>
      <c r="Q179" t="str">
        <f t="shared" si="28"/>
        <v/>
      </c>
      <c r="U179">
        <v>186</v>
      </c>
      <c r="V179" t="str">
        <f t="shared" si="29"/>
        <v/>
      </c>
      <c r="W179">
        <f t="shared" si="30"/>
        <v>93</v>
      </c>
      <c r="X179">
        <v>172</v>
      </c>
    </row>
    <row r="180" spans="1:24" x14ac:dyDescent="0.25">
      <c r="A180">
        <v>39</v>
      </c>
      <c r="B180">
        <v>179</v>
      </c>
      <c r="C180">
        <v>0.17043975227560801</v>
      </c>
      <c r="D180" s="2">
        <f t="shared" si="24"/>
        <v>10709.045472574287</v>
      </c>
      <c r="E180">
        <v>20</v>
      </c>
      <c r="F180">
        <v>9</v>
      </c>
      <c r="G180">
        <f t="shared" si="25"/>
        <v>199</v>
      </c>
      <c r="H180" t="s">
        <v>7</v>
      </c>
      <c r="I180">
        <v>0.17</v>
      </c>
      <c r="J180">
        <v>0.33</v>
      </c>
      <c r="K180">
        <f t="shared" si="22"/>
        <v>115</v>
      </c>
      <c r="L180">
        <f t="shared" si="23"/>
        <v>0.81199133911444166</v>
      </c>
      <c r="M180">
        <v>1</v>
      </c>
      <c r="N180">
        <v>0</v>
      </c>
      <c r="O180">
        <f t="shared" si="26"/>
        <v>165</v>
      </c>
      <c r="P180" t="str">
        <f t="shared" si="27"/>
        <v/>
      </c>
      <c r="Q180" t="str">
        <f t="shared" si="28"/>
        <v/>
      </c>
      <c r="U180">
        <v>187</v>
      </c>
      <c r="V180">
        <f t="shared" si="29"/>
        <v>94</v>
      </c>
      <c r="W180" t="str">
        <f t="shared" si="30"/>
        <v/>
      </c>
      <c r="X180">
        <v>173</v>
      </c>
    </row>
    <row r="181" spans="1:24" x14ac:dyDescent="0.25">
      <c r="A181">
        <v>39</v>
      </c>
      <c r="B181">
        <v>180</v>
      </c>
      <c r="C181">
        <v>0.170209196609686</v>
      </c>
      <c r="D181" s="2">
        <f t="shared" si="24"/>
        <v>10694.559232848207</v>
      </c>
      <c r="E181">
        <v>1</v>
      </c>
      <c r="F181">
        <v>1</v>
      </c>
      <c r="G181">
        <f t="shared" si="25"/>
        <v>1</v>
      </c>
      <c r="H181" t="s">
        <v>7</v>
      </c>
      <c r="I181">
        <v>-0.17</v>
      </c>
      <c r="J181">
        <v>0.06</v>
      </c>
      <c r="K181">
        <f t="shared" si="22"/>
        <v>115</v>
      </c>
      <c r="L181">
        <f t="shared" si="23"/>
        <v>0.81309121625176062</v>
      </c>
      <c r="M181">
        <v>1</v>
      </c>
      <c r="N181">
        <v>1</v>
      </c>
      <c r="O181">
        <f t="shared" si="26"/>
        <v>166</v>
      </c>
      <c r="P181" t="str">
        <f t="shared" si="27"/>
        <v/>
      </c>
      <c r="Q181" t="str">
        <f t="shared" si="28"/>
        <v/>
      </c>
      <c r="U181">
        <v>189</v>
      </c>
      <c r="V181">
        <f t="shared" si="29"/>
        <v>95</v>
      </c>
      <c r="W181" t="str">
        <f t="shared" si="30"/>
        <v/>
      </c>
      <c r="X181">
        <v>174</v>
      </c>
    </row>
    <row r="182" spans="1:24" x14ac:dyDescent="0.25">
      <c r="A182">
        <v>39</v>
      </c>
      <c r="B182">
        <v>181</v>
      </c>
      <c r="C182">
        <v>0.17058546684753201</v>
      </c>
      <c r="D182" s="2">
        <f t="shared" si="24"/>
        <v>10718.200989147836</v>
      </c>
      <c r="E182">
        <v>1</v>
      </c>
      <c r="F182">
        <v>2</v>
      </c>
      <c r="G182">
        <f t="shared" si="25"/>
        <v>2</v>
      </c>
      <c r="H182" t="s">
        <v>8</v>
      </c>
      <c r="I182">
        <v>-0.17</v>
      </c>
      <c r="J182">
        <v>7.0000000000000007E-2</v>
      </c>
      <c r="K182">
        <f t="shared" si="22"/>
        <v>36</v>
      </c>
      <c r="L182">
        <f t="shared" si="23"/>
        <v>2.5916455388271542</v>
      </c>
      <c r="M182">
        <v>1</v>
      </c>
      <c r="N182">
        <v>1</v>
      </c>
      <c r="O182">
        <f t="shared" si="26"/>
        <v>167</v>
      </c>
      <c r="P182" t="str">
        <f t="shared" si="27"/>
        <v/>
      </c>
      <c r="Q182" t="str">
        <f t="shared" si="28"/>
        <v/>
      </c>
      <c r="U182">
        <v>191</v>
      </c>
      <c r="V182">
        <f t="shared" si="29"/>
        <v>96</v>
      </c>
      <c r="W182" t="str">
        <f t="shared" si="30"/>
        <v/>
      </c>
      <c r="X182">
        <v>175</v>
      </c>
    </row>
    <row r="183" spans="1:24" x14ac:dyDescent="0.25">
      <c r="A183">
        <v>39</v>
      </c>
      <c r="B183">
        <v>182</v>
      </c>
      <c r="C183">
        <v>0.17045694208683601</v>
      </c>
      <c r="D183" s="2">
        <f t="shared" si="24"/>
        <v>10710.125540267696</v>
      </c>
      <c r="E183">
        <v>1</v>
      </c>
      <c r="F183">
        <v>3</v>
      </c>
      <c r="G183">
        <f t="shared" si="25"/>
        <v>3</v>
      </c>
      <c r="H183" t="s">
        <v>7</v>
      </c>
      <c r="I183">
        <v>-0.17</v>
      </c>
      <c r="J183">
        <v>0.09</v>
      </c>
      <c r="K183">
        <f t="shared" si="22"/>
        <v>115</v>
      </c>
      <c r="L183">
        <f t="shared" si="23"/>
        <v>0.81190945346245669</v>
      </c>
      <c r="M183">
        <v>-1</v>
      </c>
      <c r="N183">
        <v>1</v>
      </c>
      <c r="O183">
        <f t="shared" si="26"/>
        <v>168</v>
      </c>
      <c r="P183" t="str">
        <f t="shared" si="27"/>
        <v/>
      </c>
      <c r="Q183" t="str">
        <f t="shared" si="28"/>
        <v/>
      </c>
      <c r="U183">
        <v>193</v>
      </c>
      <c r="V183">
        <f t="shared" si="29"/>
        <v>97</v>
      </c>
      <c r="W183" t="str">
        <f t="shared" si="30"/>
        <v/>
      </c>
      <c r="X183">
        <v>176</v>
      </c>
    </row>
    <row r="184" spans="1:24" x14ac:dyDescent="0.25">
      <c r="A184">
        <v>39</v>
      </c>
      <c r="B184">
        <v>183</v>
      </c>
      <c r="C184">
        <v>0.170806550796404</v>
      </c>
      <c r="D184" s="2">
        <f t="shared" si="24"/>
        <v>10732.092103339892</v>
      </c>
      <c r="E184">
        <v>1</v>
      </c>
      <c r="F184">
        <v>4</v>
      </c>
      <c r="G184">
        <f t="shared" si="25"/>
        <v>4</v>
      </c>
      <c r="H184" t="s">
        <v>8</v>
      </c>
      <c r="I184">
        <v>-0.17</v>
      </c>
      <c r="J184">
        <v>0.1</v>
      </c>
      <c r="K184">
        <f t="shared" si="22"/>
        <v>36</v>
      </c>
      <c r="L184">
        <f t="shared" si="23"/>
        <v>2.5882910349915065</v>
      </c>
      <c r="M184">
        <v>1</v>
      </c>
      <c r="N184">
        <v>1</v>
      </c>
      <c r="O184">
        <f t="shared" si="26"/>
        <v>169</v>
      </c>
      <c r="P184" t="str">
        <f t="shared" si="27"/>
        <v/>
      </c>
      <c r="Q184" t="str">
        <f t="shared" si="28"/>
        <v/>
      </c>
      <c r="U184">
        <v>195</v>
      </c>
      <c r="V184">
        <f t="shared" si="29"/>
        <v>98</v>
      </c>
      <c r="W184" t="str">
        <f t="shared" si="30"/>
        <v/>
      </c>
      <c r="X184">
        <v>177</v>
      </c>
    </row>
    <row r="185" spans="1:24" x14ac:dyDescent="0.25">
      <c r="A185">
        <v>39</v>
      </c>
      <c r="B185">
        <v>184</v>
      </c>
      <c r="C185">
        <v>0.168596313088866</v>
      </c>
      <c r="D185" s="2">
        <f t="shared" si="24"/>
        <v>10593.218772446122</v>
      </c>
      <c r="E185">
        <v>1</v>
      </c>
      <c r="F185">
        <v>5</v>
      </c>
      <c r="G185">
        <f t="shared" si="25"/>
        <v>5</v>
      </c>
      <c r="H185" t="s">
        <v>7</v>
      </c>
      <c r="I185">
        <v>-0.17</v>
      </c>
      <c r="J185">
        <v>0.12</v>
      </c>
      <c r="K185">
        <f t="shared" si="22"/>
        <v>115</v>
      </c>
      <c r="L185">
        <f t="shared" si="23"/>
        <v>0.82086968660849213</v>
      </c>
      <c r="M185">
        <v>1</v>
      </c>
      <c r="N185">
        <v>1</v>
      </c>
      <c r="O185">
        <f t="shared" si="26"/>
        <v>170</v>
      </c>
      <c r="P185" t="str">
        <f t="shared" si="27"/>
        <v/>
      </c>
      <c r="Q185" t="str">
        <f t="shared" si="28"/>
        <v/>
      </c>
      <c r="U185">
        <v>197</v>
      </c>
      <c r="V185">
        <f t="shared" si="29"/>
        <v>99</v>
      </c>
      <c r="W185" t="str">
        <f t="shared" si="30"/>
        <v/>
      </c>
      <c r="X185">
        <v>178</v>
      </c>
    </row>
    <row r="186" spans="1:24" x14ac:dyDescent="0.25">
      <c r="A186">
        <v>39</v>
      </c>
      <c r="B186">
        <v>185</v>
      </c>
      <c r="C186">
        <v>0.16965700729650501</v>
      </c>
      <c r="D186" s="2">
        <f t="shared" si="24"/>
        <v>10659.864155054602</v>
      </c>
      <c r="E186">
        <v>1</v>
      </c>
      <c r="F186">
        <v>6</v>
      </c>
      <c r="G186">
        <f t="shared" si="25"/>
        <v>6</v>
      </c>
      <c r="H186" t="s">
        <v>8</v>
      </c>
      <c r="I186">
        <v>-0.17</v>
      </c>
      <c r="J186">
        <v>0.13</v>
      </c>
      <c r="K186">
        <f t="shared" si="22"/>
        <v>36</v>
      </c>
      <c r="L186">
        <f t="shared" si="23"/>
        <v>2.6058284959106497</v>
      </c>
      <c r="M186">
        <v>1</v>
      </c>
      <c r="N186">
        <v>1</v>
      </c>
      <c r="O186">
        <f t="shared" si="26"/>
        <v>171</v>
      </c>
      <c r="P186" t="str">
        <f t="shared" si="27"/>
        <v/>
      </c>
      <c r="Q186" t="str">
        <f t="shared" si="28"/>
        <v/>
      </c>
      <c r="U186">
        <v>199</v>
      </c>
      <c r="V186">
        <f t="shared" si="29"/>
        <v>100</v>
      </c>
      <c r="W186" t="str">
        <f t="shared" si="30"/>
        <v/>
      </c>
      <c r="X186">
        <v>179</v>
      </c>
    </row>
    <row r="187" spans="1:24" x14ac:dyDescent="0.25">
      <c r="A187">
        <v>39</v>
      </c>
      <c r="B187">
        <v>186</v>
      </c>
      <c r="C187">
        <v>0.168110701649303</v>
      </c>
      <c r="D187" s="2">
        <f t="shared" si="24"/>
        <v>10562.706905825517</v>
      </c>
      <c r="E187">
        <v>1</v>
      </c>
      <c r="F187">
        <v>7</v>
      </c>
      <c r="G187">
        <f t="shared" si="25"/>
        <v>7</v>
      </c>
      <c r="H187" t="s">
        <v>7</v>
      </c>
      <c r="I187">
        <v>-0.17</v>
      </c>
      <c r="J187">
        <v>0.15</v>
      </c>
      <c r="K187">
        <f t="shared" si="22"/>
        <v>115</v>
      </c>
      <c r="L187">
        <f t="shared" si="23"/>
        <v>0.82324088431510289</v>
      </c>
      <c r="M187">
        <v>1</v>
      </c>
      <c r="N187">
        <v>1</v>
      </c>
      <c r="O187">
        <f t="shared" si="26"/>
        <v>172</v>
      </c>
      <c r="P187" t="str">
        <f t="shared" si="27"/>
        <v/>
      </c>
      <c r="Q187" t="str">
        <f t="shared" si="28"/>
        <v/>
      </c>
      <c r="V187" t="str">
        <f t="shared" si="29"/>
        <v/>
      </c>
      <c r="W187">
        <f t="shared" si="30"/>
        <v>0</v>
      </c>
      <c r="X187">
        <v>29</v>
      </c>
    </row>
    <row r="188" spans="1:24" x14ac:dyDescent="0.25">
      <c r="A188">
        <v>39</v>
      </c>
      <c r="B188">
        <v>187</v>
      </c>
      <c r="C188">
        <v>0.16923839640664701</v>
      </c>
      <c r="D188" s="2">
        <f t="shared" si="24"/>
        <v>10633.562057128789</v>
      </c>
      <c r="E188">
        <v>1</v>
      </c>
      <c r="F188">
        <v>9</v>
      </c>
      <c r="G188">
        <f t="shared" si="25"/>
        <v>9</v>
      </c>
      <c r="H188" t="s">
        <v>7</v>
      </c>
      <c r="I188">
        <v>-0.17</v>
      </c>
      <c r="J188">
        <v>0.18</v>
      </c>
      <c r="K188">
        <f t="shared" si="22"/>
        <v>115</v>
      </c>
      <c r="L188">
        <f t="shared" si="23"/>
        <v>0.81775534173738496</v>
      </c>
      <c r="M188">
        <v>-1</v>
      </c>
      <c r="N188">
        <v>0</v>
      </c>
      <c r="O188">
        <f t="shared" si="26"/>
        <v>173</v>
      </c>
      <c r="P188" t="str">
        <f t="shared" si="27"/>
        <v/>
      </c>
      <c r="Q188" t="str">
        <f t="shared" si="28"/>
        <v/>
      </c>
      <c r="V188" t="str">
        <f t="shared" si="29"/>
        <v/>
      </c>
      <c r="W188">
        <f t="shared" si="30"/>
        <v>0</v>
      </c>
      <c r="X188">
        <v>77</v>
      </c>
    </row>
    <row r="189" spans="1:24" x14ac:dyDescent="0.25">
      <c r="A189">
        <v>39</v>
      </c>
      <c r="B189">
        <v>188</v>
      </c>
      <c r="C189">
        <v>0.16733233850323101</v>
      </c>
      <c r="D189" s="2">
        <f t="shared" si="24"/>
        <v>10513.80090699502</v>
      </c>
      <c r="E189">
        <v>2</v>
      </c>
      <c r="F189">
        <v>1</v>
      </c>
      <c r="G189">
        <f t="shared" si="25"/>
        <v>11</v>
      </c>
      <c r="H189" t="s">
        <v>7</v>
      </c>
      <c r="I189">
        <v>-0.17</v>
      </c>
      <c r="J189">
        <v>0.21</v>
      </c>
      <c r="K189">
        <f t="shared" si="22"/>
        <v>115</v>
      </c>
      <c r="L189">
        <f t="shared" si="23"/>
        <v>0.82707027181080361</v>
      </c>
      <c r="M189">
        <v>-1</v>
      </c>
      <c r="N189">
        <v>0</v>
      </c>
      <c r="O189" t="str">
        <f t="shared" si="26"/>
        <v/>
      </c>
      <c r="P189" t="str">
        <f t="shared" si="27"/>
        <v/>
      </c>
      <c r="Q189" t="str">
        <f t="shared" si="28"/>
        <v/>
      </c>
      <c r="V189" t="str">
        <f t="shared" si="29"/>
        <v/>
      </c>
      <c r="W189">
        <f t="shared" si="30"/>
        <v>0</v>
      </c>
      <c r="X189">
        <v>78</v>
      </c>
    </row>
    <row r="190" spans="1:24" x14ac:dyDescent="0.25">
      <c r="A190">
        <v>39</v>
      </c>
      <c r="B190">
        <v>189</v>
      </c>
      <c r="C190">
        <v>0.17058358722101399</v>
      </c>
      <c r="D190" s="2">
        <f t="shared" si="24"/>
        <v>10718.082888730625</v>
      </c>
      <c r="E190">
        <v>2</v>
      </c>
      <c r="F190">
        <v>3</v>
      </c>
      <c r="G190">
        <f t="shared" si="25"/>
        <v>13</v>
      </c>
      <c r="H190" t="s">
        <v>7</v>
      </c>
      <c r="I190">
        <v>-0.17</v>
      </c>
      <c r="J190">
        <v>0.24</v>
      </c>
      <c r="K190">
        <f t="shared" si="22"/>
        <v>115</v>
      </c>
      <c r="L190">
        <f t="shared" si="23"/>
        <v>0.81130667342160256</v>
      </c>
      <c r="M190">
        <v>1</v>
      </c>
      <c r="N190">
        <v>1</v>
      </c>
      <c r="O190">
        <f t="shared" si="26"/>
        <v>174</v>
      </c>
      <c r="P190" t="str">
        <f t="shared" si="27"/>
        <v/>
      </c>
      <c r="Q190" t="str">
        <f t="shared" si="28"/>
        <v/>
      </c>
      <c r="V190" t="str">
        <f t="shared" si="29"/>
        <v/>
      </c>
      <c r="W190">
        <f t="shared" si="30"/>
        <v>0</v>
      </c>
      <c r="X190">
        <v>115</v>
      </c>
    </row>
    <row r="191" spans="1:24" x14ac:dyDescent="0.25">
      <c r="A191">
        <v>39</v>
      </c>
      <c r="B191">
        <v>190</v>
      </c>
      <c r="C191">
        <v>0.16796430801277601</v>
      </c>
      <c r="D191" s="2">
        <f t="shared" si="24"/>
        <v>10553.508722364606</v>
      </c>
      <c r="E191">
        <v>2</v>
      </c>
      <c r="F191">
        <v>5</v>
      </c>
      <c r="G191">
        <f t="shared" si="25"/>
        <v>15</v>
      </c>
      <c r="H191" t="s">
        <v>7</v>
      </c>
      <c r="I191">
        <v>-0.17</v>
      </c>
      <c r="J191">
        <v>0.27</v>
      </c>
      <c r="K191">
        <f t="shared" si="22"/>
        <v>115</v>
      </c>
      <c r="L191">
        <f t="shared" si="23"/>
        <v>0.82395840119841257</v>
      </c>
      <c r="M191">
        <v>-1</v>
      </c>
      <c r="N191">
        <v>1</v>
      </c>
      <c r="O191" t="str">
        <f t="shared" si="26"/>
        <v/>
      </c>
      <c r="P191" t="str">
        <f t="shared" si="27"/>
        <v/>
      </c>
      <c r="Q191" t="str">
        <f t="shared" si="28"/>
        <v/>
      </c>
      <c r="V191" t="str">
        <f t="shared" si="29"/>
        <v/>
      </c>
      <c r="W191">
        <f t="shared" si="30"/>
        <v>0</v>
      </c>
      <c r="X191">
        <v>117</v>
      </c>
    </row>
    <row r="192" spans="1:24" x14ac:dyDescent="0.25">
      <c r="A192">
        <v>39</v>
      </c>
      <c r="B192">
        <v>191</v>
      </c>
      <c r="C192">
        <v>0.167905524508421</v>
      </c>
      <c r="D192" s="2">
        <f t="shared" si="24"/>
        <v>10549.815245855927</v>
      </c>
      <c r="E192">
        <v>2</v>
      </c>
      <c r="F192">
        <v>7</v>
      </c>
      <c r="G192">
        <f t="shared" si="25"/>
        <v>17</v>
      </c>
      <c r="H192" t="s">
        <v>7</v>
      </c>
      <c r="I192">
        <v>-0.17</v>
      </c>
      <c r="J192">
        <v>0.3</v>
      </c>
      <c r="K192">
        <f t="shared" ref="K192:K193" si="31">IF(ISODD(F192),$S$2,$T$2)</f>
        <v>115</v>
      </c>
      <c r="L192">
        <f t="shared" ref="L192:L193" si="32">1/(D192*K192*0.000001)</f>
        <v>0.82424686795617419</v>
      </c>
      <c r="M192">
        <v>-1</v>
      </c>
      <c r="N192">
        <v>0</v>
      </c>
      <c r="O192">
        <f t="shared" si="26"/>
        <v>175</v>
      </c>
      <c r="P192" t="str">
        <f t="shared" si="27"/>
        <v/>
      </c>
      <c r="Q192" t="str">
        <f t="shared" si="28"/>
        <v/>
      </c>
      <c r="V192" t="str">
        <f t="shared" si="29"/>
        <v/>
      </c>
      <c r="W192">
        <f t="shared" si="30"/>
        <v>0</v>
      </c>
      <c r="X192">
        <v>119</v>
      </c>
    </row>
    <row r="193" spans="1:24" x14ac:dyDescent="0.25">
      <c r="A193">
        <v>39</v>
      </c>
      <c r="B193">
        <v>192</v>
      </c>
      <c r="C193">
        <v>0.16909350313643301</v>
      </c>
      <c r="D193" s="2">
        <f t="shared" si="24"/>
        <v>10624.458144463611</v>
      </c>
      <c r="E193">
        <v>2</v>
      </c>
      <c r="F193">
        <v>9</v>
      </c>
      <c r="G193">
        <f t="shared" si="25"/>
        <v>19</v>
      </c>
      <c r="H193" t="s">
        <v>7</v>
      </c>
      <c r="I193">
        <v>-0.17</v>
      </c>
      <c r="J193">
        <v>0.33</v>
      </c>
      <c r="K193">
        <f t="shared" si="31"/>
        <v>115</v>
      </c>
      <c r="L193">
        <f t="shared" si="32"/>
        <v>0.81845606201049748</v>
      </c>
      <c r="M193">
        <v>-1</v>
      </c>
      <c r="N193">
        <v>0</v>
      </c>
      <c r="O193" t="str">
        <f t="shared" si="26"/>
        <v/>
      </c>
      <c r="P193" t="str">
        <f t="shared" si="27"/>
        <v/>
      </c>
      <c r="Q193" t="str">
        <f t="shared" si="28"/>
        <v/>
      </c>
      <c r="V193" t="str">
        <f t="shared" si="29"/>
        <v/>
      </c>
      <c r="W193">
        <f t="shared" si="30"/>
        <v>0</v>
      </c>
      <c r="X193">
        <v>126</v>
      </c>
    </row>
  </sheetData>
  <phoneticPr fontId="2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F8DE-FFA7-47B9-8A0A-C35DE456552B}">
  <dimension ref="A1:X193"/>
  <sheetViews>
    <sheetView topLeftCell="A75" zoomScale="86" zoomScaleNormal="86" workbookViewId="0">
      <selection activeCell="S2" sqref="S2:T2"/>
    </sheetView>
  </sheetViews>
  <sheetFormatPr baseColWidth="10" defaultColWidth="8.83203125" defaultRowHeight="17" x14ac:dyDescent="0.25"/>
  <cols>
    <col min="1" max="1" width="10.6640625" bestFit="1" customWidth="1"/>
    <col min="2" max="2" width="8.83203125" bestFit="1" customWidth="1"/>
    <col min="4" max="4" width="10.1640625" bestFit="1" customWidth="1"/>
    <col min="5" max="5" width="10.6640625" bestFit="1" customWidth="1"/>
    <col min="6" max="6" width="8.83203125" bestFit="1" customWidth="1"/>
    <col min="7" max="7" width="8.83203125" customWidth="1"/>
    <col min="9" max="9" width="8" bestFit="1" customWidth="1"/>
    <col min="10" max="10" width="5.1640625" bestFit="1" customWidth="1"/>
    <col min="11" max="11" width="10.1640625" bestFit="1" customWidth="1"/>
    <col min="20" max="20" width="8.6640625" customWidth="1"/>
    <col min="21" max="21" width="4.6640625" bestFit="1" customWidth="1"/>
    <col min="22" max="22" width="7" bestFit="1" customWidth="1"/>
    <col min="23" max="23" width="6.6640625" bestFit="1" customWidth="1"/>
    <col min="24" max="24" width="10" bestFit="1" customWidth="1"/>
  </cols>
  <sheetData>
    <row r="1" spans="1:24" x14ac:dyDescent="0.25">
      <c r="A1" t="s">
        <v>0</v>
      </c>
      <c r="B1" t="s">
        <v>15</v>
      </c>
      <c r="C1" t="s">
        <v>17</v>
      </c>
      <c r="D1" t="s">
        <v>18</v>
      </c>
      <c r="E1" t="s">
        <v>2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M1" t="s">
        <v>13</v>
      </c>
      <c r="N1" t="s">
        <v>16</v>
      </c>
      <c r="O1" t="s">
        <v>19</v>
      </c>
      <c r="P1" t="s">
        <v>21</v>
      </c>
      <c r="Q1" t="s">
        <v>24</v>
      </c>
      <c r="S1" t="s">
        <v>11</v>
      </c>
      <c r="T1" t="s">
        <v>12</v>
      </c>
      <c r="U1" t="s">
        <v>20</v>
      </c>
      <c r="V1" t="s">
        <v>22</v>
      </c>
      <c r="W1" t="s">
        <v>23</v>
      </c>
      <c r="X1" t="s">
        <v>14</v>
      </c>
    </row>
    <row r="2" spans="1:24" x14ac:dyDescent="0.25">
      <c r="A2">
        <v>39</v>
      </c>
      <c r="B2">
        <v>1</v>
      </c>
      <c r="C2">
        <v>0.165639716590362</v>
      </c>
      <c r="D2" s="2">
        <f>C2*2*PI()*10000</f>
        <v>10407.450335659534</v>
      </c>
      <c r="E2">
        <v>3</v>
      </c>
      <c r="F2">
        <v>1</v>
      </c>
      <c r="G2">
        <f>(E2-1)*10+F2</f>
        <v>21</v>
      </c>
      <c r="H2" t="s">
        <v>7</v>
      </c>
      <c r="I2">
        <v>-0.1275</v>
      </c>
      <c r="J2">
        <v>0.06</v>
      </c>
      <c r="K2">
        <f>IF(ISODD(F2),$S$2,$T$2)</f>
        <v>115</v>
      </c>
      <c r="L2">
        <f t="shared" ref="L2:L29" si="0">1/(D2*K2*0.000001)</f>
        <v>0.8355218515065812</v>
      </c>
      <c r="M2">
        <v>1</v>
      </c>
      <c r="N2">
        <v>1</v>
      </c>
      <c r="O2">
        <f>IFERROR(VLOOKUP(B2,$U$2:$X$193,4,FALSE),"")</f>
        <v>180</v>
      </c>
      <c r="P2">
        <f>IFERROR(VLOOKUP(B2,$V$2:$X$193,3,FALSE),"")</f>
        <v>180</v>
      </c>
      <c r="Q2">
        <f>IFERROR(VLOOKUP(B2,$W$2:$X$193,2,FALSE),"")</f>
        <v>181</v>
      </c>
      <c r="S2" s="1">
        <v>115</v>
      </c>
      <c r="T2" s="1">
        <v>36</v>
      </c>
      <c r="U2">
        <v>1</v>
      </c>
      <c r="V2">
        <f>IFERROR(IF(ISODD(U2),ROUNDUP(U2/2,0),""),"")</f>
        <v>1</v>
      </c>
      <c r="W2" t="str">
        <f>IFERROR(IF(ISEVEN(U2),U2/2,""),"")</f>
        <v/>
      </c>
      <c r="X2">
        <v>180</v>
      </c>
    </row>
    <row r="3" spans="1:24" x14ac:dyDescent="0.25">
      <c r="A3">
        <v>39</v>
      </c>
      <c r="B3">
        <v>2</v>
      </c>
      <c r="C3">
        <v>0.169309723261896</v>
      </c>
      <c r="D3" s="2">
        <f t="shared" ref="D3:D66" si="1">C3*2*PI()*10000</f>
        <v>10638.043655617868</v>
      </c>
      <c r="E3">
        <v>3</v>
      </c>
      <c r="F3">
        <v>2</v>
      </c>
      <c r="G3">
        <f t="shared" ref="G3:G66" si="2">(E3-1)*10+F3</f>
        <v>22</v>
      </c>
      <c r="H3" t="s">
        <v>8</v>
      </c>
      <c r="I3">
        <v>-0.1275</v>
      </c>
      <c r="J3">
        <v>7.0000000000000007E-2</v>
      </c>
      <c r="K3">
        <f t="shared" ref="K3:K29" si="3">IF(ISODD(F3),$S$2,$T$2)</f>
        <v>36</v>
      </c>
      <c r="L3">
        <f t="shared" si="0"/>
        <v>2.6111735086844234</v>
      </c>
      <c r="M3">
        <v>1</v>
      </c>
      <c r="N3">
        <v>1</v>
      </c>
      <c r="O3">
        <f t="shared" ref="O3:O66" si="4">IFERROR(VLOOKUP(B3,$U$2:$X$193,4,FALSE),"")</f>
        <v>181</v>
      </c>
      <c r="P3">
        <f t="shared" ref="P3:P66" si="5">IFERROR(VLOOKUP(B3,$V$2:$X$193,3,FALSE),"")</f>
        <v>182</v>
      </c>
      <c r="Q3">
        <f t="shared" ref="Q3:Q66" si="6">IFERROR(VLOOKUP(B3,$W$2:$X$193,2,FALSE),"")</f>
        <v>183</v>
      </c>
      <c r="U3">
        <v>2</v>
      </c>
      <c r="V3" t="str">
        <f t="shared" ref="V3:V66" si="7">IFERROR(IF(ISODD(U3),ROUNDUP(U3/2,0),""),"")</f>
        <v/>
      </c>
      <c r="W3">
        <f t="shared" ref="W3:W66" si="8">IFERROR(IF(ISEVEN(U3),U3/2,""),"")</f>
        <v>1</v>
      </c>
      <c r="X3">
        <v>181</v>
      </c>
    </row>
    <row r="4" spans="1:24" x14ac:dyDescent="0.25">
      <c r="A4">
        <v>39</v>
      </c>
      <c r="B4">
        <v>3</v>
      </c>
      <c r="C4">
        <v>0.16608422172190901</v>
      </c>
      <c r="D4" s="2">
        <f t="shared" si="1"/>
        <v>10435.379416774553</v>
      </c>
      <c r="E4">
        <v>3</v>
      </c>
      <c r="F4">
        <v>3</v>
      </c>
      <c r="G4">
        <f t="shared" si="2"/>
        <v>23</v>
      </c>
      <c r="H4" t="s">
        <v>7</v>
      </c>
      <c r="I4">
        <v>-0.1275</v>
      </c>
      <c r="J4">
        <v>0.09</v>
      </c>
      <c r="K4">
        <f t="shared" si="3"/>
        <v>115</v>
      </c>
      <c r="L4">
        <f t="shared" si="0"/>
        <v>0.83328567430284806</v>
      </c>
      <c r="M4">
        <v>1</v>
      </c>
      <c r="N4">
        <v>1</v>
      </c>
      <c r="O4">
        <f t="shared" si="4"/>
        <v>182</v>
      </c>
      <c r="P4">
        <f t="shared" si="5"/>
        <v>184</v>
      </c>
      <c r="Q4">
        <f t="shared" si="6"/>
        <v>185</v>
      </c>
      <c r="U4">
        <v>3</v>
      </c>
      <c r="V4">
        <f t="shared" si="7"/>
        <v>2</v>
      </c>
      <c r="W4" t="str">
        <f t="shared" si="8"/>
        <v/>
      </c>
      <c r="X4">
        <v>182</v>
      </c>
    </row>
    <row r="5" spans="1:24" x14ac:dyDescent="0.25">
      <c r="A5">
        <v>39</v>
      </c>
      <c r="B5">
        <v>4</v>
      </c>
      <c r="C5">
        <v>0.16908277644115199</v>
      </c>
      <c r="D5" s="2">
        <f t="shared" si="1"/>
        <v>10623.784166321768</v>
      </c>
      <c r="E5">
        <v>3</v>
      </c>
      <c r="F5">
        <v>4</v>
      </c>
      <c r="G5">
        <f t="shared" si="2"/>
        <v>24</v>
      </c>
      <c r="H5" t="s">
        <v>8</v>
      </c>
      <c r="I5">
        <v>-0.1275</v>
      </c>
      <c r="J5">
        <v>0.1</v>
      </c>
      <c r="K5">
        <f t="shared" si="3"/>
        <v>36</v>
      </c>
      <c r="L5">
        <f t="shared" si="0"/>
        <v>2.6146782862772686</v>
      </c>
      <c r="M5">
        <v>1</v>
      </c>
      <c r="N5">
        <v>1</v>
      </c>
      <c r="O5">
        <f t="shared" si="4"/>
        <v>183</v>
      </c>
      <c r="P5">
        <f t="shared" si="5"/>
        <v>186</v>
      </c>
      <c r="Q5" t="str">
        <f t="shared" si="6"/>
        <v/>
      </c>
      <c r="U5">
        <v>4</v>
      </c>
      <c r="V5" t="str">
        <f t="shared" si="7"/>
        <v/>
      </c>
      <c r="W5">
        <f t="shared" si="8"/>
        <v>2</v>
      </c>
      <c r="X5">
        <v>183</v>
      </c>
    </row>
    <row r="6" spans="1:24" x14ac:dyDescent="0.25">
      <c r="A6">
        <v>39</v>
      </c>
      <c r="B6">
        <v>5</v>
      </c>
      <c r="C6">
        <v>0.16902588080209499</v>
      </c>
      <c r="D6" s="2">
        <f t="shared" si="1"/>
        <v>10620.209307888113</v>
      </c>
      <c r="E6">
        <v>3</v>
      </c>
      <c r="F6">
        <v>5</v>
      </c>
      <c r="G6">
        <f t="shared" si="2"/>
        <v>25</v>
      </c>
      <c r="H6" t="s">
        <v>7</v>
      </c>
      <c r="I6">
        <v>-0.1275</v>
      </c>
      <c r="J6">
        <v>0.12</v>
      </c>
      <c r="K6">
        <f t="shared" si="3"/>
        <v>115</v>
      </c>
      <c r="L6">
        <f t="shared" si="0"/>
        <v>0.81878350245455012</v>
      </c>
      <c r="M6">
        <v>1</v>
      </c>
      <c r="N6">
        <v>1</v>
      </c>
      <c r="O6">
        <f t="shared" si="4"/>
        <v>184</v>
      </c>
      <c r="P6">
        <f t="shared" si="5"/>
        <v>187</v>
      </c>
      <c r="Q6" t="str">
        <f t="shared" si="6"/>
        <v/>
      </c>
      <c r="U6">
        <v>5</v>
      </c>
      <c r="V6">
        <f t="shared" si="7"/>
        <v>3</v>
      </c>
      <c r="W6" t="str">
        <f t="shared" si="8"/>
        <v/>
      </c>
      <c r="X6">
        <v>184</v>
      </c>
    </row>
    <row r="7" spans="1:24" x14ac:dyDescent="0.25">
      <c r="A7">
        <v>39</v>
      </c>
      <c r="B7">
        <v>6</v>
      </c>
      <c r="C7">
        <v>0.16578159883287499</v>
      </c>
      <c r="D7" s="2">
        <f t="shared" si="1"/>
        <v>10416.365059874606</v>
      </c>
      <c r="E7">
        <v>3</v>
      </c>
      <c r="F7">
        <v>6</v>
      </c>
      <c r="G7">
        <f t="shared" si="2"/>
        <v>26</v>
      </c>
      <c r="H7" t="s">
        <v>8</v>
      </c>
      <c r="I7">
        <v>-0.1275</v>
      </c>
      <c r="J7">
        <v>0.13</v>
      </c>
      <c r="K7">
        <f t="shared" si="3"/>
        <v>36</v>
      </c>
      <c r="L7">
        <f t="shared" si="0"/>
        <v>2.6667438802410959</v>
      </c>
      <c r="M7">
        <v>1</v>
      </c>
      <c r="N7">
        <v>1</v>
      </c>
      <c r="O7">
        <f t="shared" si="4"/>
        <v>185</v>
      </c>
      <c r="P7">
        <f t="shared" si="5"/>
        <v>188</v>
      </c>
      <c r="Q7" t="str">
        <f t="shared" si="6"/>
        <v/>
      </c>
      <c r="U7">
        <v>6</v>
      </c>
      <c r="V7" t="str">
        <f t="shared" si="7"/>
        <v/>
      </c>
      <c r="W7">
        <f t="shared" si="8"/>
        <v>3</v>
      </c>
      <c r="X7">
        <v>185</v>
      </c>
    </row>
    <row r="8" spans="1:24" x14ac:dyDescent="0.25">
      <c r="A8">
        <v>39</v>
      </c>
      <c r="B8">
        <v>7</v>
      </c>
      <c r="C8">
        <v>0.169317522394277</v>
      </c>
      <c r="D8" s="2">
        <f t="shared" si="1"/>
        <v>10638.533689557718</v>
      </c>
      <c r="E8">
        <v>3</v>
      </c>
      <c r="F8">
        <v>7</v>
      </c>
      <c r="G8">
        <f t="shared" si="2"/>
        <v>27</v>
      </c>
      <c r="H8" t="s">
        <v>7</v>
      </c>
      <c r="I8">
        <v>-0.1275</v>
      </c>
      <c r="J8">
        <v>0.15</v>
      </c>
      <c r="K8">
        <f t="shared" si="3"/>
        <v>115</v>
      </c>
      <c r="L8">
        <f t="shared" si="0"/>
        <v>0.81737318578483087</v>
      </c>
      <c r="M8">
        <v>-1</v>
      </c>
      <c r="N8">
        <v>1</v>
      </c>
      <c r="O8">
        <f t="shared" si="4"/>
        <v>186</v>
      </c>
      <c r="P8">
        <f t="shared" si="5"/>
        <v>189</v>
      </c>
      <c r="Q8" t="str">
        <f t="shared" si="6"/>
        <v/>
      </c>
      <c r="U8">
        <v>7</v>
      </c>
      <c r="V8">
        <f t="shared" si="7"/>
        <v>4</v>
      </c>
      <c r="W8" t="str">
        <f t="shared" si="8"/>
        <v/>
      </c>
      <c r="X8">
        <v>186</v>
      </c>
    </row>
    <row r="9" spans="1:24" x14ac:dyDescent="0.25">
      <c r="A9">
        <v>39</v>
      </c>
      <c r="B9">
        <v>8</v>
      </c>
      <c r="C9">
        <v>0.16973881599957599</v>
      </c>
      <c r="D9" s="2">
        <f t="shared" si="1"/>
        <v>10665.004347465952</v>
      </c>
      <c r="E9">
        <v>3</v>
      </c>
      <c r="F9">
        <v>8</v>
      </c>
      <c r="G9">
        <f t="shared" si="2"/>
        <v>28</v>
      </c>
      <c r="H9" t="s">
        <v>8</v>
      </c>
      <c r="I9">
        <v>-0.1275</v>
      </c>
      <c r="J9">
        <v>0.16</v>
      </c>
      <c r="K9">
        <f t="shared" si="3"/>
        <v>36</v>
      </c>
      <c r="L9">
        <f t="shared" si="0"/>
        <v>2.6045725695721722</v>
      </c>
      <c r="M9">
        <v>1</v>
      </c>
      <c r="N9">
        <v>1</v>
      </c>
      <c r="O9" t="str">
        <f t="shared" si="4"/>
        <v/>
      </c>
      <c r="P9">
        <f t="shared" si="5"/>
        <v>190</v>
      </c>
      <c r="Q9" t="str">
        <f t="shared" si="6"/>
        <v/>
      </c>
      <c r="U9">
        <v>9</v>
      </c>
      <c r="V9">
        <f t="shared" si="7"/>
        <v>5</v>
      </c>
      <c r="W9" t="str">
        <f t="shared" si="8"/>
        <v/>
      </c>
      <c r="X9">
        <v>187</v>
      </c>
    </row>
    <row r="10" spans="1:24" x14ac:dyDescent="0.25">
      <c r="A10">
        <v>39</v>
      </c>
      <c r="B10">
        <v>9</v>
      </c>
      <c r="C10">
        <v>0.166714375688502</v>
      </c>
      <c r="D10" s="2">
        <f t="shared" si="1"/>
        <v>10474.973158216135</v>
      </c>
      <c r="E10">
        <v>3</v>
      </c>
      <c r="F10">
        <v>9</v>
      </c>
      <c r="G10">
        <f t="shared" si="2"/>
        <v>29</v>
      </c>
      <c r="H10" t="s">
        <v>7</v>
      </c>
      <c r="I10">
        <v>-0.1275</v>
      </c>
      <c r="J10">
        <v>0.18</v>
      </c>
      <c r="K10">
        <f t="shared" si="3"/>
        <v>115</v>
      </c>
      <c r="L10">
        <f t="shared" si="0"/>
        <v>0.83013598627625451</v>
      </c>
      <c r="M10">
        <v>-1</v>
      </c>
      <c r="N10">
        <v>1</v>
      </c>
      <c r="O10">
        <f t="shared" si="4"/>
        <v>187</v>
      </c>
      <c r="P10">
        <f t="shared" si="5"/>
        <v>191</v>
      </c>
      <c r="Q10" t="str">
        <f t="shared" si="6"/>
        <v/>
      </c>
      <c r="U10">
        <v>11</v>
      </c>
      <c r="V10">
        <f t="shared" si="7"/>
        <v>6</v>
      </c>
      <c r="W10" t="str">
        <f t="shared" si="8"/>
        <v/>
      </c>
      <c r="X10">
        <v>188</v>
      </c>
    </row>
    <row r="11" spans="1:24" x14ac:dyDescent="0.25">
      <c r="A11">
        <v>39</v>
      </c>
      <c r="B11">
        <v>10</v>
      </c>
      <c r="C11">
        <v>0.16868030746883</v>
      </c>
      <c r="D11" s="2">
        <f t="shared" si="1"/>
        <v>10598.496294986877</v>
      </c>
      <c r="E11">
        <v>3</v>
      </c>
      <c r="F11">
        <v>10</v>
      </c>
      <c r="G11">
        <f t="shared" si="2"/>
        <v>30</v>
      </c>
      <c r="H11" t="s">
        <v>8</v>
      </c>
      <c r="I11">
        <v>-0.1275</v>
      </c>
      <c r="J11">
        <v>0.19</v>
      </c>
      <c r="K11">
        <f t="shared" si="3"/>
        <v>36</v>
      </c>
      <c r="L11">
        <f t="shared" si="0"/>
        <v>2.6209168739264226</v>
      </c>
      <c r="M11">
        <v>1</v>
      </c>
      <c r="N11">
        <v>1</v>
      </c>
      <c r="O11" t="str">
        <f t="shared" si="4"/>
        <v/>
      </c>
      <c r="P11">
        <f t="shared" si="5"/>
        <v>192</v>
      </c>
      <c r="Q11" t="str">
        <f t="shared" si="6"/>
        <v/>
      </c>
      <c r="U11">
        <v>13</v>
      </c>
      <c r="V11">
        <f t="shared" si="7"/>
        <v>7</v>
      </c>
      <c r="W11" t="str">
        <f t="shared" si="8"/>
        <v/>
      </c>
      <c r="X11">
        <v>189</v>
      </c>
    </row>
    <row r="12" spans="1:24" x14ac:dyDescent="0.25">
      <c r="A12">
        <v>39</v>
      </c>
      <c r="B12">
        <v>11</v>
      </c>
      <c r="C12">
        <v>0.12399593513316599</v>
      </c>
      <c r="D12" s="2">
        <f t="shared" si="1"/>
        <v>7790.8943777870163</v>
      </c>
      <c r="E12">
        <v>4</v>
      </c>
      <c r="F12">
        <v>1</v>
      </c>
      <c r="G12">
        <f t="shared" si="2"/>
        <v>31</v>
      </c>
      <c r="H12" t="s">
        <v>7</v>
      </c>
      <c r="I12">
        <v>-0.1275</v>
      </c>
      <c r="J12">
        <v>0.21</v>
      </c>
      <c r="K12">
        <f t="shared" si="3"/>
        <v>115</v>
      </c>
      <c r="L12">
        <f t="shared" si="0"/>
        <v>1.1161301581376364</v>
      </c>
      <c r="M12">
        <v>0</v>
      </c>
      <c r="N12">
        <v>0</v>
      </c>
      <c r="O12">
        <f t="shared" si="4"/>
        <v>188</v>
      </c>
      <c r="P12">
        <f t="shared" si="5"/>
        <v>1</v>
      </c>
      <c r="Q12">
        <f t="shared" si="6"/>
        <v>2</v>
      </c>
      <c r="U12">
        <v>15</v>
      </c>
      <c r="V12">
        <f t="shared" si="7"/>
        <v>8</v>
      </c>
      <c r="W12" t="str">
        <f t="shared" si="8"/>
        <v/>
      </c>
      <c r="X12">
        <v>190</v>
      </c>
    </row>
    <row r="13" spans="1:24" x14ac:dyDescent="0.25">
      <c r="A13">
        <v>39</v>
      </c>
      <c r="B13">
        <v>12</v>
      </c>
      <c r="C13">
        <v>0.16761689689464701</v>
      </c>
      <c r="D13" s="2">
        <f t="shared" si="1"/>
        <v>10531.680238034818</v>
      </c>
      <c r="E13">
        <v>4</v>
      </c>
      <c r="F13">
        <v>2</v>
      </c>
      <c r="G13">
        <f t="shared" si="2"/>
        <v>32</v>
      </c>
      <c r="H13" t="s">
        <v>8</v>
      </c>
      <c r="I13">
        <v>-0.1275</v>
      </c>
      <c r="J13">
        <v>0.22</v>
      </c>
      <c r="K13">
        <f t="shared" si="3"/>
        <v>36</v>
      </c>
      <c r="L13">
        <f t="shared" si="0"/>
        <v>2.6375447364475844</v>
      </c>
      <c r="M13">
        <v>1</v>
      </c>
      <c r="N13">
        <v>1</v>
      </c>
      <c r="O13" t="str">
        <f t="shared" si="4"/>
        <v/>
      </c>
      <c r="P13">
        <f t="shared" si="5"/>
        <v>3</v>
      </c>
      <c r="Q13">
        <f t="shared" si="6"/>
        <v>4</v>
      </c>
      <c r="U13">
        <v>17</v>
      </c>
      <c r="V13">
        <f t="shared" si="7"/>
        <v>9</v>
      </c>
      <c r="W13" t="str">
        <f t="shared" si="8"/>
        <v/>
      </c>
      <c r="X13">
        <v>191</v>
      </c>
    </row>
    <row r="14" spans="1:24" x14ac:dyDescent="0.25">
      <c r="A14">
        <v>39</v>
      </c>
      <c r="B14">
        <v>13</v>
      </c>
      <c r="C14">
        <v>0.16626850395975901</v>
      </c>
      <c r="D14" s="2">
        <f t="shared" si="1"/>
        <v>10446.958211266885</v>
      </c>
      <c r="E14">
        <v>4</v>
      </c>
      <c r="F14">
        <v>3</v>
      </c>
      <c r="G14">
        <f t="shared" si="2"/>
        <v>33</v>
      </c>
      <c r="H14" t="s">
        <v>7</v>
      </c>
      <c r="I14">
        <v>-0.1275</v>
      </c>
      <c r="J14">
        <v>0.24</v>
      </c>
      <c r="K14">
        <f t="shared" si="3"/>
        <v>115</v>
      </c>
      <c r="L14">
        <f t="shared" si="0"/>
        <v>0.83236210943534883</v>
      </c>
      <c r="M14">
        <v>1</v>
      </c>
      <c r="N14">
        <v>1</v>
      </c>
      <c r="O14">
        <f t="shared" si="4"/>
        <v>189</v>
      </c>
      <c r="P14">
        <f t="shared" si="5"/>
        <v>5</v>
      </c>
      <c r="Q14">
        <f t="shared" si="6"/>
        <v>6</v>
      </c>
      <c r="U14">
        <v>19</v>
      </c>
      <c r="V14">
        <f t="shared" si="7"/>
        <v>10</v>
      </c>
      <c r="W14" t="str">
        <f t="shared" si="8"/>
        <v/>
      </c>
      <c r="X14">
        <v>192</v>
      </c>
    </row>
    <row r="15" spans="1:24" x14ac:dyDescent="0.25">
      <c r="A15">
        <v>39</v>
      </c>
      <c r="B15">
        <v>14</v>
      </c>
      <c r="C15">
        <v>0.17006544643184701</v>
      </c>
      <c r="D15" s="2">
        <f t="shared" si="1"/>
        <v>10685.527142795181</v>
      </c>
      <c r="E15">
        <v>4</v>
      </c>
      <c r="F15">
        <v>4</v>
      </c>
      <c r="G15">
        <f t="shared" si="2"/>
        <v>34</v>
      </c>
      <c r="H15" t="s">
        <v>8</v>
      </c>
      <c r="I15">
        <v>-0.1275</v>
      </c>
      <c r="J15">
        <v>0.25</v>
      </c>
      <c r="K15">
        <f t="shared" si="3"/>
        <v>36</v>
      </c>
      <c r="L15">
        <f t="shared" si="0"/>
        <v>2.5995701855951219</v>
      </c>
      <c r="M15">
        <v>1</v>
      </c>
      <c r="N15">
        <v>1</v>
      </c>
      <c r="O15" t="str">
        <f t="shared" si="4"/>
        <v/>
      </c>
      <c r="P15">
        <f t="shared" si="5"/>
        <v>7</v>
      </c>
      <c r="Q15">
        <f t="shared" si="6"/>
        <v>8</v>
      </c>
      <c r="U15">
        <v>21</v>
      </c>
      <c r="V15">
        <f t="shared" si="7"/>
        <v>11</v>
      </c>
      <c r="W15" t="str">
        <f t="shared" si="8"/>
        <v/>
      </c>
      <c r="X15">
        <v>1</v>
      </c>
    </row>
    <row r="16" spans="1:24" x14ac:dyDescent="0.25">
      <c r="A16">
        <v>39</v>
      </c>
      <c r="B16">
        <v>15</v>
      </c>
      <c r="C16">
        <v>0.166247022540772</v>
      </c>
      <c r="D16" s="2">
        <f t="shared" si="1"/>
        <v>10445.60849390532</v>
      </c>
      <c r="E16">
        <v>4</v>
      </c>
      <c r="F16">
        <v>5</v>
      </c>
      <c r="G16">
        <f t="shared" si="2"/>
        <v>35</v>
      </c>
      <c r="H16" t="s">
        <v>7</v>
      </c>
      <c r="I16">
        <v>-0.1275</v>
      </c>
      <c r="J16">
        <v>0.27</v>
      </c>
      <c r="K16">
        <f t="shared" si="3"/>
        <v>115</v>
      </c>
      <c r="L16">
        <f t="shared" si="0"/>
        <v>0.8324696621538783</v>
      </c>
      <c r="M16">
        <v>1</v>
      </c>
      <c r="N16">
        <v>1</v>
      </c>
      <c r="O16">
        <f t="shared" si="4"/>
        <v>190</v>
      </c>
      <c r="P16">
        <f t="shared" si="5"/>
        <v>9</v>
      </c>
      <c r="Q16">
        <f t="shared" si="6"/>
        <v>10</v>
      </c>
      <c r="U16">
        <v>22</v>
      </c>
      <c r="V16" t="str">
        <f t="shared" si="7"/>
        <v/>
      </c>
      <c r="W16">
        <f t="shared" si="8"/>
        <v>11</v>
      </c>
      <c r="X16">
        <v>2</v>
      </c>
    </row>
    <row r="17" spans="1:24" x14ac:dyDescent="0.25">
      <c r="A17">
        <v>39</v>
      </c>
      <c r="B17">
        <v>16</v>
      </c>
      <c r="C17">
        <v>0.16981168188337101</v>
      </c>
      <c r="D17" s="2">
        <f t="shared" si="1"/>
        <v>10669.582645970506</v>
      </c>
      <c r="E17">
        <v>4</v>
      </c>
      <c r="F17">
        <v>6</v>
      </c>
      <c r="G17">
        <f t="shared" si="2"/>
        <v>36</v>
      </c>
      <c r="H17" t="s">
        <v>8</v>
      </c>
      <c r="I17">
        <v>-0.1275</v>
      </c>
      <c r="J17">
        <v>0.28000000000000003</v>
      </c>
      <c r="K17">
        <f t="shared" si="3"/>
        <v>36</v>
      </c>
      <c r="L17">
        <f t="shared" si="0"/>
        <v>2.6034549522204964</v>
      </c>
      <c r="M17">
        <v>1</v>
      </c>
      <c r="N17">
        <v>1</v>
      </c>
      <c r="O17" t="str">
        <f t="shared" si="4"/>
        <v/>
      </c>
      <c r="P17">
        <f t="shared" si="5"/>
        <v>11</v>
      </c>
      <c r="Q17">
        <f t="shared" si="6"/>
        <v>12</v>
      </c>
      <c r="U17">
        <v>23</v>
      </c>
      <c r="V17">
        <f t="shared" si="7"/>
        <v>12</v>
      </c>
      <c r="W17" t="str">
        <f t="shared" si="8"/>
        <v/>
      </c>
      <c r="X17">
        <v>3</v>
      </c>
    </row>
    <row r="18" spans="1:24" x14ac:dyDescent="0.25">
      <c r="A18">
        <v>39</v>
      </c>
      <c r="B18">
        <v>17</v>
      </c>
      <c r="C18">
        <v>0.16776526268451</v>
      </c>
      <c r="D18" s="2">
        <f t="shared" si="1"/>
        <v>10541.00233554437</v>
      </c>
      <c r="E18">
        <v>4</v>
      </c>
      <c r="F18">
        <v>7</v>
      </c>
      <c r="G18">
        <f t="shared" si="2"/>
        <v>37</v>
      </c>
      <c r="H18" t="s">
        <v>7</v>
      </c>
      <c r="I18">
        <v>-0.1275</v>
      </c>
      <c r="J18">
        <v>0.3</v>
      </c>
      <c r="K18">
        <f t="shared" si="3"/>
        <v>115</v>
      </c>
      <c r="L18">
        <f t="shared" si="0"/>
        <v>0.82493598778469235</v>
      </c>
      <c r="M18">
        <v>-1</v>
      </c>
      <c r="N18">
        <v>1</v>
      </c>
      <c r="O18">
        <f t="shared" si="4"/>
        <v>191</v>
      </c>
      <c r="P18">
        <f t="shared" si="5"/>
        <v>13</v>
      </c>
      <c r="Q18">
        <f t="shared" si="6"/>
        <v>14</v>
      </c>
      <c r="U18">
        <v>24</v>
      </c>
      <c r="V18" t="str">
        <f t="shared" si="7"/>
        <v/>
      </c>
      <c r="W18">
        <f t="shared" si="8"/>
        <v>12</v>
      </c>
      <c r="X18">
        <v>4</v>
      </c>
    </row>
    <row r="19" spans="1:24" x14ac:dyDescent="0.25">
      <c r="A19">
        <v>39</v>
      </c>
      <c r="B19">
        <v>18</v>
      </c>
      <c r="C19">
        <v>0.167838414575495</v>
      </c>
      <c r="D19" s="2">
        <f t="shared" si="1"/>
        <v>10545.598604410665</v>
      </c>
      <c r="E19">
        <v>4</v>
      </c>
      <c r="F19">
        <v>8</v>
      </c>
      <c r="G19">
        <f t="shared" si="2"/>
        <v>38</v>
      </c>
      <c r="H19" t="s">
        <v>8</v>
      </c>
      <c r="I19">
        <v>-0.1275</v>
      </c>
      <c r="J19">
        <v>0.31</v>
      </c>
      <c r="K19">
        <f t="shared" si="3"/>
        <v>36</v>
      </c>
      <c r="L19">
        <f t="shared" si="0"/>
        <v>2.6340636335390011</v>
      </c>
      <c r="M19">
        <v>1</v>
      </c>
      <c r="N19">
        <v>1</v>
      </c>
      <c r="O19" t="str">
        <f t="shared" si="4"/>
        <v/>
      </c>
      <c r="P19">
        <f t="shared" si="5"/>
        <v>15</v>
      </c>
      <c r="Q19">
        <f t="shared" si="6"/>
        <v>16</v>
      </c>
      <c r="U19">
        <v>25</v>
      </c>
      <c r="V19">
        <f t="shared" si="7"/>
        <v>13</v>
      </c>
      <c r="W19" t="str">
        <f t="shared" si="8"/>
        <v/>
      </c>
      <c r="X19">
        <v>5</v>
      </c>
    </row>
    <row r="20" spans="1:24" x14ac:dyDescent="0.25">
      <c r="A20">
        <v>39</v>
      </c>
      <c r="B20">
        <v>19</v>
      </c>
      <c r="C20">
        <v>0.16839152680334701</v>
      </c>
      <c r="D20" s="2">
        <f t="shared" si="1"/>
        <v>10580.351670643275</v>
      </c>
      <c r="E20">
        <v>4</v>
      </c>
      <c r="F20">
        <v>9</v>
      </c>
      <c r="G20">
        <f t="shared" si="2"/>
        <v>39</v>
      </c>
      <c r="H20" t="s">
        <v>7</v>
      </c>
      <c r="I20">
        <v>-0.1275</v>
      </c>
      <c r="J20">
        <v>0.33</v>
      </c>
      <c r="K20">
        <f t="shared" si="3"/>
        <v>115</v>
      </c>
      <c r="L20">
        <f t="shared" si="0"/>
        <v>0.82186797231328301</v>
      </c>
      <c r="M20">
        <v>-1</v>
      </c>
      <c r="N20">
        <v>1</v>
      </c>
      <c r="O20">
        <f t="shared" si="4"/>
        <v>192</v>
      </c>
      <c r="P20">
        <f t="shared" si="5"/>
        <v>17</v>
      </c>
      <c r="Q20">
        <f t="shared" si="6"/>
        <v>18</v>
      </c>
      <c r="U20">
        <v>26</v>
      </c>
      <c r="V20" t="str">
        <f t="shared" si="7"/>
        <v/>
      </c>
      <c r="W20">
        <f t="shared" si="8"/>
        <v>13</v>
      </c>
      <c r="X20">
        <v>6</v>
      </c>
    </row>
    <row r="21" spans="1:24" x14ac:dyDescent="0.25">
      <c r="A21">
        <v>39</v>
      </c>
      <c r="B21">
        <v>20</v>
      </c>
      <c r="C21">
        <v>0.17005636377102601</v>
      </c>
      <c r="D21" s="2">
        <f t="shared" si="1"/>
        <v>10684.956462384976</v>
      </c>
      <c r="E21">
        <v>4</v>
      </c>
      <c r="F21">
        <v>10</v>
      </c>
      <c r="G21">
        <f t="shared" si="2"/>
        <v>40</v>
      </c>
      <c r="H21" t="s">
        <v>8</v>
      </c>
      <c r="I21">
        <v>-0.1275</v>
      </c>
      <c r="J21">
        <v>0.34</v>
      </c>
      <c r="K21">
        <f t="shared" si="3"/>
        <v>36</v>
      </c>
      <c r="L21">
        <f t="shared" si="0"/>
        <v>2.5997090278810115</v>
      </c>
      <c r="M21">
        <v>1</v>
      </c>
      <c r="N21">
        <v>1</v>
      </c>
      <c r="O21" t="str">
        <f t="shared" si="4"/>
        <v/>
      </c>
      <c r="P21">
        <f t="shared" si="5"/>
        <v>19</v>
      </c>
      <c r="Q21">
        <f t="shared" si="6"/>
        <v>20</v>
      </c>
      <c r="U21">
        <v>27</v>
      </c>
      <c r="V21">
        <f t="shared" si="7"/>
        <v>14</v>
      </c>
      <c r="W21" t="str">
        <f t="shared" si="8"/>
        <v/>
      </c>
      <c r="X21">
        <v>7</v>
      </c>
    </row>
    <row r="22" spans="1:24" x14ac:dyDescent="0.25">
      <c r="A22">
        <v>39</v>
      </c>
      <c r="B22">
        <v>21</v>
      </c>
      <c r="C22">
        <v>0.17243402123378401</v>
      </c>
      <c r="D22" s="2">
        <f t="shared" si="1"/>
        <v>10834.349086740045</v>
      </c>
      <c r="E22">
        <v>5</v>
      </c>
      <c r="F22">
        <v>1</v>
      </c>
      <c r="G22">
        <f t="shared" si="2"/>
        <v>41</v>
      </c>
      <c r="H22" t="s">
        <v>7</v>
      </c>
      <c r="I22">
        <v>-8.5000000000000006E-2</v>
      </c>
      <c r="J22">
        <v>0.06</v>
      </c>
      <c r="K22">
        <f t="shared" si="3"/>
        <v>115</v>
      </c>
      <c r="L22">
        <f t="shared" si="0"/>
        <v>0.80260033198999359</v>
      </c>
      <c r="M22">
        <v>1</v>
      </c>
      <c r="N22">
        <v>1</v>
      </c>
      <c r="O22">
        <f t="shared" si="4"/>
        <v>1</v>
      </c>
      <c r="P22">
        <f t="shared" si="5"/>
        <v>21</v>
      </c>
      <c r="Q22" t="str">
        <f t="shared" si="6"/>
        <v/>
      </c>
      <c r="U22">
        <v>28</v>
      </c>
      <c r="V22" t="str">
        <f t="shared" si="7"/>
        <v/>
      </c>
      <c r="W22">
        <f t="shared" si="8"/>
        <v>14</v>
      </c>
      <c r="X22">
        <v>8</v>
      </c>
    </row>
    <row r="23" spans="1:24" x14ac:dyDescent="0.25">
      <c r="A23">
        <v>39</v>
      </c>
      <c r="B23">
        <v>22</v>
      </c>
      <c r="C23">
        <v>0.17163229448890999</v>
      </c>
      <c r="D23" s="2">
        <f t="shared" si="1"/>
        <v>10783.975109702391</v>
      </c>
      <c r="E23">
        <v>5</v>
      </c>
      <c r="F23">
        <v>3</v>
      </c>
      <c r="G23">
        <f t="shared" si="2"/>
        <v>43</v>
      </c>
      <c r="H23" t="s">
        <v>7</v>
      </c>
      <c r="I23">
        <v>-8.5000000000000006E-2</v>
      </c>
      <c r="J23">
        <v>0.09</v>
      </c>
      <c r="K23">
        <f t="shared" si="3"/>
        <v>115</v>
      </c>
      <c r="L23">
        <f t="shared" si="0"/>
        <v>0.80634942917195029</v>
      </c>
      <c r="M23">
        <v>0</v>
      </c>
      <c r="N23">
        <v>0</v>
      </c>
      <c r="O23">
        <f t="shared" si="4"/>
        <v>2</v>
      </c>
      <c r="P23">
        <f t="shared" si="5"/>
        <v>22</v>
      </c>
      <c r="Q23">
        <f t="shared" si="6"/>
        <v>23</v>
      </c>
      <c r="U23">
        <v>29</v>
      </c>
      <c r="V23">
        <f t="shared" si="7"/>
        <v>15</v>
      </c>
      <c r="W23" t="str">
        <f t="shared" si="8"/>
        <v/>
      </c>
      <c r="X23">
        <v>9</v>
      </c>
    </row>
    <row r="24" spans="1:24" x14ac:dyDescent="0.25">
      <c r="A24">
        <v>39</v>
      </c>
      <c r="B24">
        <v>23</v>
      </c>
      <c r="C24">
        <v>0.17522238855668901</v>
      </c>
      <c r="D24" s="2">
        <f t="shared" si="1"/>
        <v>11009.547372683008</v>
      </c>
      <c r="E24">
        <v>5</v>
      </c>
      <c r="F24">
        <v>4</v>
      </c>
      <c r="G24">
        <f t="shared" si="2"/>
        <v>44</v>
      </c>
      <c r="H24" t="s">
        <v>8</v>
      </c>
      <c r="I24">
        <v>-8.5000000000000006E-2</v>
      </c>
      <c r="J24">
        <v>0.1</v>
      </c>
      <c r="K24">
        <f t="shared" si="3"/>
        <v>36</v>
      </c>
      <c r="L24">
        <f t="shared" si="0"/>
        <v>2.5230626507589462</v>
      </c>
      <c r="M24">
        <v>1</v>
      </c>
      <c r="N24">
        <v>1</v>
      </c>
      <c r="O24">
        <f t="shared" si="4"/>
        <v>3</v>
      </c>
      <c r="P24">
        <f t="shared" si="5"/>
        <v>24</v>
      </c>
      <c r="Q24">
        <f t="shared" si="6"/>
        <v>25</v>
      </c>
      <c r="U24">
        <v>30</v>
      </c>
      <c r="V24" t="str">
        <f t="shared" si="7"/>
        <v/>
      </c>
      <c r="W24">
        <f t="shared" si="8"/>
        <v>15</v>
      </c>
      <c r="X24">
        <v>10</v>
      </c>
    </row>
    <row r="25" spans="1:24" x14ac:dyDescent="0.25">
      <c r="A25">
        <v>39</v>
      </c>
      <c r="B25">
        <v>24</v>
      </c>
      <c r="C25">
        <v>0.17182897497208699</v>
      </c>
      <c r="D25" s="2">
        <f t="shared" si="1"/>
        <v>10796.332908923458</v>
      </c>
      <c r="E25">
        <v>5</v>
      </c>
      <c r="F25">
        <v>5</v>
      </c>
      <c r="G25">
        <f t="shared" si="2"/>
        <v>45</v>
      </c>
      <c r="H25" t="s">
        <v>7</v>
      </c>
      <c r="I25">
        <v>-8.5000000000000006E-2</v>
      </c>
      <c r="J25">
        <v>0.12</v>
      </c>
      <c r="K25">
        <f t="shared" si="3"/>
        <v>115</v>
      </c>
      <c r="L25">
        <f t="shared" si="0"/>
        <v>0.80542645797128531</v>
      </c>
      <c r="M25">
        <v>1</v>
      </c>
      <c r="N25">
        <v>1</v>
      </c>
      <c r="O25">
        <f t="shared" si="4"/>
        <v>4</v>
      </c>
      <c r="P25">
        <f t="shared" si="5"/>
        <v>26</v>
      </c>
      <c r="Q25">
        <f t="shared" si="6"/>
        <v>27</v>
      </c>
      <c r="U25">
        <v>31</v>
      </c>
      <c r="V25">
        <f t="shared" si="7"/>
        <v>16</v>
      </c>
      <c r="W25" t="str">
        <f t="shared" si="8"/>
        <v/>
      </c>
      <c r="X25">
        <v>11</v>
      </c>
    </row>
    <row r="26" spans="1:24" x14ac:dyDescent="0.25">
      <c r="A26">
        <v>39</v>
      </c>
      <c r="B26">
        <v>25</v>
      </c>
      <c r="C26">
        <v>0.16859602559318901</v>
      </c>
      <c r="D26" s="2">
        <f t="shared" si="1"/>
        <v>10593.200708559987</v>
      </c>
      <c r="E26">
        <v>5</v>
      </c>
      <c r="F26">
        <v>6</v>
      </c>
      <c r="G26">
        <f t="shared" si="2"/>
        <v>46</v>
      </c>
      <c r="H26" t="s">
        <v>8</v>
      </c>
      <c r="I26">
        <v>-8.5000000000000006E-2</v>
      </c>
      <c r="J26">
        <v>0.13</v>
      </c>
      <c r="K26">
        <f t="shared" si="3"/>
        <v>36</v>
      </c>
      <c r="L26">
        <f t="shared" si="0"/>
        <v>2.6222270815025293</v>
      </c>
      <c r="M26">
        <v>-1</v>
      </c>
      <c r="N26">
        <v>1</v>
      </c>
      <c r="O26">
        <f t="shared" si="4"/>
        <v>5</v>
      </c>
      <c r="P26">
        <f t="shared" si="5"/>
        <v>28</v>
      </c>
      <c r="Q26">
        <f t="shared" si="6"/>
        <v>30</v>
      </c>
      <c r="U26">
        <v>32</v>
      </c>
      <c r="V26" t="str">
        <f t="shared" si="7"/>
        <v/>
      </c>
      <c r="W26">
        <f t="shared" si="8"/>
        <v>16</v>
      </c>
      <c r="X26">
        <v>12</v>
      </c>
    </row>
    <row r="27" spans="1:24" x14ac:dyDescent="0.25">
      <c r="A27">
        <v>39</v>
      </c>
      <c r="B27">
        <v>26</v>
      </c>
      <c r="C27">
        <v>0.171389936697532</v>
      </c>
      <c r="D27" s="2">
        <f t="shared" si="1"/>
        <v>10768.747320563725</v>
      </c>
      <c r="E27">
        <v>5</v>
      </c>
      <c r="F27">
        <v>7</v>
      </c>
      <c r="G27">
        <f t="shared" si="2"/>
        <v>47</v>
      </c>
      <c r="H27" t="s">
        <v>7</v>
      </c>
      <c r="I27">
        <v>-8.5000000000000006E-2</v>
      </c>
      <c r="J27">
        <v>0.15</v>
      </c>
      <c r="K27">
        <f t="shared" si="3"/>
        <v>115</v>
      </c>
      <c r="L27">
        <f t="shared" si="0"/>
        <v>0.80748966570216096</v>
      </c>
      <c r="M27">
        <v>-1</v>
      </c>
      <c r="N27">
        <v>1</v>
      </c>
      <c r="O27">
        <f t="shared" si="4"/>
        <v>6</v>
      </c>
      <c r="P27">
        <f t="shared" si="5"/>
        <v>31</v>
      </c>
      <c r="Q27">
        <f t="shared" si="6"/>
        <v>32</v>
      </c>
      <c r="U27">
        <v>33</v>
      </c>
      <c r="V27">
        <f t="shared" si="7"/>
        <v>17</v>
      </c>
      <c r="W27" t="str">
        <f t="shared" si="8"/>
        <v/>
      </c>
      <c r="X27">
        <v>13</v>
      </c>
    </row>
    <row r="28" spans="1:24" x14ac:dyDescent="0.25">
      <c r="A28">
        <v>39</v>
      </c>
      <c r="B28">
        <v>27</v>
      </c>
      <c r="C28">
        <v>0.16893531486975799</v>
      </c>
      <c r="D28" s="2">
        <f t="shared" si="1"/>
        <v>10614.518882534205</v>
      </c>
      <c r="E28">
        <v>5</v>
      </c>
      <c r="F28">
        <v>8</v>
      </c>
      <c r="G28">
        <f t="shared" si="2"/>
        <v>48</v>
      </c>
      <c r="H28" t="s">
        <v>8</v>
      </c>
      <c r="I28">
        <v>-8.5000000000000006E-2</v>
      </c>
      <c r="J28">
        <v>0.16</v>
      </c>
      <c r="K28">
        <f t="shared" si="3"/>
        <v>36</v>
      </c>
      <c r="L28">
        <f t="shared" si="0"/>
        <v>2.6169606069932265</v>
      </c>
      <c r="M28">
        <v>1</v>
      </c>
      <c r="N28">
        <v>1</v>
      </c>
      <c r="O28">
        <f t="shared" si="4"/>
        <v>7</v>
      </c>
      <c r="P28">
        <f t="shared" si="5"/>
        <v>33</v>
      </c>
      <c r="Q28">
        <f t="shared" si="6"/>
        <v>34</v>
      </c>
      <c r="U28">
        <v>34</v>
      </c>
      <c r="V28" t="str">
        <f t="shared" si="7"/>
        <v/>
      </c>
      <c r="W28">
        <f t="shared" si="8"/>
        <v>17</v>
      </c>
      <c r="X28">
        <v>14</v>
      </c>
    </row>
    <row r="29" spans="1:24" x14ac:dyDescent="0.25">
      <c r="A29">
        <v>39</v>
      </c>
      <c r="B29">
        <v>28</v>
      </c>
      <c r="C29">
        <v>0.16891148530543701</v>
      </c>
      <c r="D29" s="2">
        <f t="shared" si="1"/>
        <v>10613.021626850023</v>
      </c>
      <c r="E29">
        <v>5</v>
      </c>
      <c r="F29">
        <v>9</v>
      </c>
      <c r="G29">
        <f t="shared" si="2"/>
        <v>49</v>
      </c>
      <c r="H29" t="s">
        <v>7</v>
      </c>
      <c r="I29">
        <v>-8.5000000000000006E-2</v>
      </c>
      <c r="J29">
        <v>0.18</v>
      </c>
      <c r="K29">
        <f t="shared" si="3"/>
        <v>115</v>
      </c>
      <c r="L29">
        <f t="shared" si="0"/>
        <v>0.81933802451827664</v>
      </c>
      <c r="M29">
        <v>-1</v>
      </c>
      <c r="N29">
        <v>1</v>
      </c>
      <c r="O29">
        <f t="shared" si="4"/>
        <v>8</v>
      </c>
      <c r="P29">
        <f t="shared" si="5"/>
        <v>35</v>
      </c>
      <c r="Q29">
        <f t="shared" si="6"/>
        <v>36</v>
      </c>
      <c r="U29">
        <v>35</v>
      </c>
      <c r="V29">
        <f t="shared" si="7"/>
        <v>18</v>
      </c>
      <c r="W29" t="str">
        <f t="shared" si="8"/>
        <v/>
      </c>
      <c r="X29">
        <v>15</v>
      </c>
    </row>
    <row r="30" spans="1:24" x14ac:dyDescent="0.25">
      <c r="B30">
        <v>29</v>
      </c>
      <c r="D30" s="2"/>
      <c r="I30">
        <v>-8.5000000000000006E-2</v>
      </c>
      <c r="J30">
        <v>7.0000000000000007E-2</v>
      </c>
      <c r="L30">
        <v>0</v>
      </c>
      <c r="M30">
        <v>0</v>
      </c>
      <c r="N30">
        <v>0</v>
      </c>
      <c r="O30">
        <f t="shared" si="4"/>
        <v>9</v>
      </c>
      <c r="P30">
        <f t="shared" si="5"/>
        <v>37</v>
      </c>
      <c r="Q30">
        <f t="shared" si="6"/>
        <v>38</v>
      </c>
      <c r="R30" t="s">
        <v>1</v>
      </c>
      <c r="U30">
        <v>36</v>
      </c>
      <c r="V30" t="str">
        <f t="shared" si="7"/>
        <v/>
      </c>
      <c r="W30">
        <f t="shared" si="8"/>
        <v>18</v>
      </c>
      <c r="X30">
        <v>16</v>
      </c>
    </row>
    <row r="31" spans="1:24" x14ac:dyDescent="0.25">
      <c r="A31">
        <v>39</v>
      </c>
      <c r="B31">
        <v>30</v>
      </c>
      <c r="C31">
        <v>0.16690258354681101</v>
      </c>
      <c r="D31" s="2">
        <f t="shared" si="1"/>
        <v>10486.798606716364</v>
      </c>
      <c r="E31">
        <v>5</v>
      </c>
      <c r="F31">
        <v>10</v>
      </c>
      <c r="G31">
        <f t="shared" si="2"/>
        <v>50</v>
      </c>
      <c r="H31" t="s">
        <v>8</v>
      </c>
      <c r="I31">
        <v>-8.5000000000000006E-2</v>
      </c>
      <c r="J31">
        <v>0.19</v>
      </c>
      <c r="K31">
        <f t="shared" ref="K31:K77" si="9">IF(ISODD(F31),$S$2,$T$2)</f>
        <v>36</v>
      </c>
      <c r="L31">
        <f t="shared" ref="L31:L77" si="10">1/(D31*K31*0.000001)</f>
        <v>2.6488329584194794</v>
      </c>
      <c r="M31">
        <v>1</v>
      </c>
      <c r="N31">
        <v>1</v>
      </c>
      <c r="O31">
        <f t="shared" si="4"/>
        <v>10</v>
      </c>
      <c r="P31">
        <f t="shared" si="5"/>
        <v>39</v>
      </c>
      <c r="Q31">
        <f t="shared" si="6"/>
        <v>40</v>
      </c>
      <c r="U31">
        <v>37</v>
      </c>
      <c r="V31">
        <f t="shared" si="7"/>
        <v>19</v>
      </c>
      <c r="W31" t="str">
        <f t="shared" si="8"/>
        <v/>
      </c>
      <c r="X31">
        <v>17</v>
      </c>
    </row>
    <row r="32" spans="1:24" x14ac:dyDescent="0.25">
      <c r="A32">
        <v>39</v>
      </c>
      <c r="B32">
        <v>31</v>
      </c>
      <c r="C32">
        <v>0.16541445112347999</v>
      </c>
      <c r="D32" s="2">
        <f t="shared" si="1"/>
        <v>10393.296488942255</v>
      </c>
      <c r="E32">
        <v>6</v>
      </c>
      <c r="F32">
        <v>1</v>
      </c>
      <c r="G32">
        <f t="shared" si="2"/>
        <v>51</v>
      </c>
      <c r="H32" t="s">
        <v>7</v>
      </c>
      <c r="I32">
        <v>-8.5000000000000006E-2</v>
      </c>
      <c r="J32">
        <v>0.21</v>
      </c>
      <c r="K32">
        <f t="shared" si="9"/>
        <v>115</v>
      </c>
      <c r="L32">
        <f t="shared" si="10"/>
        <v>0.83665968570843852</v>
      </c>
      <c r="M32">
        <v>0</v>
      </c>
      <c r="N32">
        <v>0</v>
      </c>
      <c r="O32">
        <f t="shared" si="4"/>
        <v>11</v>
      </c>
      <c r="P32">
        <f t="shared" si="5"/>
        <v>41</v>
      </c>
      <c r="Q32">
        <f t="shared" si="6"/>
        <v>42</v>
      </c>
      <c r="U32">
        <v>38</v>
      </c>
      <c r="V32" t="str">
        <f t="shared" si="7"/>
        <v/>
      </c>
      <c r="W32">
        <f t="shared" si="8"/>
        <v>19</v>
      </c>
      <c r="X32">
        <v>18</v>
      </c>
    </row>
    <row r="33" spans="1:24" x14ac:dyDescent="0.25">
      <c r="A33">
        <v>39</v>
      </c>
      <c r="B33">
        <v>32</v>
      </c>
      <c r="C33">
        <v>0.167887974462718</v>
      </c>
      <c r="D33" s="2">
        <f t="shared" si="1"/>
        <v>10548.712543962913</v>
      </c>
      <c r="E33">
        <v>6</v>
      </c>
      <c r="F33">
        <v>2</v>
      </c>
      <c r="G33">
        <f t="shared" si="2"/>
        <v>52</v>
      </c>
      <c r="H33" t="s">
        <v>8</v>
      </c>
      <c r="I33">
        <v>-8.5000000000000006E-2</v>
      </c>
      <c r="J33">
        <v>0.22</v>
      </c>
      <c r="K33">
        <f t="shared" si="9"/>
        <v>36</v>
      </c>
      <c r="L33">
        <f t="shared" si="10"/>
        <v>2.633286068040138</v>
      </c>
      <c r="M33">
        <v>1</v>
      </c>
      <c r="N33">
        <v>1</v>
      </c>
      <c r="O33">
        <f t="shared" si="4"/>
        <v>12</v>
      </c>
      <c r="P33">
        <f t="shared" si="5"/>
        <v>43</v>
      </c>
      <c r="Q33">
        <f t="shared" si="6"/>
        <v>44</v>
      </c>
      <c r="U33">
        <v>39</v>
      </c>
      <c r="V33">
        <f t="shared" si="7"/>
        <v>20</v>
      </c>
      <c r="W33" t="str">
        <f t="shared" si="8"/>
        <v/>
      </c>
      <c r="X33">
        <v>19</v>
      </c>
    </row>
    <row r="34" spans="1:24" x14ac:dyDescent="0.25">
      <c r="A34">
        <v>39</v>
      </c>
      <c r="B34">
        <v>33</v>
      </c>
      <c r="C34">
        <v>0.16933228104762399</v>
      </c>
      <c r="D34" s="2">
        <f t="shared" si="1"/>
        <v>10639.461003096354</v>
      </c>
      <c r="E34">
        <v>6</v>
      </c>
      <c r="F34">
        <v>3</v>
      </c>
      <c r="G34">
        <f t="shared" si="2"/>
        <v>53</v>
      </c>
      <c r="H34" t="s">
        <v>7</v>
      </c>
      <c r="I34">
        <v>-8.5000000000000006E-2</v>
      </c>
      <c r="J34">
        <v>0.24</v>
      </c>
      <c r="K34">
        <f t="shared" si="9"/>
        <v>115</v>
      </c>
      <c r="L34">
        <f t="shared" si="10"/>
        <v>0.81730194521906585</v>
      </c>
      <c r="M34">
        <v>1</v>
      </c>
      <c r="N34">
        <v>1</v>
      </c>
      <c r="O34">
        <f t="shared" si="4"/>
        <v>13</v>
      </c>
      <c r="P34">
        <f t="shared" si="5"/>
        <v>45</v>
      </c>
      <c r="Q34">
        <f t="shared" si="6"/>
        <v>46</v>
      </c>
      <c r="U34">
        <v>40</v>
      </c>
      <c r="V34" t="str">
        <f t="shared" si="7"/>
        <v/>
      </c>
      <c r="W34">
        <f t="shared" si="8"/>
        <v>20</v>
      </c>
      <c r="X34">
        <v>20</v>
      </c>
    </row>
    <row r="35" spans="1:24" x14ac:dyDescent="0.25">
      <c r="A35">
        <v>39</v>
      </c>
      <c r="B35">
        <v>34</v>
      </c>
      <c r="C35">
        <v>0.16888018044116199</v>
      </c>
      <c r="D35" s="2">
        <f t="shared" si="1"/>
        <v>10611.054684217463</v>
      </c>
      <c r="E35">
        <v>6</v>
      </c>
      <c r="F35">
        <v>4</v>
      </c>
      <c r="G35">
        <f t="shared" si="2"/>
        <v>54</v>
      </c>
      <c r="H35" t="s">
        <v>8</v>
      </c>
      <c r="I35">
        <v>-8.5000000000000006E-2</v>
      </c>
      <c r="J35">
        <v>0.25</v>
      </c>
      <c r="K35">
        <f t="shared" si="9"/>
        <v>36</v>
      </c>
      <c r="L35">
        <f t="shared" si="10"/>
        <v>2.6178149679214773</v>
      </c>
      <c r="M35">
        <v>1</v>
      </c>
      <c r="N35">
        <v>1</v>
      </c>
      <c r="O35">
        <f t="shared" si="4"/>
        <v>14</v>
      </c>
      <c r="P35">
        <f t="shared" si="5"/>
        <v>47</v>
      </c>
      <c r="Q35">
        <f t="shared" si="6"/>
        <v>48</v>
      </c>
      <c r="U35">
        <v>41</v>
      </c>
      <c r="V35">
        <f t="shared" si="7"/>
        <v>21</v>
      </c>
      <c r="W35" t="str">
        <f t="shared" si="8"/>
        <v/>
      </c>
      <c r="X35">
        <v>21</v>
      </c>
    </row>
    <row r="36" spans="1:24" x14ac:dyDescent="0.25">
      <c r="A36">
        <v>39</v>
      </c>
      <c r="B36">
        <v>35</v>
      </c>
      <c r="C36">
        <v>0.15874786222603901</v>
      </c>
      <c r="D36" s="2">
        <f t="shared" si="1"/>
        <v>9974.422354848175</v>
      </c>
      <c r="E36">
        <v>6</v>
      </c>
      <c r="F36">
        <v>5</v>
      </c>
      <c r="G36">
        <f t="shared" si="2"/>
        <v>55</v>
      </c>
      <c r="H36" t="s">
        <v>7</v>
      </c>
      <c r="I36">
        <v>-8.5000000000000006E-2</v>
      </c>
      <c r="J36">
        <v>0.27</v>
      </c>
      <c r="K36">
        <f t="shared" si="9"/>
        <v>115</v>
      </c>
      <c r="L36">
        <f t="shared" si="10"/>
        <v>0.8717950638701828</v>
      </c>
      <c r="M36">
        <v>-1</v>
      </c>
      <c r="N36">
        <v>1</v>
      </c>
      <c r="O36">
        <f t="shared" si="4"/>
        <v>15</v>
      </c>
      <c r="P36">
        <f t="shared" si="5"/>
        <v>49</v>
      </c>
      <c r="Q36">
        <f t="shared" si="6"/>
        <v>50</v>
      </c>
      <c r="U36">
        <v>43</v>
      </c>
      <c r="V36">
        <f t="shared" si="7"/>
        <v>22</v>
      </c>
      <c r="W36" t="str">
        <f t="shared" si="8"/>
        <v/>
      </c>
      <c r="X36">
        <v>22</v>
      </c>
    </row>
    <row r="37" spans="1:24" x14ac:dyDescent="0.25">
      <c r="A37">
        <v>39</v>
      </c>
      <c r="B37">
        <v>36</v>
      </c>
      <c r="C37">
        <v>0.17052432684177099</v>
      </c>
      <c r="D37" s="2">
        <f t="shared" si="1"/>
        <v>10714.35944928905</v>
      </c>
      <c r="E37">
        <v>6</v>
      </c>
      <c r="F37">
        <v>6</v>
      </c>
      <c r="G37">
        <f t="shared" si="2"/>
        <v>56</v>
      </c>
      <c r="H37" t="s">
        <v>8</v>
      </c>
      <c r="I37">
        <v>-8.5000000000000006E-2</v>
      </c>
      <c r="J37">
        <v>0.28000000000000003</v>
      </c>
      <c r="K37">
        <f t="shared" si="9"/>
        <v>36</v>
      </c>
      <c r="L37">
        <f t="shared" si="10"/>
        <v>2.5925747506651899</v>
      </c>
      <c r="M37">
        <v>1</v>
      </c>
      <c r="N37">
        <v>1</v>
      </c>
      <c r="O37">
        <f t="shared" si="4"/>
        <v>16</v>
      </c>
      <c r="P37">
        <f t="shared" si="5"/>
        <v>51</v>
      </c>
      <c r="Q37">
        <f t="shared" si="6"/>
        <v>52</v>
      </c>
      <c r="U37">
        <v>44</v>
      </c>
      <c r="V37" t="str">
        <f t="shared" si="7"/>
        <v/>
      </c>
      <c r="W37">
        <f t="shared" si="8"/>
        <v>22</v>
      </c>
      <c r="X37">
        <v>23</v>
      </c>
    </row>
    <row r="38" spans="1:24" x14ac:dyDescent="0.25">
      <c r="A38">
        <v>39</v>
      </c>
      <c r="B38">
        <v>37</v>
      </c>
      <c r="C38">
        <v>0.17028561646593199</v>
      </c>
      <c r="D38" s="2">
        <f t="shared" si="1"/>
        <v>10699.360834027621</v>
      </c>
      <c r="E38">
        <v>6</v>
      </c>
      <c r="F38">
        <v>7</v>
      </c>
      <c r="G38">
        <f t="shared" si="2"/>
        <v>57</v>
      </c>
      <c r="H38" t="s">
        <v>7</v>
      </c>
      <c r="I38">
        <v>-8.5000000000000006E-2</v>
      </c>
      <c r="J38">
        <v>0.3</v>
      </c>
      <c r="K38">
        <f t="shared" si="9"/>
        <v>115</v>
      </c>
      <c r="L38">
        <f t="shared" si="10"/>
        <v>0.81272632158155667</v>
      </c>
      <c r="M38">
        <v>-1</v>
      </c>
      <c r="N38">
        <v>1</v>
      </c>
      <c r="O38">
        <f t="shared" si="4"/>
        <v>17</v>
      </c>
      <c r="P38">
        <f t="shared" si="5"/>
        <v>53</v>
      </c>
      <c r="Q38">
        <f t="shared" si="6"/>
        <v>54</v>
      </c>
      <c r="U38">
        <v>45</v>
      </c>
      <c r="V38">
        <f t="shared" si="7"/>
        <v>23</v>
      </c>
      <c r="W38" t="str">
        <f t="shared" si="8"/>
        <v/>
      </c>
      <c r="X38">
        <v>24</v>
      </c>
    </row>
    <row r="39" spans="1:24" x14ac:dyDescent="0.25">
      <c r="A39">
        <v>39</v>
      </c>
      <c r="B39">
        <v>38</v>
      </c>
      <c r="C39">
        <v>0.16816911438846599</v>
      </c>
      <c r="D39" s="2">
        <f t="shared" si="1"/>
        <v>10566.377086470127</v>
      </c>
      <c r="E39">
        <v>6</v>
      </c>
      <c r="F39">
        <v>8</v>
      </c>
      <c r="G39">
        <f t="shared" si="2"/>
        <v>58</v>
      </c>
      <c r="H39" t="s">
        <v>8</v>
      </c>
      <c r="I39">
        <v>-8.5000000000000006E-2</v>
      </c>
      <c r="J39">
        <v>0.31</v>
      </c>
      <c r="K39">
        <f t="shared" si="9"/>
        <v>36</v>
      </c>
      <c r="L39">
        <f t="shared" si="10"/>
        <v>2.6288838218111907</v>
      </c>
      <c r="M39">
        <v>1</v>
      </c>
      <c r="N39">
        <v>1</v>
      </c>
      <c r="O39">
        <f t="shared" si="4"/>
        <v>18</v>
      </c>
      <c r="P39">
        <f t="shared" si="5"/>
        <v>55</v>
      </c>
      <c r="Q39">
        <f t="shared" si="6"/>
        <v>56</v>
      </c>
      <c r="U39">
        <v>46</v>
      </c>
      <c r="V39" t="str">
        <f t="shared" si="7"/>
        <v/>
      </c>
      <c r="W39">
        <f t="shared" si="8"/>
        <v>23</v>
      </c>
      <c r="X39">
        <v>25</v>
      </c>
    </row>
    <row r="40" spans="1:24" x14ac:dyDescent="0.25">
      <c r="A40">
        <v>39</v>
      </c>
      <c r="B40">
        <v>39</v>
      </c>
      <c r="C40">
        <v>0.16829744797958901</v>
      </c>
      <c r="D40" s="2">
        <f t="shared" si="1"/>
        <v>10574.440523811743</v>
      </c>
      <c r="E40">
        <v>6</v>
      </c>
      <c r="F40">
        <v>9</v>
      </c>
      <c r="G40">
        <f t="shared" si="2"/>
        <v>59</v>
      </c>
      <c r="H40" t="s">
        <v>7</v>
      </c>
      <c r="I40">
        <v>-8.5000000000000006E-2</v>
      </c>
      <c r="J40">
        <v>0.33</v>
      </c>
      <c r="K40">
        <f t="shared" si="9"/>
        <v>115</v>
      </c>
      <c r="L40">
        <f t="shared" si="10"/>
        <v>0.82232739919733766</v>
      </c>
      <c r="M40">
        <v>1</v>
      </c>
      <c r="N40">
        <v>1</v>
      </c>
      <c r="O40">
        <f t="shared" si="4"/>
        <v>19</v>
      </c>
      <c r="P40">
        <f t="shared" si="5"/>
        <v>57</v>
      </c>
      <c r="Q40">
        <f t="shared" si="6"/>
        <v>58</v>
      </c>
      <c r="U40">
        <v>47</v>
      </c>
      <c r="V40">
        <f t="shared" si="7"/>
        <v>24</v>
      </c>
      <c r="W40" t="str">
        <f t="shared" si="8"/>
        <v/>
      </c>
      <c r="X40">
        <v>26</v>
      </c>
    </row>
    <row r="41" spans="1:24" x14ac:dyDescent="0.25">
      <c r="A41">
        <v>39</v>
      </c>
      <c r="B41">
        <v>40</v>
      </c>
      <c r="C41">
        <v>0.12650317213863299</v>
      </c>
      <c r="D41" s="2">
        <f t="shared" si="1"/>
        <v>7948.4287249306881</v>
      </c>
      <c r="E41">
        <v>6</v>
      </c>
      <c r="F41">
        <v>10</v>
      </c>
      <c r="G41">
        <f t="shared" si="2"/>
        <v>60</v>
      </c>
      <c r="H41" t="s">
        <v>8</v>
      </c>
      <c r="I41">
        <v>-8.5000000000000006E-2</v>
      </c>
      <c r="J41">
        <v>0.34</v>
      </c>
      <c r="K41">
        <f t="shared" si="9"/>
        <v>36</v>
      </c>
      <c r="L41">
        <f t="shared" si="10"/>
        <v>3.4947508166804386</v>
      </c>
      <c r="M41">
        <v>1</v>
      </c>
      <c r="N41">
        <v>1</v>
      </c>
      <c r="O41">
        <f t="shared" si="4"/>
        <v>20</v>
      </c>
      <c r="P41">
        <f t="shared" si="5"/>
        <v>59</v>
      </c>
      <c r="Q41">
        <f t="shared" si="6"/>
        <v>60</v>
      </c>
      <c r="U41">
        <v>48</v>
      </c>
      <c r="V41" t="str">
        <f t="shared" si="7"/>
        <v/>
      </c>
      <c r="W41">
        <f t="shared" si="8"/>
        <v>24</v>
      </c>
      <c r="X41">
        <v>27</v>
      </c>
    </row>
    <row r="42" spans="1:24" x14ac:dyDescent="0.25">
      <c r="A42">
        <v>39</v>
      </c>
      <c r="B42">
        <v>41</v>
      </c>
      <c r="C42">
        <v>0.16647689739704699</v>
      </c>
      <c r="D42" s="2">
        <f t="shared" si="1"/>
        <v>10460.051957099691</v>
      </c>
      <c r="E42">
        <v>7</v>
      </c>
      <c r="F42">
        <v>1</v>
      </c>
      <c r="G42">
        <f t="shared" si="2"/>
        <v>61</v>
      </c>
      <c r="H42" t="s">
        <v>7</v>
      </c>
      <c r="I42">
        <v>-3.15E-2</v>
      </c>
      <c r="J42">
        <v>0.06</v>
      </c>
      <c r="K42">
        <f t="shared" si="9"/>
        <v>115</v>
      </c>
      <c r="L42">
        <f t="shared" si="10"/>
        <v>0.83132017026081095</v>
      </c>
      <c r="M42">
        <v>-1</v>
      </c>
      <c r="N42">
        <v>0</v>
      </c>
      <c r="O42">
        <f t="shared" si="4"/>
        <v>21</v>
      </c>
      <c r="P42">
        <f t="shared" si="5"/>
        <v>61</v>
      </c>
      <c r="Q42">
        <f t="shared" si="6"/>
        <v>62</v>
      </c>
      <c r="U42">
        <v>49</v>
      </c>
      <c r="V42">
        <f t="shared" si="7"/>
        <v>25</v>
      </c>
      <c r="W42" t="str">
        <f t="shared" si="8"/>
        <v/>
      </c>
      <c r="X42">
        <v>28</v>
      </c>
    </row>
    <row r="43" spans="1:24" x14ac:dyDescent="0.25">
      <c r="A43">
        <v>39</v>
      </c>
      <c r="B43">
        <v>42</v>
      </c>
      <c r="C43">
        <v>0.169648849469305</v>
      </c>
      <c r="D43" s="2">
        <f t="shared" si="1"/>
        <v>10659.351583654587</v>
      </c>
      <c r="E43">
        <v>7</v>
      </c>
      <c r="F43">
        <v>2</v>
      </c>
      <c r="G43">
        <f t="shared" si="2"/>
        <v>62</v>
      </c>
      <c r="H43" t="s">
        <v>8</v>
      </c>
      <c r="I43">
        <v>-3.15E-2</v>
      </c>
      <c r="J43">
        <v>7.0000000000000007E-2</v>
      </c>
      <c r="K43">
        <f t="shared" si="9"/>
        <v>36</v>
      </c>
      <c r="L43">
        <f t="shared" si="10"/>
        <v>2.6059538012024266</v>
      </c>
      <c r="M43">
        <v>1</v>
      </c>
      <c r="N43">
        <v>1</v>
      </c>
      <c r="O43" t="str">
        <f t="shared" si="4"/>
        <v/>
      </c>
      <c r="P43">
        <f t="shared" si="5"/>
        <v>63</v>
      </c>
      <c r="Q43">
        <f t="shared" si="6"/>
        <v>64</v>
      </c>
      <c r="U43">
        <v>50</v>
      </c>
      <c r="V43" t="str">
        <f t="shared" si="7"/>
        <v/>
      </c>
      <c r="W43">
        <f t="shared" si="8"/>
        <v>25</v>
      </c>
      <c r="X43">
        <v>30</v>
      </c>
    </row>
    <row r="44" spans="1:24" x14ac:dyDescent="0.25">
      <c r="A44">
        <v>39</v>
      </c>
      <c r="B44">
        <v>43</v>
      </c>
      <c r="C44">
        <v>0.16689374291463099</v>
      </c>
      <c r="D44" s="2">
        <f t="shared" si="1"/>
        <v>10486.243133414166</v>
      </c>
      <c r="E44">
        <v>7</v>
      </c>
      <c r="F44">
        <v>3</v>
      </c>
      <c r="G44">
        <f t="shared" si="2"/>
        <v>63</v>
      </c>
      <c r="H44" t="s">
        <v>7</v>
      </c>
      <c r="I44">
        <v>-3.15E-2</v>
      </c>
      <c r="J44">
        <v>0.09</v>
      </c>
      <c r="K44">
        <f t="shared" si="9"/>
        <v>115</v>
      </c>
      <c r="L44">
        <f t="shared" si="10"/>
        <v>0.82924380669799203</v>
      </c>
      <c r="M44">
        <v>1</v>
      </c>
      <c r="N44">
        <v>0</v>
      </c>
      <c r="O44">
        <f t="shared" si="4"/>
        <v>22</v>
      </c>
      <c r="P44">
        <f t="shared" si="5"/>
        <v>65</v>
      </c>
      <c r="Q44">
        <f t="shared" si="6"/>
        <v>66</v>
      </c>
      <c r="U44">
        <v>51</v>
      </c>
      <c r="V44">
        <f t="shared" si="7"/>
        <v>26</v>
      </c>
      <c r="W44" t="str">
        <f t="shared" si="8"/>
        <v/>
      </c>
      <c r="X44">
        <v>31</v>
      </c>
    </row>
    <row r="45" spans="1:24" x14ac:dyDescent="0.25">
      <c r="A45">
        <v>39</v>
      </c>
      <c r="B45">
        <v>44</v>
      </c>
      <c r="C45">
        <v>0.16958782172940701</v>
      </c>
      <c r="D45" s="2">
        <f t="shared" si="1"/>
        <v>10655.517097668011</v>
      </c>
      <c r="E45">
        <v>7</v>
      </c>
      <c r="F45">
        <v>4</v>
      </c>
      <c r="G45">
        <f t="shared" si="2"/>
        <v>64</v>
      </c>
      <c r="H45" t="s">
        <v>8</v>
      </c>
      <c r="I45">
        <v>-3.15E-2</v>
      </c>
      <c r="J45">
        <v>0.1</v>
      </c>
      <c r="K45">
        <f t="shared" si="9"/>
        <v>36</v>
      </c>
      <c r="L45">
        <f t="shared" si="10"/>
        <v>2.6068915776839234</v>
      </c>
      <c r="M45">
        <v>1</v>
      </c>
      <c r="N45">
        <v>1</v>
      </c>
      <c r="O45">
        <f t="shared" si="4"/>
        <v>23</v>
      </c>
      <c r="P45">
        <f t="shared" si="5"/>
        <v>67</v>
      </c>
      <c r="Q45">
        <f t="shared" si="6"/>
        <v>68</v>
      </c>
      <c r="U45">
        <v>52</v>
      </c>
      <c r="V45" t="str">
        <f t="shared" si="7"/>
        <v/>
      </c>
      <c r="W45">
        <f t="shared" si="8"/>
        <v>26</v>
      </c>
      <c r="X45">
        <v>32</v>
      </c>
    </row>
    <row r="46" spans="1:24" x14ac:dyDescent="0.25">
      <c r="A46">
        <v>39</v>
      </c>
      <c r="B46">
        <v>45</v>
      </c>
      <c r="C46">
        <v>0.16716896624017299</v>
      </c>
      <c r="D46" s="2">
        <f t="shared" si="1"/>
        <v>10503.535924966551</v>
      </c>
      <c r="E46">
        <v>7</v>
      </c>
      <c r="F46">
        <v>5</v>
      </c>
      <c r="G46">
        <f t="shared" si="2"/>
        <v>65</v>
      </c>
      <c r="H46" t="s">
        <v>7</v>
      </c>
      <c r="I46">
        <v>-3.15E-2</v>
      </c>
      <c r="J46">
        <v>0.12</v>
      </c>
      <c r="K46">
        <f t="shared" si="9"/>
        <v>115</v>
      </c>
      <c r="L46">
        <f t="shared" si="10"/>
        <v>0.82787855785248199</v>
      </c>
      <c r="M46">
        <v>-1</v>
      </c>
      <c r="N46">
        <v>0</v>
      </c>
      <c r="O46">
        <f t="shared" si="4"/>
        <v>24</v>
      </c>
      <c r="P46">
        <f t="shared" si="5"/>
        <v>69</v>
      </c>
      <c r="Q46">
        <f t="shared" si="6"/>
        <v>70</v>
      </c>
      <c r="U46">
        <v>53</v>
      </c>
      <c r="V46">
        <f t="shared" si="7"/>
        <v>27</v>
      </c>
      <c r="W46" t="str">
        <f t="shared" si="8"/>
        <v/>
      </c>
      <c r="X46">
        <v>33</v>
      </c>
    </row>
    <row r="47" spans="1:24" x14ac:dyDescent="0.25">
      <c r="A47">
        <v>39</v>
      </c>
      <c r="B47">
        <v>46</v>
      </c>
      <c r="C47">
        <v>0.16951718054794099</v>
      </c>
      <c r="D47" s="2">
        <f t="shared" si="1"/>
        <v>10651.07858133332</v>
      </c>
      <c r="E47">
        <v>7</v>
      </c>
      <c r="F47">
        <v>6</v>
      </c>
      <c r="G47">
        <f t="shared" si="2"/>
        <v>66</v>
      </c>
      <c r="H47" t="s">
        <v>8</v>
      </c>
      <c r="I47">
        <v>-3.15E-2</v>
      </c>
      <c r="J47">
        <v>0.13</v>
      </c>
      <c r="K47">
        <f t="shared" si="9"/>
        <v>36</v>
      </c>
      <c r="L47">
        <f t="shared" si="10"/>
        <v>2.6079779212651824</v>
      </c>
      <c r="M47">
        <v>1</v>
      </c>
      <c r="N47">
        <v>1</v>
      </c>
      <c r="O47">
        <f t="shared" si="4"/>
        <v>25</v>
      </c>
      <c r="P47">
        <f t="shared" si="5"/>
        <v>71</v>
      </c>
      <c r="Q47">
        <f t="shared" si="6"/>
        <v>72</v>
      </c>
      <c r="U47">
        <v>54</v>
      </c>
      <c r="V47" t="str">
        <f t="shared" si="7"/>
        <v/>
      </c>
      <c r="W47">
        <f t="shared" si="8"/>
        <v>27</v>
      </c>
      <c r="X47">
        <v>34</v>
      </c>
    </row>
    <row r="48" spans="1:24" x14ac:dyDescent="0.25">
      <c r="A48">
        <v>39</v>
      </c>
      <c r="B48">
        <v>47</v>
      </c>
      <c r="C48">
        <v>0.16824506596186301</v>
      </c>
      <c r="D48" s="2">
        <f t="shared" si="1"/>
        <v>10571.149264570378</v>
      </c>
      <c r="E48">
        <v>7</v>
      </c>
      <c r="F48">
        <v>7</v>
      </c>
      <c r="G48">
        <f t="shared" si="2"/>
        <v>67</v>
      </c>
      <c r="H48" t="s">
        <v>7</v>
      </c>
      <c r="I48">
        <v>-3.15E-2</v>
      </c>
      <c r="J48">
        <v>0.15</v>
      </c>
      <c r="K48">
        <f t="shared" si="9"/>
        <v>115</v>
      </c>
      <c r="L48">
        <f t="shared" si="10"/>
        <v>0.82258342553698149</v>
      </c>
      <c r="M48">
        <v>1</v>
      </c>
      <c r="N48">
        <v>1</v>
      </c>
      <c r="O48">
        <f t="shared" si="4"/>
        <v>26</v>
      </c>
      <c r="P48">
        <f t="shared" si="5"/>
        <v>73</v>
      </c>
      <c r="Q48">
        <f t="shared" si="6"/>
        <v>74</v>
      </c>
      <c r="U48">
        <v>55</v>
      </c>
      <c r="V48">
        <f t="shared" si="7"/>
        <v>28</v>
      </c>
      <c r="W48" t="str">
        <f t="shared" si="8"/>
        <v/>
      </c>
      <c r="X48">
        <v>35</v>
      </c>
    </row>
    <row r="49" spans="1:24" x14ac:dyDescent="0.25">
      <c r="A49">
        <v>39</v>
      </c>
      <c r="B49">
        <v>48</v>
      </c>
      <c r="C49">
        <v>0.16710503794048101</v>
      </c>
      <c r="D49" s="2">
        <f t="shared" si="1"/>
        <v>10499.519191433175</v>
      </c>
      <c r="E49">
        <v>7</v>
      </c>
      <c r="F49">
        <v>8</v>
      </c>
      <c r="G49">
        <f t="shared" si="2"/>
        <v>68</v>
      </c>
      <c r="H49" t="s">
        <v>8</v>
      </c>
      <c r="I49">
        <v>-3.15E-2</v>
      </c>
      <c r="J49">
        <v>0.16</v>
      </c>
      <c r="K49">
        <f t="shared" si="9"/>
        <v>36</v>
      </c>
      <c r="L49">
        <f t="shared" si="10"/>
        <v>2.6456237920344363</v>
      </c>
      <c r="M49">
        <v>1</v>
      </c>
      <c r="N49">
        <v>1</v>
      </c>
      <c r="O49">
        <f t="shared" si="4"/>
        <v>27</v>
      </c>
      <c r="P49">
        <f t="shared" si="5"/>
        <v>75</v>
      </c>
      <c r="Q49">
        <f t="shared" si="6"/>
        <v>76</v>
      </c>
      <c r="U49">
        <v>56</v>
      </c>
      <c r="V49" t="str">
        <f t="shared" si="7"/>
        <v/>
      </c>
      <c r="W49">
        <f t="shared" si="8"/>
        <v>28</v>
      </c>
      <c r="X49">
        <v>36</v>
      </c>
    </row>
    <row r="50" spans="1:24" x14ac:dyDescent="0.25">
      <c r="A50">
        <v>39</v>
      </c>
      <c r="B50">
        <v>49</v>
      </c>
      <c r="C50">
        <v>0.16778836143064699</v>
      </c>
      <c r="D50" s="2">
        <f t="shared" si="1"/>
        <v>10542.453672567792</v>
      </c>
      <c r="E50">
        <v>7</v>
      </c>
      <c r="F50">
        <v>9</v>
      </c>
      <c r="G50">
        <f t="shared" si="2"/>
        <v>69</v>
      </c>
      <c r="H50" t="s">
        <v>7</v>
      </c>
      <c r="I50">
        <v>-3.15E-2</v>
      </c>
      <c r="J50">
        <v>0.18</v>
      </c>
      <c r="K50">
        <f t="shared" si="9"/>
        <v>115</v>
      </c>
      <c r="L50">
        <f t="shared" si="10"/>
        <v>0.82482242217860013</v>
      </c>
      <c r="M50">
        <v>-1</v>
      </c>
      <c r="N50">
        <v>0</v>
      </c>
      <c r="O50">
        <f t="shared" si="4"/>
        <v>28</v>
      </c>
      <c r="P50">
        <f t="shared" si="5"/>
        <v>79</v>
      </c>
      <c r="Q50">
        <f t="shared" si="6"/>
        <v>80</v>
      </c>
      <c r="U50">
        <v>57</v>
      </c>
      <c r="V50">
        <f t="shared" si="7"/>
        <v>29</v>
      </c>
      <c r="W50" t="str">
        <f t="shared" si="8"/>
        <v/>
      </c>
      <c r="X50">
        <v>37</v>
      </c>
    </row>
    <row r="51" spans="1:24" x14ac:dyDescent="0.25">
      <c r="A51">
        <v>39</v>
      </c>
      <c r="B51">
        <v>50</v>
      </c>
      <c r="C51">
        <v>0.169177662058284</v>
      </c>
      <c r="D51" s="2">
        <f t="shared" si="1"/>
        <v>10629.746005476032</v>
      </c>
      <c r="E51">
        <v>7</v>
      </c>
      <c r="F51">
        <v>10</v>
      </c>
      <c r="G51">
        <f t="shared" si="2"/>
        <v>70</v>
      </c>
      <c r="H51" t="s">
        <v>8</v>
      </c>
      <c r="I51">
        <v>-3.15E-2</v>
      </c>
      <c r="J51">
        <v>0.19</v>
      </c>
      <c r="K51">
        <f t="shared" si="9"/>
        <v>36</v>
      </c>
      <c r="L51">
        <f t="shared" si="10"/>
        <v>2.6132118080213531</v>
      </c>
      <c r="M51">
        <v>1</v>
      </c>
      <c r="N51">
        <v>1</v>
      </c>
      <c r="O51">
        <f t="shared" si="4"/>
        <v>30</v>
      </c>
      <c r="P51">
        <f t="shared" si="5"/>
        <v>81</v>
      </c>
      <c r="Q51">
        <f t="shared" si="6"/>
        <v>82</v>
      </c>
      <c r="U51">
        <v>58</v>
      </c>
      <c r="V51" t="str">
        <f t="shared" si="7"/>
        <v/>
      </c>
      <c r="W51">
        <f t="shared" si="8"/>
        <v>29</v>
      </c>
      <c r="X51">
        <v>38</v>
      </c>
    </row>
    <row r="52" spans="1:24" x14ac:dyDescent="0.25">
      <c r="A52">
        <v>39</v>
      </c>
      <c r="B52">
        <v>51</v>
      </c>
      <c r="C52">
        <v>0.169570516406719</v>
      </c>
      <c r="D52" s="2">
        <f t="shared" si="1"/>
        <v>10654.429772175517</v>
      </c>
      <c r="E52">
        <v>8</v>
      </c>
      <c r="F52">
        <v>1</v>
      </c>
      <c r="G52">
        <f t="shared" si="2"/>
        <v>71</v>
      </c>
      <c r="H52" t="s">
        <v>7</v>
      </c>
      <c r="I52">
        <v>-3.15E-2</v>
      </c>
      <c r="J52">
        <v>0.21</v>
      </c>
      <c r="K52">
        <f t="shared" si="9"/>
        <v>115</v>
      </c>
      <c r="L52">
        <f t="shared" si="10"/>
        <v>0.81615369004750482</v>
      </c>
      <c r="M52">
        <v>1</v>
      </c>
      <c r="N52">
        <v>0</v>
      </c>
      <c r="O52">
        <f t="shared" si="4"/>
        <v>31</v>
      </c>
      <c r="P52">
        <f t="shared" si="5"/>
        <v>83</v>
      </c>
      <c r="Q52">
        <f t="shared" si="6"/>
        <v>84</v>
      </c>
      <c r="U52">
        <v>59</v>
      </c>
      <c r="V52">
        <f t="shared" si="7"/>
        <v>30</v>
      </c>
      <c r="W52" t="str">
        <f t="shared" si="8"/>
        <v/>
      </c>
      <c r="X52">
        <v>39</v>
      </c>
    </row>
    <row r="53" spans="1:24" x14ac:dyDescent="0.25">
      <c r="A53">
        <v>39</v>
      </c>
      <c r="B53">
        <v>52</v>
      </c>
      <c r="C53">
        <v>0.169137806480923</v>
      </c>
      <c r="D53" s="2">
        <f t="shared" si="1"/>
        <v>10627.241805695196</v>
      </c>
      <c r="E53">
        <v>8</v>
      </c>
      <c r="F53">
        <v>2</v>
      </c>
      <c r="G53">
        <f t="shared" si="2"/>
        <v>72</v>
      </c>
      <c r="H53" t="s">
        <v>8</v>
      </c>
      <c r="I53">
        <v>-3.15E-2</v>
      </c>
      <c r="J53">
        <v>0.22</v>
      </c>
      <c r="K53">
        <f t="shared" si="9"/>
        <v>36</v>
      </c>
      <c r="L53">
        <f t="shared" si="10"/>
        <v>2.6138275843965006</v>
      </c>
      <c r="M53">
        <v>1</v>
      </c>
      <c r="N53">
        <v>1</v>
      </c>
      <c r="O53">
        <f t="shared" si="4"/>
        <v>32</v>
      </c>
      <c r="P53">
        <f t="shared" si="5"/>
        <v>85</v>
      </c>
      <c r="Q53">
        <f t="shared" si="6"/>
        <v>86</v>
      </c>
      <c r="U53">
        <v>60</v>
      </c>
      <c r="V53" t="str">
        <f t="shared" si="7"/>
        <v/>
      </c>
      <c r="W53">
        <f t="shared" si="8"/>
        <v>30</v>
      </c>
      <c r="X53">
        <v>40</v>
      </c>
    </row>
    <row r="54" spans="1:24" x14ac:dyDescent="0.25">
      <c r="A54">
        <v>39</v>
      </c>
      <c r="B54">
        <v>53</v>
      </c>
      <c r="C54">
        <v>0.16914022398355599</v>
      </c>
      <c r="D54" s="2">
        <f t="shared" si="1"/>
        <v>10627.393701865432</v>
      </c>
      <c r="E54">
        <v>8</v>
      </c>
      <c r="F54">
        <v>3</v>
      </c>
      <c r="G54">
        <f t="shared" si="2"/>
        <v>73</v>
      </c>
      <c r="H54" t="s">
        <v>7</v>
      </c>
      <c r="I54">
        <v>-3.15E-2</v>
      </c>
      <c r="J54">
        <v>0.24</v>
      </c>
      <c r="K54">
        <f t="shared" si="9"/>
        <v>115</v>
      </c>
      <c r="L54">
        <f t="shared" si="10"/>
        <v>0.81822998355529919</v>
      </c>
      <c r="M54">
        <v>-1</v>
      </c>
      <c r="N54">
        <v>1</v>
      </c>
      <c r="O54">
        <f t="shared" si="4"/>
        <v>33</v>
      </c>
      <c r="P54">
        <f t="shared" si="5"/>
        <v>87</v>
      </c>
      <c r="Q54">
        <f t="shared" si="6"/>
        <v>88</v>
      </c>
      <c r="U54">
        <v>61</v>
      </c>
      <c r="V54">
        <f t="shared" si="7"/>
        <v>31</v>
      </c>
      <c r="W54" t="str">
        <f t="shared" si="8"/>
        <v/>
      </c>
      <c r="X54">
        <v>41</v>
      </c>
    </row>
    <row r="55" spans="1:24" x14ac:dyDescent="0.25">
      <c r="A55">
        <v>39</v>
      </c>
      <c r="B55">
        <v>54</v>
      </c>
      <c r="C55">
        <v>0.16716022864747501</v>
      </c>
      <c r="D55" s="2">
        <f t="shared" si="1"/>
        <v>10502.986925825951</v>
      </c>
      <c r="E55">
        <v>8</v>
      </c>
      <c r="F55">
        <v>4</v>
      </c>
      <c r="G55">
        <f t="shared" si="2"/>
        <v>74</v>
      </c>
      <c r="H55" t="s">
        <v>8</v>
      </c>
      <c r="I55">
        <v>-3.15E-2</v>
      </c>
      <c r="J55">
        <v>0.25</v>
      </c>
      <c r="K55">
        <f t="shared" si="9"/>
        <v>36</v>
      </c>
      <c r="L55">
        <f t="shared" si="10"/>
        <v>2.644750295696797</v>
      </c>
      <c r="M55">
        <v>1</v>
      </c>
      <c r="N55">
        <v>1</v>
      </c>
      <c r="O55">
        <f t="shared" si="4"/>
        <v>34</v>
      </c>
      <c r="P55">
        <f t="shared" si="5"/>
        <v>89</v>
      </c>
      <c r="Q55">
        <f t="shared" si="6"/>
        <v>90</v>
      </c>
      <c r="U55">
        <v>62</v>
      </c>
      <c r="V55" t="str">
        <f t="shared" si="7"/>
        <v/>
      </c>
      <c r="W55">
        <f t="shared" si="8"/>
        <v>31</v>
      </c>
      <c r="X55">
        <v>42</v>
      </c>
    </row>
    <row r="56" spans="1:24" x14ac:dyDescent="0.25">
      <c r="A56">
        <v>39</v>
      </c>
      <c r="B56">
        <v>55</v>
      </c>
      <c r="C56">
        <v>0.172034474709295</v>
      </c>
      <c r="D56" s="2">
        <f t="shared" si="1"/>
        <v>10809.244838218005</v>
      </c>
      <c r="E56">
        <v>8</v>
      </c>
      <c r="F56">
        <v>5</v>
      </c>
      <c r="G56">
        <f t="shared" si="2"/>
        <v>75</v>
      </c>
      <c r="H56" t="s">
        <v>7</v>
      </c>
      <c r="I56">
        <v>-3.15E-2</v>
      </c>
      <c r="J56">
        <v>0.27</v>
      </c>
      <c r="K56">
        <f t="shared" si="9"/>
        <v>115</v>
      </c>
      <c r="L56">
        <f t="shared" si="10"/>
        <v>0.80446435473161093</v>
      </c>
      <c r="M56">
        <v>1</v>
      </c>
      <c r="N56">
        <v>1</v>
      </c>
      <c r="O56">
        <f t="shared" si="4"/>
        <v>35</v>
      </c>
      <c r="P56">
        <f t="shared" si="5"/>
        <v>91</v>
      </c>
      <c r="Q56">
        <f t="shared" si="6"/>
        <v>92</v>
      </c>
      <c r="U56">
        <v>63</v>
      </c>
      <c r="V56">
        <f t="shared" si="7"/>
        <v>32</v>
      </c>
      <c r="W56" t="str">
        <f t="shared" si="8"/>
        <v/>
      </c>
      <c r="X56">
        <v>43</v>
      </c>
    </row>
    <row r="57" spans="1:24" x14ac:dyDescent="0.25">
      <c r="A57">
        <v>39</v>
      </c>
      <c r="B57">
        <v>56</v>
      </c>
      <c r="C57">
        <v>0.170286581411937</v>
      </c>
      <c r="D57" s="2">
        <f t="shared" si="1"/>
        <v>10699.421463373232</v>
      </c>
      <c r="E57">
        <v>8</v>
      </c>
      <c r="F57">
        <v>6</v>
      </c>
      <c r="G57">
        <f t="shared" si="2"/>
        <v>76</v>
      </c>
      <c r="H57" t="s">
        <v>8</v>
      </c>
      <c r="I57">
        <v>-3.15E-2</v>
      </c>
      <c r="J57">
        <v>0.28000000000000003</v>
      </c>
      <c r="K57">
        <f t="shared" si="9"/>
        <v>36</v>
      </c>
      <c r="L57">
        <f t="shared" si="10"/>
        <v>2.5961943711506263</v>
      </c>
      <c r="M57">
        <v>1</v>
      </c>
      <c r="N57">
        <v>1</v>
      </c>
      <c r="O57">
        <f t="shared" si="4"/>
        <v>36</v>
      </c>
      <c r="P57">
        <f t="shared" si="5"/>
        <v>93</v>
      </c>
      <c r="Q57">
        <f t="shared" si="6"/>
        <v>94</v>
      </c>
      <c r="U57">
        <v>64</v>
      </c>
      <c r="V57" t="str">
        <f t="shared" si="7"/>
        <v/>
      </c>
      <c r="W57">
        <f t="shared" si="8"/>
        <v>32</v>
      </c>
      <c r="X57">
        <v>44</v>
      </c>
    </row>
    <row r="58" spans="1:24" x14ac:dyDescent="0.25">
      <c r="A58">
        <v>39</v>
      </c>
      <c r="B58">
        <v>57</v>
      </c>
      <c r="C58">
        <v>0.167108279977566</v>
      </c>
      <c r="D58" s="2">
        <f t="shared" si="1"/>
        <v>10499.722894630953</v>
      </c>
      <c r="E58">
        <v>8</v>
      </c>
      <c r="F58">
        <v>7</v>
      </c>
      <c r="G58">
        <f t="shared" si="2"/>
        <v>77</v>
      </c>
      <c r="H58" t="s">
        <v>7</v>
      </c>
      <c r="I58">
        <v>-3.15E-2</v>
      </c>
      <c r="J58">
        <v>0.3</v>
      </c>
      <c r="K58">
        <f t="shared" si="9"/>
        <v>115</v>
      </c>
      <c r="L58">
        <f t="shared" si="10"/>
        <v>0.82817920636358666</v>
      </c>
      <c r="M58">
        <v>1</v>
      </c>
      <c r="N58">
        <v>0</v>
      </c>
      <c r="O58">
        <f t="shared" si="4"/>
        <v>37</v>
      </c>
      <c r="P58">
        <f t="shared" si="5"/>
        <v>95</v>
      </c>
      <c r="Q58">
        <f t="shared" si="6"/>
        <v>96</v>
      </c>
      <c r="U58">
        <v>65</v>
      </c>
      <c r="V58">
        <f t="shared" si="7"/>
        <v>33</v>
      </c>
      <c r="W58" t="str">
        <f t="shared" si="8"/>
        <v/>
      </c>
      <c r="X58">
        <v>45</v>
      </c>
    </row>
    <row r="59" spans="1:24" x14ac:dyDescent="0.25">
      <c r="A59">
        <v>39</v>
      </c>
      <c r="B59">
        <v>58</v>
      </c>
      <c r="C59">
        <v>0.16801501393230001</v>
      </c>
      <c r="D59" s="2">
        <f t="shared" si="1"/>
        <v>10556.694669250008</v>
      </c>
      <c r="E59">
        <v>8</v>
      </c>
      <c r="F59">
        <v>8</v>
      </c>
      <c r="G59">
        <f t="shared" si="2"/>
        <v>78</v>
      </c>
      <c r="H59" t="s">
        <v>8</v>
      </c>
      <c r="I59">
        <v>-3.15E-2</v>
      </c>
      <c r="J59">
        <v>0.31</v>
      </c>
      <c r="K59">
        <f t="shared" si="9"/>
        <v>36</v>
      </c>
      <c r="L59">
        <f t="shared" si="10"/>
        <v>2.631294988448428</v>
      </c>
      <c r="M59">
        <v>1</v>
      </c>
      <c r="N59">
        <v>1</v>
      </c>
      <c r="O59">
        <f t="shared" si="4"/>
        <v>38</v>
      </c>
      <c r="P59">
        <f t="shared" si="5"/>
        <v>97</v>
      </c>
      <c r="Q59">
        <f t="shared" si="6"/>
        <v>98</v>
      </c>
      <c r="U59">
        <v>66</v>
      </c>
      <c r="V59" t="str">
        <f t="shared" si="7"/>
        <v/>
      </c>
      <c r="W59">
        <f t="shared" si="8"/>
        <v>33</v>
      </c>
      <c r="X59">
        <v>46</v>
      </c>
    </row>
    <row r="60" spans="1:24" x14ac:dyDescent="0.25">
      <c r="A60">
        <v>39</v>
      </c>
      <c r="B60">
        <v>59</v>
      </c>
      <c r="C60">
        <v>0.17087022902775501</v>
      </c>
      <c r="D60" s="2">
        <f t="shared" si="1"/>
        <v>10736.093124616011</v>
      </c>
      <c r="E60">
        <v>8</v>
      </c>
      <c r="F60">
        <v>9</v>
      </c>
      <c r="G60">
        <f t="shared" si="2"/>
        <v>79</v>
      </c>
      <c r="H60" t="s">
        <v>7</v>
      </c>
      <c r="I60">
        <v>-3.15E-2</v>
      </c>
      <c r="J60">
        <v>0.33</v>
      </c>
      <c r="K60">
        <f t="shared" si="9"/>
        <v>115</v>
      </c>
      <c r="L60">
        <f t="shared" si="10"/>
        <v>0.80994567325197775</v>
      </c>
      <c r="M60">
        <v>-1</v>
      </c>
      <c r="N60">
        <v>1</v>
      </c>
      <c r="O60">
        <f t="shared" si="4"/>
        <v>39</v>
      </c>
      <c r="P60">
        <f t="shared" si="5"/>
        <v>99</v>
      </c>
      <c r="Q60">
        <f t="shared" si="6"/>
        <v>100</v>
      </c>
      <c r="U60">
        <v>67</v>
      </c>
      <c r="V60">
        <f t="shared" si="7"/>
        <v>34</v>
      </c>
      <c r="W60" t="str">
        <f t="shared" si="8"/>
        <v/>
      </c>
      <c r="X60">
        <v>47</v>
      </c>
    </row>
    <row r="61" spans="1:24" x14ac:dyDescent="0.25">
      <c r="A61">
        <v>39</v>
      </c>
      <c r="B61">
        <v>60</v>
      </c>
      <c r="C61">
        <v>0.16840061570022299</v>
      </c>
      <c r="D61" s="2">
        <f t="shared" si="1"/>
        <v>10580.922742876372</v>
      </c>
      <c r="E61">
        <v>8</v>
      </c>
      <c r="F61">
        <v>10</v>
      </c>
      <c r="G61">
        <f t="shared" si="2"/>
        <v>80</v>
      </c>
      <c r="H61" t="s">
        <v>8</v>
      </c>
      <c r="I61">
        <v>-3.15E-2</v>
      </c>
      <c r="J61">
        <v>0.34</v>
      </c>
      <c r="K61">
        <f t="shared" si="9"/>
        <v>36</v>
      </c>
      <c r="L61">
        <f t="shared" si="10"/>
        <v>2.6252698798390934</v>
      </c>
      <c r="M61">
        <v>1</v>
      </c>
      <c r="N61">
        <v>1</v>
      </c>
      <c r="O61">
        <f t="shared" si="4"/>
        <v>40</v>
      </c>
      <c r="P61">
        <f t="shared" si="5"/>
        <v>101</v>
      </c>
      <c r="Q61">
        <f t="shared" si="6"/>
        <v>102</v>
      </c>
      <c r="U61">
        <v>68</v>
      </c>
      <c r="V61" t="str">
        <f t="shared" si="7"/>
        <v/>
      </c>
      <c r="W61">
        <f t="shared" si="8"/>
        <v>34</v>
      </c>
      <c r="X61">
        <v>48</v>
      </c>
    </row>
    <row r="62" spans="1:24" x14ac:dyDescent="0.25">
      <c r="A62">
        <v>39</v>
      </c>
      <c r="B62">
        <v>61</v>
      </c>
      <c r="C62">
        <v>0.16849464667775199</v>
      </c>
      <c r="D62" s="2">
        <f t="shared" si="1"/>
        <v>10586.830883440671</v>
      </c>
      <c r="E62">
        <v>9</v>
      </c>
      <c r="F62">
        <v>1</v>
      </c>
      <c r="G62">
        <f t="shared" si="2"/>
        <v>81</v>
      </c>
      <c r="H62" t="s">
        <v>7</v>
      </c>
      <c r="I62">
        <v>-1.0500000000000001E-2</v>
      </c>
      <c r="J62">
        <v>0.06</v>
      </c>
      <c r="K62">
        <f t="shared" si="9"/>
        <v>115</v>
      </c>
      <c r="L62">
        <f t="shared" si="10"/>
        <v>0.82136498350174814</v>
      </c>
      <c r="M62">
        <v>-1</v>
      </c>
      <c r="N62">
        <v>1</v>
      </c>
      <c r="O62">
        <f t="shared" si="4"/>
        <v>41</v>
      </c>
      <c r="P62">
        <f t="shared" si="5"/>
        <v>103</v>
      </c>
      <c r="Q62">
        <f t="shared" si="6"/>
        <v>104</v>
      </c>
      <c r="U62">
        <v>69</v>
      </c>
      <c r="V62">
        <f t="shared" si="7"/>
        <v>35</v>
      </c>
      <c r="W62" t="str">
        <f t="shared" si="8"/>
        <v/>
      </c>
      <c r="X62">
        <v>49</v>
      </c>
    </row>
    <row r="63" spans="1:24" x14ac:dyDescent="0.25">
      <c r="A63">
        <v>39</v>
      </c>
      <c r="B63">
        <v>62</v>
      </c>
      <c r="C63">
        <v>0.16836205214832101</v>
      </c>
      <c r="D63" s="2">
        <f t="shared" si="1"/>
        <v>10578.49972344934</v>
      </c>
      <c r="E63">
        <v>9</v>
      </c>
      <c r="F63">
        <v>2</v>
      </c>
      <c r="G63">
        <f t="shared" si="2"/>
        <v>82</v>
      </c>
      <c r="H63" t="s">
        <v>8</v>
      </c>
      <c r="I63">
        <v>-1.0500000000000001E-2</v>
      </c>
      <c r="J63">
        <v>7.0000000000000007E-2</v>
      </c>
      <c r="K63">
        <f t="shared" si="9"/>
        <v>36</v>
      </c>
      <c r="L63">
        <f t="shared" si="10"/>
        <v>2.6258712013956793</v>
      </c>
      <c r="M63">
        <v>1</v>
      </c>
      <c r="N63">
        <v>1</v>
      </c>
      <c r="O63">
        <f t="shared" si="4"/>
        <v>42</v>
      </c>
      <c r="P63">
        <f t="shared" si="5"/>
        <v>105</v>
      </c>
      <c r="Q63">
        <f t="shared" si="6"/>
        <v>106</v>
      </c>
      <c r="U63">
        <v>70</v>
      </c>
      <c r="V63" t="str">
        <f t="shared" si="7"/>
        <v/>
      </c>
      <c r="W63">
        <f t="shared" si="8"/>
        <v>35</v>
      </c>
      <c r="X63">
        <v>50</v>
      </c>
    </row>
    <row r="64" spans="1:24" x14ac:dyDescent="0.25">
      <c r="A64">
        <v>39</v>
      </c>
      <c r="B64">
        <v>63</v>
      </c>
      <c r="C64">
        <v>0.16695283685198201</v>
      </c>
      <c r="D64" s="2">
        <f t="shared" si="1"/>
        <v>10489.956115003239</v>
      </c>
      <c r="E64">
        <v>9</v>
      </c>
      <c r="F64">
        <v>3</v>
      </c>
      <c r="G64">
        <f t="shared" si="2"/>
        <v>83</v>
      </c>
      <c r="H64" t="s">
        <v>7</v>
      </c>
      <c r="I64">
        <v>-1.0500000000000001E-2</v>
      </c>
      <c r="J64">
        <v>0.09</v>
      </c>
      <c r="K64">
        <f t="shared" si="9"/>
        <v>115</v>
      </c>
      <c r="L64">
        <f t="shared" si="10"/>
        <v>0.82895029098130413</v>
      </c>
      <c r="M64">
        <v>-1</v>
      </c>
      <c r="N64">
        <v>1</v>
      </c>
      <c r="O64">
        <f t="shared" si="4"/>
        <v>43</v>
      </c>
      <c r="P64">
        <f t="shared" si="5"/>
        <v>107</v>
      </c>
      <c r="Q64">
        <f t="shared" si="6"/>
        <v>108</v>
      </c>
      <c r="U64">
        <v>71</v>
      </c>
      <c r="V64">
        <f t="shared" si="7"/>
        <v>36</v>
      </c>
      <c r="W64" t="str">
        <f t="shared" si="8"/>
        <v/>
      </c>
      <c r="X64">
        <v>51</v>
      </c>
    </row>
    <row r="65" spans="1:24" x14ac:dyDescent="0.25">
      <c r="A65">
        <v>39</v>
      </c>
      <c r="B65">
        <v>64</v>
      </c>
      <c r="C65">
        <v>0.16839899691001001</v>
      </c>
      <c r="D65" s="2">
        <f t="shared" si="1"/>
        <v>10580.821031287554</v>
      </c>
      <c r="E65">
        <v>9</v>
      </c>
      <c r="F65">
        <v>4</v>
      </c>
      <c r="G65">
        <f t="shared" si="2"/>
        <v>84</v>
      </c>
      <c r="H65" t="s">
        <v>8</v>
      </c>
      <c r="I65">
        <v>-1.0500000000000001E-2</v>
      </c>
      <c r="J65">
        <v>0.1</v>
      </c>
      <c r="K65">
        <f t="shared" si="9"/>
        <v>36</v>
      </c>
      <c r="L65">
        <f t="shared" si="10"/>
        <v>2.6252951161009825</v>
      </c>
      <c r="M65">
        <v>1</v>
      </c>
      <c r="N65">
        <v>1</v>
      </c>
      <c r="O65">
        <f t="shared" si="4"/>
        <v>44</v>
      </c>
      <c r="P65">
        <f t="shared" si="5"/>
        <v>109</v>
      </c>
      <c r="Q65">
        <f t="shared" si="6"/>
        <v>110</v>
      </c>
      <c r="U65">
        <v>72</v>
      </c>
      <c r="V65" t="str">
        <f t="shared" si="7"/>
        <v/>
      </c>
      <c r="W65">
        <f t="shared" si="8"/>
        <v>36</v>
      </c>
      <c r="X65">
        <v>52</v>
      </c>
    </row>
    <row r="66" spans="1:24" x14ac:dyDescent="0.25">
      <c r="A66">
        <v>39</v>
      </c>
      <c r="B66">
        <v>65</v>
      </c>
      <c r="C66">
        <v>0.16553404588166501</v>
      </c>
      <c r="D66" s="2">
        <f t="shared" si="1"/>
        <v>10400.81084921669</v>
      </c>
      <c r="E66">
        <v>9</v>
      </c>
      <c r="F66">
        <v>5</v>
      </c>
      <c r="G66">
        <f t="shared" si="2"/>
        <v>85</v>
      </c>
      <c r="H66" t="s">
        <v>7</v>
      </c>
      <c r="I66">
        <v>-1.0500000000000001E-2</v>
      </c>
      <c r="J66">
        <v>0.12</v>
      </c>
      <c r="K66">
        <f t="shared" si="9"/>
        <v>115</v>
      </c>
      <c r="L66">
        <f t="shared" si="10"/>
        <v>0.83605521723029264</v>
      </c>
      <c r="M66">
        <v>1</v>
      </c>
      <c r="N66">
        <v>1</v>
      </c>
      <c r="O66">
        <f t="shared" si="4"/>
        <v>45</v>
      </c>
      <c r="P66">
        <f t="shared" si="5"/>
        <v>111</v>
      </c>
      <c r="Q66">
        <f t="shared" si="6"/>
        <v>112</v>
      </c>
      <c r="U66">
        <v>73</v>
      </c>
      <c r="V66">
        <f t="shared" si="7"/>
        <v>37</v>
      </c>
      <c r="W66" t="str">
        <f t="shared" si="8"/>
        <v/>
      </c>
      <c r="X66">
        <v>53</v>
      </c>
    </row>
    <row r="67" spans="1:24" x14ac:dyDescent="0.25">
      <c r="A67">
        <v>39</v>
      </c>
      <c r="B67">
        <v>66</v>
      </c>
      <c r="C67">
        <v>0.16710095815899501</v>
      </c>
      <c r="D67" s="2">
        <f t="shared" ref="D67:D130" si="11">C67*2*PI()*10000</f>
        <v>10499.262851202282</v>
      </c>
      <c r="E67">
        <v>9</v>
      </c>
      <c r="F67">
        <v>6</v>
      </c>
      <c r="G67">
        <f t="shared" ref="G67:G130" si="12">(E67-1)*10+F67</f>
        <v>86</v>
      </c>
      <c r="H67" t="s">
        <v>8</v>
      </c>
      <c r="I67">
        <v>-1.0500000000000001E-2</v>
      </c>
      <c r="J67">
        <v>0.13</v>
      </c>
      <c r="K67">
        <f t="shared" si="9"/>
        <v>36</v>
      </c>
      <c r="L67">
        <f t="shared" si="10"/>
        <v>2.6456883851228579</v>
      </c>
      <c r="M67">
        <v>1</v>
      </c>
      <c r="N67">
        <v>1</v>
      </c>
      <c r="O67">
        <f t="shared" ref="O67:O130" si="13">IFERROR(VLOOKUP(B67,$U$2:$X$193,4,FALSE),"")</f>
        <v>46</v>
      </c>
      <c r="P67">
        <f t="shared" ref="P67:P130" si="14">IFERROR(VLOOKUP(B67,$V$2:$X$193,3,FALSE),"")</f>
        <v>113</v>
      </c>
      <c r="Q67">
        <f t="shared" ref="Q67:Q130" si="15">IFERROR(VLOOKUP(B67,$W$2:$X$193,2,FALSE),"")</f>
        <v>114</v>
      </c>
      <c r="U67">
        <v>74</v>
      </c>
      <c r="V67" t="str">
        <f t="shared" ref="V67:V130" si="16">IFERROR(IF(ISODD(U67),ROUNDUP(U67/2,0),""),"")</f>
        <v/>
      </c>
      <c r="W67">
        <f t="shared" ref="W67:W130" si="17">IFERROR(IF(ISEVEN(U67),U67/2,""),"")</f>
        <v>37</v>
      </c>
      <c r="X67">
        <v>54</v>
      </c>
    </row>
    <row r="68" spans="1:24" x14ac:dyDescent="0.25">
      <c r="A68">
        <v>39</v>
      </c>
      <c r="B68">
        <v>67</v>
      </c>
      <c r="C68">
        <v>0.17012382847910501</v>
      </c>
      <c r="D68" s="2">
        <f t="shared" si="11"/>
        <v>10689.195395010527</v>
      </c>
      <c r="E68">
        <v>9</v>
      </c>
      <c r="F68">
        <v>7</v>
      </c>
      <c r="G68">
        <f t="shared" si="12"/>
        <v>87</v>
      </c>
      <c r="H68" t="s">
        <v>7</v>
      </c>
      <c r="I68">
        <v>-1.0500000000000001E-2</v>
      </c>
      <c r="J68">
        <v>0.15</v>
      </c>
      <c r="K68">
        <f t="shared" si="9"/>
        <v>115</v>
      </c>
      <c r="L68">
        <f t="shared" si="10"/>
        <v>0.81349922539277142</v>
      </c>
      <c r="M68">
        <v>1</v>
      </c>
      <c r="N68">
        <v>1</v>
      </c>
      <c r="O68">
        <f t="shared" si="13"/>
        <v>47</v>
      </c>
      <c r="P68">
        <f t="shared" si="14"/>
        <v>116</v>
      </c>
      <c r="Q68">
        <f t="shared" si="15"/>
        <v>118</v>
      </c>
      <c r="U68">
        <v>75</v>
      </c>
      <c r="V68">
        <f t="shared" si="16"/>
        <v>38</v>
      </c>
      <c r="W68" t="str">
        <f t="shared" si="17"/>
        <v/>
      </c>
      <c r="X68">
        <v>55</v>
      </c>
    </row>
    <row r="69" spans="1:24" x14ac:dyDescent="0.25">
      <c r="A69">
        <v>39</v>
      </c>
      <c r="B69">
        <v>68</v>
      </c>
      <c r="C69">
        <v>0.168703623092128</v>
      </c>
      <c r="D69" s="2">
        <f t="shared" si="11"/>
        <v>10599.961258804213</v>
      </c>
      <c r="E69">
        <v>9</v>
      </c>
      <c r="F69">
        <v>8</v>
      </c>
      <c r="G69">
        <f t="shared" si="12"/>
        <v>88</v>
      </c>
      <c r="H69" t="s">
        <v>8</v>
      </c>
      <c r="I69">
        <v>-1.0500000000000001E-2</v>
      </c>
      <c r="J69">
        <v>0.16</v>
      </c>
      <c r="K69">
        <f t="shared" si="9"/>
        <v>36</v>
      </c>
      <c r="L69">
        <f t="shared" si="10"/>
        <v>2.6205546510564708</v>
      </c>
      <c r="M69">
        <v>1</v>
      </c>
      <c r="N69">
        <v>1</v>
      </c>
      <c r="O69">
        <f t="shared" si="13"/>
        <v>48</v>
      </c>
      <c r="P69">
        <f t="shared" si="14"/>
        <v>120</v>
      </c>
      <c r="Q69">
        <f t="shared" si="15"/>
        <v>121</v>
      </c>
      <c r="U69">
        <v>76</v>
      </c>
      <c r="V69" t="str">
        <f t="shared" si="16"/>
        <v/>
      </c>
      <c r="W69">
        <f t="shared" si="17"/>
        <v>38</v>
      </c>
      <c r="X69">
        <v>56</v>
      </c>
    </row>
    <row r="70" spans="1:24" x14ac:dyDescent="0.25">
      <c r="A70">
        <v>39</v>
      </c>
      <c r="B70">
        <v>69</v>
      </c>
      <c r="C70">
        <v>0.16676473112037099</v>
      </c>
      <c r="D70" s="2">
        <f t="shared" si="11"/>
        <v>10478.137083312693</v>
      </c>
      <c r="E70">
        <v>9</v>
      </c>
      <c r="F70">
        <v>9</v>
      </c>
      <c r="G70">
        <f t="shared" si="12"/>
        <v>89</v>
      </c>
      <c r="H70" t="s">
        <v>7</v>
      </c>
      <c r="I70">
        <v>-1.0500000000000001E-2</v>
      </c>
      <c r="J70">
        <v>0.18</v>
      </c>
      <c r="K70">
        <f t="shared" si="9"/>
        <v>115</v>
      </c>
      <c r="L70">
        <f t="shared" si="10"/>
        <v>0.82988532262682413</v>
      </c>
      <c r="M70">
        <v>-1</v>
      </c>
      <c r="N70">
        <v>1</v>
      </c>
      <c r="O70">
        <f t="shared" si="13"/>
        <v>49</v>
      </c>
      <c r="P70">
        <f t="shared" si="14"/>
        <v>122</v>
      </c>
      <c r="Q70">
        <f t="shared" si="15"/>
        <v>123</v>
      </c>
      <c r="U70">
        <v>77</v>
      </c>
      <c r="V70">
        <f t="shared" si="16"/>
        <v>39</v>
      </c>
      <c r="W70" t="str">
        <f t="shared" si="17"/>
        <v/>
      </c>
      <c r="X70">
        <v>57</v>
      </c>
    </row>
    <row r="71" spans="1:24" x14ac:dyDescent="0.25">
      <c r="A71">
        <v>39</v>
      </c>
      <c r="B71">
        <v>70</v>
      </c>
      <c r="C71">
        <v>0.16939982343677801</v>
      </c>
      <c r="D71" s="2">
        <f t="shared" si="11"/>
        <v>10643.704816567795</v>
      </c>
      <c r="E71">
        <v>9</v>
      </c>
      <c r="F71">
        <v>10</v>
      </c>
      <c r="G71">
        <f t="shared" si="12"/>
        <v>90</v>
      </c>
      <c r="H71" t="s">
        <v>8</v>
      </c>
      <c r="I71">
        <v>-1.0500000000000001E-2</v>
      </c>
      <c r="J71">
        <v>0.19</v>
      </c>
      <c r="K71">
        <f t="shared" si="9"/>
        <v>36</v>
      </c>
      <c r="L71">
        <f t="shared" si="10"/>
        <v>2.6097846808509195</v>
      </c>
      <c r="M71">
        <v>1</v>
      </c>
      <c r="N71">
        <v>1</v>
      </c>
      <c r="O71">
        <f t="shared" si="13"/>
        <v>50</v>
      </c>
      <c r="P71">
        <f t="shared" si="14"/>
        <v>124</v>
      </c>
      <c r="Q71">
        <f t="shared" si="15"/>
        <v>125</v>
      </c>
      <c r="U71">
        <v>78</v>
      </c>
      <c r="V71" t="str">
        <f t="shared" si="16"/>
        <v/>
      </c>
      <c r="W71">
        <f t="shared" si="17"/>
        <v>39</v>
      </c>
      <c r="X71">
        <v>58</v>
      </c>
    </row>
    <row r="72" spans="1:24" x14ac:dyDescent="0.25">
      <c r="A72">
        <v>39</v>
      </c>
      <c r="B72">
        <v>71</v>
      </c>
      <c r="C72">
        <v>0.16738041596478401</v>
      </c>
      <c r="D72" s="2">
        <f t="shared" si="11"/>
        <v>10516.821702995383</v>
      </c>
      <c r="E72">
        <v>10</v>
      </c>
      <c r="F72">
        <v>1</v>
      </c>
      <c r="G72">
        <f t="shared" si="12"/>
        <v>91</v>
      </c>
      <c r="H72" t="s">
        <v>7</v>
      </c>
      <c r="I72">
        <v>-1.0500000000000001E-2</v>
      </c>
      <c r="J72">
        <v>0.21</v>
      </c>
      <c r="K72">
        <f t="shared" si="9"/>
        <v>115</v>
      </c>
      <c r="L72">
        <f t="shared" si="10"/>
        <v>0.82683270853934543</v>
      </c>
      <c r="M72">
        <v>-1</v>
      </c>
      <c r="N72">
        <v>1</v>
      </c>
      <c r="O72">
        <f t="shared" si="13"/>
        <v>51</v>
      </c>
      <c r="P72">
        <f t="shared" si="14"/>
        <v>127</v>
      </c>
      <c r="Q72">
        <f t="shared" si="15"/>
        <v>128</v>
      </c>
      <c r="U72">
        <v>79</v>
      </c>
      <c r="V72">
        <f t="shared" si="16"/>
        <v>40</v>
      </c>
      <c r="W72" t="str">
        <f t="shared" si="17"/>
        <v/>
      </c>
      <c r="X72">
        <v>59</v>
      </c>
    </row>
    <row r="73" spans="1:24" x14ac:dyDescent="0.25">
      <c r="A73">
        <v>39</v>
      </c>
      <c r="B73">
        <v>72</v>
      </c>
      <c r="C73">
        <v>0.16908446826524801</v>
      </c>
      <c r="D73" s="2">
        <f t="shared" si="11"/>
        <v>10623.890466764793</v>
      </c>
      <c r="E73">
        <v>10</v>
      </c>
      <c r="F73">
        <v>2</v>
      </c>
      <c r="G73">
        <f t="shared" si="12"/>
        <v>92</v>
      </c>
      <c r="H73" t="s">
        <v>8</v>
      </c>
      <c r="I73">
        <v>-1.0500000000000001E-2</v>
      </c>
      <c r="J73">
        <v>0.22</v>
      </c>
      <c r="K73">
        <f t="shared" si="9"/>
        <v>36</v>
      </c>
      <c r="L73">
        <f t="shared" si="10"/>
        <v>2.614652124349012</v>
      </c>
      <c r="M73">
        <v>1</v>
      </c>
      <c r="N73">
        <v>1</v>
      </c>
      <c r="O73">
        <f t="shared" si="13"/>
        <v>52</v>
      </c>
      <c r="P73">
        <f t="shared" si="14"/>
        <v>129</v>
      </c>
      <c r="Q73">
        <f t="shared" si="15"/>
        <v>130</v>
      </c>
      <c r="U73">
        <v>80</v>
      </c>
      <c r="V73" t="str">
        <f t="shared" si="16"/>
        <v/>
      </c>
      <c r="W73">
        <f t="shared" si="17"/>
        <v>40</v>
      </c>
      <c r="X73">
        <v>60</v>
      </c>
    </row>
    <row r="74" spans="1:24" x14ac:dyDescent="0.25">
      <c r="A74">
        <v>39</v>
      </c>
      <c r="B74">
        <v>73</v>
      </c>
      <c r="C74">
        <v>0.16891037763136901</v>
      </c>
      <c r="D74" s="2">
        <f t="shared" si="11"/>
        <v>10612.952029635731</v>
      </c>
      <c r="E74">
        <v>10</v>
      </c>
      <c r="F74">
        <v>3</v>
      </c>
      <c r="G74">
        <f t="shared" si="12"/>
        <v>93</v>
      </c>
      <c r="H74" t="s">
        <v>7</v>
      </c>
      <c r="I74">
        <v>-1.0500000000000001E-2</v>
      </c>
      <c r="J74">
        <v>0.24</v>
      </c>
      <c r="K74">
        <f t="shared" si="9"/>
        <v>115</v>
      </c>
      <c r="L74">
        <f t="shared" si="10"/>
        <v>0.81934339754209795</v>
      </c>
      <c r="M74">
        <v>-1</v>
      </c>
      <c r="N74">
        <v>1</v>
      </c>
      <c r="O74">
        <f t="shared" si="13"/>
        <v>53</v>
      </c>
      <c r="P74">
        <f t="shared" si="14"/>
        <v>131</v>
      </c>
      <c r="Q74">
        <f t="shared" si="15"/>
        <v>132</v>
      </c>
      <c r="U74">
        <v>81</v>
      </c>
      <c r="V74">
        <f t="shared" si="16"/>
        <v>41</v>
      </c>
      <c r="W74" t="str">
        <f t="shared" si="17"/>
        <v/>
      </c>
      <c r="X74">
        <v>61</v>
      </c>
    </row>
    <row r="75" spans="1:24" x14ac:dyDescent="0.25">
      <c r="A75">
        <v>39</v>
      </c>
      <c r="B75">
        <v>74</v>
      </c>
      <c r="C75">
        <v>0.17052041520577599</v>
      </c>
      <c r="D75" s="2">
        <f t="shared" si="11"/>
        <v>10714.113673950942</v>
      </c>
      <c r="E75">
        <v>10</v>
      </c>
      <c r="F75">
        <v>4</v>
      </c>
      <c r="G75">
        <f t="shared" si="12"/>
        <v>94</v>
      </c>
      <c r="H75" t="s">
        <v>8</v>
      </c>
      <c r="I75">
        <v>-1.0500000000000001E-2</v>
      </c>
      <c r="J75">
        <v>0.25</v>
      </c>
      <c r="K75">
        <f t="shared" si="9"/>
        <v>36</v>
      </c>
      <c r="L75">
        <f t="shared" si="10"/>
        <v>2.5926342227741581</v>
      </c>
      <c r="M75">
        <v>1</v>
      </c>
      <c r="N75">
        <v>1</v>
      </c>
      <c r="O75">
        <f t="shared" si="13"/>
        <v>54</v>
      </c>
      <c r="P75">
        <f t="shared" si="14"/>
        <v>133</v>
      </c>
      <c r="Q75">
        <f t="shared" si="15"/>
        <v>134</v>
      </c>
      <c r="U75">
        <v>82</v>
      </c>
      <c r="V75" t="str">
        <f t="shared" si="16"/>
        <v/>
      </c>
      <c r="W75">
        <f t="shared" si="17"/>
        <v>41</v>
      </c>
      <c r="X75">
        <v>62</v>
      </c>
    </row>
    <row r="76" spans="1:24" x14ac:dyDescent="0.25">
      <c r="A76">
        <v>39</v>
      </c>
      <c r="B76">
        <v>75</v>
      </c>
      <c r="C76">
        <v>0.170949551721881</v>
      </c>
      <c r="D76" s="2">
        <f t="shared" si="11"/>
        <v>10741.077116478595</v>
      </c>
      <c r="E76">
        <v>10</v>
      </c>
      <c r="F76">
        <v>5</v>
      </c>
      <c r="G76">
        <f t="shared" si="12"/>
        <v>95</v>
      </c>
      <c r="H76" t="s">
        <v>7</v>
      </c>
      <c r="I76">
        <v>-1.0500000000000001E-2</v>
      </c>
      <c r="J76">
        <v>0.27</v>
      </c>
      <c r="K76">
        <f t="shared" si="9"/>
        <v>115</v>
      </c>
      <c r="L76">
        <f t="shared" si="10"/>
        <v>0.80956984849987446</v>
      </c>
      <c r="M76">
        <v>1</v>
      </c>
      <c r="N76">
        <v>1</v>
      </c>
      <c r="O76">
        <f t="shared" si="13"/>
        <v>55</v>
      </c>
      <c r="P76">
        <f t="shared" si="14"/>
        <v>135</v>
      </c>
      <c r="Q76">
        <f t="shared" si="15"/>
        <v>136</v>
      </c>
      <c r="U76">
        <v>83</v>
      </c>
      <c r="V76">
        <f t="shared" si="16"/>
        <v>42</v>
      </c>
      <c r="W76" t="str">
        <f t="shared" si="17"/>
        <v/>
      </c>
      <c r="X76">
        <v>63</v>
      </c>
    </row>
    <row r="77" spans="1:24" x14ac:dyDescent="0.25">
      <c r="A77">
        <v>39</v>
      </c>
      <c r="B77">
        <v>76</v>
      </c>
      <c r="C77">
        <v>0.17005026317813701</v>
      </c>
      <c r="D77" s="2">
        <f t="shared" si="11"/>
        <v>10684.573150828923</v>
      </c>
      <c r="E77">
        <v>10</v>
      </c>
      <c r="F77">
        <v>6</v>
      </c>
      <c r="G77">
        <f t="shared" si="12"/>
        <v>96</v>
      </c>
      <c r="H77" t="s">
        <v>8</v>
      </c>
      <c r="I77">
        <v>-1.0500000000000001E-2</v>
      </c>
      <c r="J77">
        <v>0.28000000000000003</v>
      </c>
      <c r="K77">
        <f t="shared" si="9"/>
        <v>36</v>
      </c>
      <c r="L77">
        <f t="shared" si="10"/>
        <v>2.5998022930492777</v>
      </c>
      <c r="M77">
        <v>1</v>
      </c>
      <c r="N77">
        <v>1</v>
      </c>
      <c r="O77">
        <f t="shared" si="13"/>
        <v>56</v>
      </c>
      <c r="P77">
        <f t="shared" si="14"/>
        <v>137</v>
      </c>
      <c r="Q77">
        <f t="shared" si="15"/>
        <v>138</v>
      </c>
      <c r="U77">
        <v>84</v>
      </c>
      <c r="V77" t="str">
        <f t="shared" si="16"/>
        <v/>
      </c>
      <c r="W77">
        <f t="shared" si="17"/>
        <v>42</v>
      </c>
      <c r="X77">
        <v>64</v>
      </c>
    </row>
    <row r="78" spans="1:24" x14ac:dyDescent="0.25">
      <c r="B78">
        <v>77</v>
      </c>
      <c r="D78" s="2"/>
      <c r="L78">
        <v>0</v>
      </c>
      <c r="M78">
        <v>0</v>
      </c>
      <c r="N78">
        <v>0</v>
      </c>
      <c r="O78">
        <f t="shared" si="13"/>
        <v>57</v>
      </c>
      <c r="P78">
        <f t="shared" si="14"/>
        <v>139</v>
      </c>
      <c r="Q78">
        <f t="shared" si="15"/>
        <v>140</v>
      </c>
      <c r="U78">
        <v>85</v>
      </c>
      <c r="V78">
        <f t="shared" si="16"/>
        <v>43</v>
      </c>
      <c r="W78" t="str">
        <f t="shared" si="17"/>
        <v/>
      </c>
      <c r="X78">
        <v>65</v>
      </c>
    </row>
    <row r="79" spans="1:24" x14ac:dyDescent="0.25">
      <c r="B79">
        <v>78</v>
      </c>
      <c r="D79" s="2"/>
      <c r="L79">
        <v>0</v>
      </c>
      <c r="M79">
        <v>0</v>
      </c>
      <c r="N79">
        <v>0</v>
      </c>
      <c r="O79">
        <f t="shared" si="13"/>
        <v>58</v>
      </c>
      <c r="P79">
        <f t="shared" si="14"/>
        <v>141</v>
      </c>
      <c r="Q79">
        <f t="shared" si="15"/>
        <v>142</v>
      </c>
      <c r="U79">
        <v>86</v>
      </c>
      <c r="V79" t="str">
        <f t="shared" si="16"/>
        <v/>
      </c>
      <c r="W79">
        <f t="shared" si="17"/>
        <v>43</v>
      </c>
      <c r="X79">
        <v>66</v>
      </c>
    </row>
    <row r="80" spans="1:24" x14ac:dyDescent="0.25">
      <c r="A80">
        <v>39</v>
      </c>
      <c r="B80">
        <v>79</v>
      </c>
      <c r="C80">
        <v>0.16723557846072201</v>
      </c>
      <c r="D80" s="2">
        <f t="shared" si="11"/>
        <v>10507.721294220875</v>
      </c>
      <c r="E80">
        <v>10</v>
      </c>
      <c r="F80">
        <v>7</v>
      </c>
      <c r="G80">
        <f t="shared" si="12"/>
        <v>97</v>
      </c>
      <c r="H80" t="s">
        <v>7</v>
      </c>
      <c r="I80">
        <v>-1.0500000000000001E-2</v>
      </c>
      <c r="J80">
        <v>0.3</v>
      </c>
      <c r="K80">
        <f t="shared" ref="K80:K115" si="18">IF(ISODD(F80),$S$2,$T$2)</f>
        <v>115</v>
      </c>
      <c r="L80">
        <f t="shared" ref="L80:L115" si="19">1/(D80*K80*0.000001)</f>
        <v>0.82754880248827611</v>
      </c>
      <c r="M80">
        <v>-1</v>
      </c>
      <c r="N80">
        <v>1</v>
      </c>
      <c r="O80">
        <f t="shared" si="13"/>
        <v>59</v>
      </c>
      <c r="P80">
        <f t="shared" si="14"/>
        <v>143</v>
      </c>
      <c r="Q80">
        <f t="shared" si="15"/>
        <v>144</v>
      </c>
      <c r="U80">
        <v>87</v>
      </c>
      <c r="V80">
        <f t="shared" si="16"/>
        <v>44</v>
      </c>
      <c r="W80" t="str">
        <f t="shared" si="17"/>
        <v/>
      </c>
      <c r="X80">
        <v>67</v>
      </c>
    </row>
    <row r="81" spans="1:24" x14ac:dyDescent="0.25">
      <c r="A81">
        <v>39</v>
      </c>
      <c r="B81">
        <v>80</v>
      </c>
      <c r="C81">
        <v>0.17091960425899</v>
      </c>
      <c r="D81" s="2">
        <f t="shared" si="11"/>
        <v>10739.195461890355</v>
      </c>
      <c r="E81">
        <v>10</v>
      </c>
      <c r="F81">
        <v>8</v>
      </c>
      <c r="G81">
        <f t="shared" si="12"/>
        <v>98</v>
      </c>
      <c r="H81" t="s">
        <v>8</v>
      </c>
      <c r="I81">
        <v>-1.0500000000000001E-2</v>
      </c>
      <c r="J81">
        <v>0.31</v>
      </c>
      <c r="K81">
        <f t="shared" si="18"/>
        <v>36</v>
      </c>
      <c r="L81">
        <f t="shared" si="19"/>
        <v>2.5865790297188824</v>
      </c>
      <c r="M81">
        <v>1</v>
      </c>
      <c r="N81">
        <v>1</v>
      </c>
      <c r="O81">
        <f t="shared" si="13"/>
        <v>60</v>
      </c>
      <c r="P81">
        <f t="shared" si="14"/>
        <v>145</v>
      </c>
      <c r="Q81">
        <f t="shared" si="15"/>
        <v>146</v>
      </c>
      <c r="U81">
        <v>88</v>
      </c>
      <c r="V81" t="str">
        <f t="shared" si="16"/>
        <v/>
      </c>
      <c r="W81">
        <f t="shared" si="17"/>
        <v>44</v>
      </c>
      <c r="X81">
        <v>68</v>
      </c>
    </row>
    <row r="82" spans="1:24" x14ac:dyDescent="0.25">
      <c r="A82">
        <v>39</v>
      </c>
      <c r="B82">
        <v>81</v>
      </c>
      <c r="C82">
        <v>0.16791955707919401</v>
      </c>
      <c r="D82" s="2">
        <f t="shared" si="11"/>
        <v>10550.696938280957</v>
      </c>
      <c r="E82">
        <v>10</v>
      </c>
      <c r="F82">
        <v>9</v>
      </c>
      <c r="G82">
        <f t="shared" si="12"/>
        <v>99</v>
      </c>
      <c r="H82" t="s">
        <v>7</v>
      </c>
      <c r="I82">
        <v>-1.0500000000000001E-2</v>
      </c>
      <c r="J82">
        <v>0.33</v>
      </c>
      <c r="K82">
        <f t="shared" si="18"/>
        <v>115</v>
      </c>
      <c r="L82">
        <f t="shared" si="19"/>
        <v>0.82417798793582286</v>
      </c>
      <c r="M82">
        <v>1</v>
      </c>
      <c r="N82">
        <v>1</v>
      </c>
      <c r="O82">
        <f t="shared" si="13"/>
        <v>61</v>
      </c>
      <c r="P82">
        <f t="shared" si="14"/>
        <v>147</v>
      </c>
      <c r="Q82">
        <f t="shared" si="15"/>
        <v>148</v>
      </c>
      <c r="U82">
        <v>89</v>
      </c>
      <c r="V82">
        <f t="shared" si="16"/>
        <v>45</v>
      </c>
      <c r="W82" t="str">
        <f t="shared" si="17"/>
        <v/>
      </c>
      <c r="X82">
        <v>69</v>
      </c>
    </row>
    <row r="83" spans="1:24" x14ac:dyDescent="0.25">
      <c r="A83">
        <v>39</v>
      </c>
      <c r="B83">
        <v>82</v>
      </c>
      <c r="C83">
        <v>0.167038949145428</v>
      </c>
      <c r="D83" s="2">
        <f t="shared" si="11"/>
        <v>10495.366709972714</v>
      </c>
      <c r="E83">
        <v>10</v>
      </c>
      <c r="F83">
        <v>10</v>
      </c>
      <c r="G83">
        <f t="shared" si="12"/>
        <v>100</v>
      </c>
      <c r="H83" t="s">
        <v>8</v>
      </c>
      <c r="I83">
        <v>-1.0500000000000001E-2</v>
      </c>
      <c r="J83">
        <v>0.34</v>
      </c>
      <c r="K83">
        <f t="shared" si="18"/>
        <v>36</v>
      </c>
      <c r="L83">
        <f t="shared" si="19"/>
        <v>2.6466705304716309</v>
      </c>
      <c r="M83">
        <v>1</v>
      </c>
      <c r="N83">
        <v>1</v>
      </c>
      <c r="O83">
        <f t="shared" si="13"/>
        <v>62</v>
      </c>
      <c r="P83">
        <f t="shared" si="14"/>
        <v>149</v>
      </c>
      <c r="Q83">
        <f t="shared" si="15"/>
        <v>150</v>
      </c>
      <c r="U83">
        <v>90</v>
      </c>
      <c r="V83" t="str">
        <f t="shared" si="16"/>
        <v/>
      </c>
      <c r="W83">
        <f t="shared" si="17"/>
        <v>45</v>
      </c>
      <c r="X83">
        <v>70</v>
      </c>
    </row>
    <row r="84" spans="1:24" x14ac:dyDescent="0.25">
      <c r="A84">
        <v>39</v>
      </c>
      <c r="B84">
        <v>83</v>
      </c>
      <c r="C84">
        <v>0.16715857374624499</v>
      </c>
      <c r="D84" s="2">
        <f t="shared" si="11"/>
        <v>10502.882945315017</v>
      </c>
      <c r="E84">
        <v>11</v>
      </c>
      <c r="F84">
        <v>1</v>
      </c>
      <c r="G84">
        <f t="shared" si="12"/>
        <v>101</v>
      </c>
      <c r="H84" t="s">
        <v>7</v>
      </c>
      <c r="I84">
        <v>1.0500000000000001E-2</v>
      </c>
      <c r="J84">
        <v>0.06</v>
      </c>
      <c r="K84">
        <f t="shared" si="18"/>
        <v>115</v>
      </c>
      <c r="L84">
        <f t="shared" si="19"/>
        <v>0.82793002827779594</v>
      </c>
      <c r="M84">
        <v>1</v>
      </c>
      <c r="N84">
        <v>1</v>
      </c>
      <c r="O84">
        <f t="shared" si="13"/>
        <v>63</v>
      </c>
      <c r="P84">
        <f t="shared" si="14"/>
        <v>151</v>
      </c>
      <c r="Q84">
        <f t="shared" si="15"/>
        <v>152</v>
      </c>
      <c r="U84">
        <v>91</v>
      </c>
      <c r="V84">
        <f t="shared" si="16"/>
        <v>46</v>
      </c>
      <c r="W84" t="str">
        <f t="shared" si="17"/>
        <v/>
      </c>
      <c r="X84">
        <v>71</v>
      </c>
    </row>
    <row r="85" spans="1:24" x14ac:dyDescent="0.25">
      <c r="A85">
        <v>39</v>
      </c>
      <c r="B85">
        <v>84</v>
      </c>
      <c r="C85">
        <v>0.17041446097535901</v>
      </c>
      <c r="D85" s="2">
        <f t="shared" si="11"/>
        <v>10707.456373313047</v>
      </c>
      <c r="E85">
        <v>11</v>
      </c>
      <c r="F85">
        <v>2</v>
      </c>
      <c r="G85">
        <f t="shared" si="12"/>
        <v>102</v>
      </c>
      <c r="H85" t="s">
        <v>8</v>
      </c>
      <c r="I85">
        <v>1.0500000000000001E-2</v>
      </c>
      <c r="J85">
        <v>7.0000000000000007E-2</v>
      </c>
      <c r="K85">
        <f t="shared" si="18"/>
        <v>36</v>
      </c>
      <c r="L85">
        <f t="shared" si="19"/>
        <v>2.5942461784864523</v>
      </c>
      <c r="M85">
        <v>1</v>
      </c>
      <c r="N85">
        <v>1</v>
      </c>
      <c r="O85">
        <f t="shared" si="13"/>
        <v>64</v>
      </c>
      <c r="P85">
        <f t="shared" si="14"/>
        <v>153</v>
      </c>
      <c r="Q85">
        <f t="shared" si="15"/>
        <v>154</v>
      </c>
      <c r="U85">
        <v>92</v>
      </c>
      <c r="V85" t="str">
        <f t="shared" si="16"/>
        <v/>
      </c>
      <c r="W85">
        <f t="shared" si="17"/>
        <v>46</v>
      </c>
      <c r="X85">
        <v>72</v>
      </c>
    </row>
    <row r="86" spans="1:24" x14ac:dyDescent="0.25">
      <c r="A86">
        <v>39</v>
      </c>
      <c r="B86">
        <v>85</v>
      </c>
      <c r="C86">
        <v>0.17093053587684501</v>
      </c>
      <c r="D86" s="2">
        <f t="shared" si="11"/>
        <v>10739.882315697258</v>
      </c>
      <c r="E86">
        <v>11</v>
      </c>
      <c r="F86">
        <v>3</v>
      </c>
      <c r="G86">
        <f t="shared" si="12"/>
        <v>103</v>
      </c>
      <c r="H86" t="s">
        <v>7</v>
      </c>
      <c r="I86">
        <v>1.0500000000000001E-2</v>
      </c>
      <c r="J86">
        <v>0.09</v>
      </c>
      <c r="K86">
        <f t="shared" si="18"/>
        <v>115</v>
      </c>
      <c r="L86">
        <f t="shared" si="19"/>
        <v>0.80965991230682333</v>
      </c>
      <c r="M86">
        <v>-1</v>
      </c>
      <c r="N86">
        <v>1</v>
      </c>
      <c r="O86">
        <f t="shared" si="13"/>
        <v>65</v>
      </c>
      <c r="P86">
        <f t="shared" si="14"/>
        <v>155</v>
      </c>
      <c r="Q86">
        <f t="shared" si="15"/>
        <v>156</v>
      </c>
      <c r="U86">
        <v>93</v>
      </c>
      <c r="V86">
        <f t="shared" si="16"/>
        <v>47</v>
      </c>
      <c r="W86" t="str">
        <f t="shared" si="17"/>
        <v/>
      </c>
      <c r="X86">
        <v>73</v>
      </c>
    </row>
    <row r="87" spans="1:24" x14ac:dyDescent="0.25">
      <c r="A87">
        <v>39</v>
      </c>
      <c r="B87">
        <v>86</v>
      </c>
      <c r="C87">
        <v>0.16769203257572701</v>
      </c>
      <c r="D87" s="2">
        <f t="shared" si="11"/>
        <v>10536.401152108885</v>
      </c>
      <c r="E87">
        <v>11</v>
      </c>
      <c r="F87">
        <v>4</v>
      </c>
      <c r="G87">
        <f t="shared" si="12"/>
        <v>104</v>
      </c>
      <c r="H87" t="s">
        <v>8</v>
      </c>
      <c r="I87">
        <v>1.0500000000000001E-2</v>
      </c>
      <c r="J87">
        <v>0.1</v>
      </c>
      <c r="K87">
        <f t="shared" si="18"/>
        <v>36</v>
      </c>
      <c r="L87">
        <f t="shared" si="19"/>
        <v>2.6363629646179514</v>
      </c>
      <c r="M87">
        <v>1</v>
      </c>
      <c r="N87">
        <v>1</v>
      </c>
      <c r="O87">
        <f t="shared" si="13"/>
        <v>66</v>
      </c>
      <c r="P87">
        <f t="shared" si="14"/>
        <v>157</v>
      </c>
      <c r="Q87">
        <f t="shared" si="15"/>
        <v>158</v>
      </c>
      <c r="U87">
        <v>94</v>
      </c>
      <c r="V87" t="str">
        <f t="shared" si="16"/>
        <v/>
      </c>
      <c r="W87">
        <f t="shared" si="17"/>
        <v>47</v>
      </c>
      <c r="X87">
        <v>74</v>
      </c>
    </row>
    <row r="88" spans="1:24" x14ac:dyDescent="0.25">
      <c r="A88">
        <v>39</v>
      </c>
      <c r="B88">
        <v>87</v>
      </c>
      <c r="C88">
        <v>0.17043688992491199</v>
      </c>
      <c r="D88" s="2">
        <f t="shared" si="11"/>
        <v>10708.865625775914</v>
      </c>
      <c r="E88">
        <v>11</v>
      </c>
      <c r="F88">
        <v>5</v>
      </c>
      <c r="G88">
        <f t="shared" si="12"/>
        <v>105</v>
      </c>
      <c r="H88" t="s">
        <v>7</v>
      </c>
      <c r="I88">
        <v>1.0500000000000001E-2</v>
      </c>
      <c r="J88">
        <v>0.12</v>
      </c>
      <c r="K88">
        <f t="shared" si="18"/>
        <v>115</v>
      </c>
      <c r="L88">
        <f t="shared" si="19"/>
        <v>0.81200497585690812</v>
      </c>
      <c r="M88">
        <v>-1</v>
      </c>
      <c r="N88">
        <v>1</v>
      </c>
      <c r="O88">
        <f t="shared" si="13"/>
        <v>67</v>
      </c>
      <c r="P88">
        <f t="shared" si="14"/>
        <v>159</v>
      </c>
      <c r="Q88">
        <f t="shared" si="15"/>
        <v>160</v>
      </c>
      <c r="U88">
        <v>95</v>
      </c>
      <c r="V88">
        <f t="shared" si="16"/>
        <v>48</v>
      </c>
      <c r="W88" t="str">
        <f t="shared" si="17"/>
        <v/>
      </c>
      <c r="X88">
        <v>75</v>
      </c>
    </row>
    <row r="89" spans="1:24" x14ac:dyDescent="0.25">
      <c r="A89">
        <v>39</v>
      </c>
      <c r="B89">
        <v>88</v>
      </c>
      <c r="C89">
        <v>0.16996474008748</v>
      </c>
      <c r="D89" s="2">
        <f t="shared" si="11"/>
        <v>10679.199576562514</v>
      </c>
      <c r="E89">
        <v>11</v>
      </c>
      <c r="F89">
        <v>6</v>
      </c>
      <c r="G89">
        <f t="shared" si="12"/>
        <v>106</v>
      </c>
      <c r="H89" t="s">
        <v>8</v>
      </c>
      <c r="I89">
        <v>1.0500000000000001E-2</v>
      </c>
      <c r="J89">
        <v>0.13</v>
      </c>
      <c r="K89">
        <f t="shared" si="18"/>
        <v>36</v>
      </c>
      <c r="L89">
        <f t="shared" si="19"/>
        <v>2.6011104651271117</v>
      </c>
      <c r="M89">
        <v>1</v>
      </c>
      <c r="N89">
        <v>1</v>
      </c>
      <c r="O89">
        <f t="shared" si="13"/>
        <v>68</v>
      </c>
      <c r="P89">
        <f t="shared" si="14"/>
        <v>161</v>
      </c>
      <c r="Q89">
        <f t="shared" si="15"/>
        <v>162</v>
      </c>
      <c r="U89">
        <v>96</v>
      </c>
      <c r="V89" t="str">
        <f t="shared" si="16"/>
        <v/>
      </c>
      <c r="W89">
        <f t="shared" si="17"/>
        <v>48</v>
      </c>
      <c r="X89">
        <v>76</v>
      </c>
    </row>
    <row r="90" spans="1:24" x14ac:dyDescent="0.25">
      <c r="A90">
        <v>39</v>
      </c>
      <c r="B90">
        <v>89</v>
      </c>
      <c r="C90">
        <v>0.16531627962581999</v>
      </c>
      <c r="D90" s="2">
        <f t="shared" si="11"/>
        <v>10387.128191825441</v>
      </c>
      <c r="E90">
        <v>11</v>
      </c>
      <c r="F90">
        <v>7</v>
      </c>
      <c r="G90">
        <f t="shared" si="12"/>
        <v>107</v>
      </c>
      <c r="H90" t="s">
        <v>7</v>
      </c>
      <c r="I90">
        <v>1.0500000000000001E-2</v>
      </c>
      <c r="J90">
        <v>0.15</v>
      </c>
      <c r="K90">
        <f t="shared" si="18"/>
        <v>115</v>
      </c>
      <c r="L90">
        <f t="shared" si="19"/>
        <v>0.83715652809179997</v>
      </c>
      <c r="M90">
        <v>-1</v>
      </c>
      <c r="N90">
        <v>1</v>
      </c>
      <c r="O90">
        <f t="shared" si="13"/>
        <v>69</v>
      </c>
      <c r="P90">
        <f t="shared" si="14"/>
        <v>163</v>
      </c>
      <c r="Q90">
        <f t="shared" si="15"/>
        <v>164</v>
      </c>
      <c r="U90">
        <v>97</v>
      </c>
      <c r="V90">
        <f t="shared" si="16"/>
        <v>49</v>
      </c>
      <c r="W90" t="str">
        <f t="shared" si="17"/>
        <v/>
      </c>
      <c r="X90">
        <v>79</v>
      </c>
    </row>
    <row r="91" spans="1:24" x14ac:dyDescent="0.25">
      <c r="A91">
        <v>39</v>
      </c>
      <c r="B91">
        <v>90</v>
      </c>
      <c r="C91">
        <v>0.169260979149922</v>
      </c>
      <c r="D91" s="2">
        <f t="shared" si="11"/>
        <v>10634.980972736201</v>
      </c>
      <c r="E91">
        <v>11</v>
      </c>
      <c r="F91">
        <v>8</v>
      </c>
      <c r="G91">
        <f t="shared" si="12"/>
        <v>108</v>
      </c>
      <c r="H91" t="s">
        <v>8</v>
      </c>
      <c r="I91">
        <v>1.0500000000000001E-2</v>
      </c>
      <c r="J91">
        <v>0.16</v>
      </c>
      <c r="K91">
        <f t="shared" si="18"/>
        <v>36</v>
      </c>
      <c r="L91">
        <f t="shared" si="19"/>
        <v>2.6119254796025295</v>
      </c>
      <c r="M91">
        <v>1</v>
      </c>
      <c r="N91">
        <v>1</v>
      </c>
      <c r="O91">
        <f t="shared" si="13"/>
        <v>70</v>
      </c>
      <c r="P91">
        <f t="shared" si="14"/>
        <v>165</v>
      </c>
      <c r="Q91">
        <f t="shared" si="15"/>
        <v>166</v>
      </c>
      <c r="U91">
        <v>98</v>
      </c>
      <c r="V91" t="str">
        <f t="shared" si="16"/>
        <v/>
      </c>
      <c r="W91">
        <f t="shared" si="17"/>
        <v>49</v>
      </c>
      <c r="X91">
        <v>80</v>
      </c>
    </row>
    <row r="92" spans="1:24" x14ac:dyDescent="0.25">
      <c r="A92">
        <v>39</v>
      </c>
      <c r="B92">
        <v>91</v>
      </c>
      <c r="C92">
        <v>0.16854613838344401</v>
      </c>
      <c r="D92" s="2">
        <f t="shared" si="11"/>
        <v>10590.066202727126</v>
      </c>
      <c r="E92">
        <v>11</v>
      </c>
      <c r="F92">
        <v>9</v>
      </c>
      <c r="G92">
        <f t="shared" si="12"/>
        <v>109</v>
      </c>
      <c r="H92" t="s">
        <v>7</v>
      </c>
      <c r="I92">
        <v>1.0500000000000001E-2</v>
      </c>
      <c r="J92">
        <v>0.18</v>
      </c>
      <c r="K92">
        <f t="shared" si="18"/>
        <v>115</v>
      </c>
      <c r="L92">
        <f t="shared" si="19"/>
        <v>0.82111405230627954</v>
      </c>
      <c r="M92">
        <v>-1</v>
      </c>
      <c r="N92">
        <v>1</v>
      </c>
      <c r="O92">
        <f t="shared" si="13"/>
        <v>71</v>
      </c>
      <c r="P92">
        <f t="shared" si="14"/>
        <v>167</v>
      </c>
      <c r="Q92">
        <f t="shared" si="15"/>
        <v>168</v>
      </c>
      <c r="U92">
        <v>99</v>
      </c>
      <c r="V92">
        <f t="shared" si="16"/>
        <v>50</v>
      </c>
      <c r="W92" t="str">
        <f t="shared" si="17"/>
        <v/>
      </c>
      <c r="X92">
        <v>81</v>
      </c>
    </row>
    <row r="93" spans="1:24" x14ac:dyDescent="0.25">
      <c r="A93">
        <v>39</v>
      </c>
      <c r="B93">
        <v>92</v>
      </c>
      <c r="C93">
        <v>0.16963704076452599</v>
      </c>
      <c r="D93" s="2">
        <f t="shared" si="11"/>
        <v>10658.609620850943</v>
      </c>
      <c r="E93">
        <v>11</v>
      </c>
      <c r="F93">
        <v>10</v>
      </c>
      <c r="G93">
        <f t="shared" si="12"/>
        <v>110</v>
      </c>
      <c r="H93" t="s">
        <v>8</v>
      </c>
      <c r="I93">
        <v>1.0500000000000001E-2</v>
      </c>
      <c r="J93">
        <v>0.19</v>
      </c>
      <c r="K93">
        <f t="shared" si="18"/>
        <v>36</v>
      </c>
      <c r="L93">
        <f t="shared" si="19"/>
        <v>2.6061352057999576</v>
      </c>
      <c r="M93">
        <v>1</v>
      </c>
      <c r="N93">
        <v>1</v>
      </c>
      <c r="O93">
        <f t="shared" si="13"/>
        <v>72</v>
      </c>
      <c r="P93">
        <f t="shared" si="14"/>
        <v>169</v>
      </c>
      <c r="Q93">
        <f t="shared" si="15"/>
        <v>170</v>
      </c>
      <c r="U93">
        <v>100</v>
      </c>
      <c r="V93" t="str">
        <f t="shared" si="16"/>
        <v/>
      </c>
      <c r="W93">
        <f t="shared" si="17"/>
        <v>50</v>
      </c>
      <c r="X93">
        <v>82</v>
      </c>
    </row>
    <row r="94" spans="1:24" x14ac:dyDescent="0.25">
      <c r="A94">
        <v>39</v>
      </c>
      <c r="B94">
        <v>93</v>
      </c>
      <c r="C94">
        <v>0.172780707560129</v>
      </c>
      <c r="D94" s="2">
        <f t="shared" si="11"/>
        <v>10856.132031058954</v>
      </c>
      <c r="E94">
        <v>12</v>
      </c>
      <c r="F94">
        <v>1</v>
      </c>
      <c r="G94">
        <f t="shared" si="12"/>
        <v>111</v>
      </c>
      <c r="H94" t="s">
        <v>7</v>
      </c>
      <c r="I94">
        <v>1.0500000000000001E-2</v>
      </c>
      <c r="J94">
        <v>0.21</v>
      </c>
      <c r="K94">
        <f t="shared" si="18"/>
        <v>115</v>
      </c>
      <c r="L94">
        <f t="shared" si="19"/>
        <v>0.80098990589236885</v>
      </c>
      <c r="M94">
        <v>-1</v>
      </c>
      <c r="N94">
        <v>1</v>
      </c>
      <c r="O94">
        <f t="shared" si="13"/>
        <v>73</v>
      </c>
      <c r="P94">
        <f t="shared" si="14"/>
        <v>171</v>
      </c>
      <c r="Q94">
        <f t="shared" si="15"/>
        <v>172</v>
      </c>
      <c r="U94">
        <v>101</v>
      </c>
      <c r="V94">
        <f t="shared" si="16"/>
        <v>51</v>
      </c>
      <c r="W94" t="str">
        <f t="shared" si="17"/>
        <v/>
      </c>
      <c r="X94">
        <v>83</v>
      </c>
    </row>
    <row r="95" spans="1:24" x14ac:dyDescent="0.25">
      <c r="A95">
        <v>39</v>
      </c>
      <c r="B95">
        <v>94</v>
      </c>
      <c r="C95">
        <v>0.16911630332924599</v>
      </c>
      <c r="D95" s="2">
        <f t="shared" si="11"/>
        <v>10625.890722828446</v>
      </c>
      <c r="E95">
        <v>12</v>
      </c>
      <c r="F95">
        <v>2</v>
      </c>
      <c r="G95">
        <f t="shared" si="12"/>
        <v>112</v>
      </c>
      <c r="H95" t="s">
        <v>8</v>
      </c>
      <c r="I95">
        <v>1.0500000000000001E-2</v>
      </c>
      <c r="J95">
        <v>0.22</v>
      </c>
      <c r="K95">
        <f t="shared" si="18"/>
        <v>36</v>
      </c>
      <c r="L95">
        <f t="shared" si="19"/>
        <v>2.6141599327857352</v>
      </c>
      <c r="M95">
        <v>1</v>
      </c>
      <c r="N95">
        <v>1</v>
      </c>
      <c r="O95">
        <f t="shared" si="13"/>
        <v>74</v>
      </c>
      <c r="P95">
        <f t="shared" si="14"/>
        <v>173</v>
      </c>
      <c r="Q95" t="str">
        <f t="shared" si="15"/>
        <v/>
      </c>
      <c r="U95">
        <v>102</v>
      </c>
      <c r="V95" t="str">
        <f t="shared" si="16"/>
        <v/>
      </c>
      <c r="W95">
        <f t="shared" si="17"/>
        <v>51</v>
      </c>
      <c r="X95">
        <v>84</v>
      </c>
    </row>
    <row r="96" spans="1:24" x14ac:dyDescent="0.25">
      <c r="A96">
        <v>39</v>
      </c>
      <c r="B96">
        <v>95</v>
      </c>
      <c r="C96">
        <v>0.16966938949947299</v>
      </c>
      <c r="D96" s="2">
        <f t="shared" si="11"/>
        <v>10660.642151812192</v>
      </c>
      <c r="E96">
        <v>12</v>
      </c>
      <c r="F96">
        <v>3</v>
      </c>
      <c r="G96">
        <f t="shared" si="12"/>
        <v>113</v>
      </c>
      <c r="H96" t="s">
        <v>7</v>
      </c>
      <c r="I96">
        <v>1.0500000000000001E-2</v>
      </c>
      <c r="J96">
        <v>0.24</v>
      </c>
      <c r="K96">
        <f t="shared" si="18"/>
        <v>115</v>
      </c>
      <c r="L96">
        <f t="shared" si="19"/>
        <v>0.8156780848736096</v>
      </c>
      <c r="M96">
        <v>-1</v>
      </c>
      <c r="N96">
        <v>1</v>
      </c>
      <c r="O96">
        <f t="shared" si="13"/>
        <v>75</v>
      </c>
      <c r="P96">
        <f t="shared" si="14"/>
        <v>174</v>
      </c>
      <c r="Q96" t="str">
        <f t="shared" si="15"/>
        <v/>
      </c>
      <c r="U96">
        <v>103</v>
      </c>
      <c r="V96">
        <f t="shared" si="16"/>
        <v>52</v>
      </c>
      <c r="W96" t="str">
        <f t="shared" si="17"/>
        <v/>
      </c>
      <c r="X96">
        <v>85</v>
      </c>
    </row>
    <row r="97" spans="1:24" x14ac:dyDescent="0.25">
      <c r="A97">
        <v>39</v>
      </c>
      <c r="B97">
        <v>96</v>
      </c>
      <c r="C97">
        <v>0.17033784548040801</v>
      </c>
      <c r="D97" s="2">
        <f t="shared" si="11"/>
        <v>10702.642479791262</v>
      </c>
      <c r="E97">
        <v>12</v>
      </c>
      <c r="F97">
        <v>4</v>
      </c>
      <c r="G97">
        <f t="shared" si="12"/>
        <v>114</v>
      </c>
      <c r="H97" t="s">
        <v>8</v>
      </c>
      <c r="I97">
        <v>1.0500000000000001E-2</v>
      </c>
      <c r="J97">
        <v>0.25</v>
      </c>
      <c r="K97">
        <f t="shared" si="18"/>
        <v>36</v>
      </c>
      <c r="L97">
        <f t="shared" si="19"/>
        <v>2.595413032830705</v>
      </c>
      <c r="M97">
        <v>1</v>
      </c>
      <c r="N97">
        <v>1</v>
      </c>
      <c r="O97">
        <f t="shared" si="13"/>
        <v>76</v>
      </c>
      <c r="P97">
        <f t="shared" si="14"/>
        <v>175</v>
      </c>
      <c r="Q97" t="str">
        <f t="shared" si="15"/>
        <v/>
      </c>
      <c r="U97">
        <v>104</v>
      </c>
      <c r="V97" t="str">
        <f t="shared" si="16"/>
        <v/>
      </c>
      <c r="W97">
        <f t="shared" si="17"/>
        <v>52</v>
      </c>
      <c r="X97">
        <v>86</v>
      </c>
    </row>
    <row r="98" spans="1:24" x14ac:dyDescent="0.25">
      <c r="A98">
        <v>39</v>
      </c>
      <c r="B98">
        <v>97</v>
      </c>
      <c r="C98">
        <v>0.17016534983988299</v>
      </c>
      <c r="D98" s="2">
        <f t="shared" si="11"/>
        <v>10691.80425905027</v>
      </c>
      <c r="E98">
        <v>12</v>
      </c>
      <c r="F98">
        <v>5</v>
      </c>
      <c r="G98">
        <f t="shared" si="12"/>
        <v>115</v>
      </c>
      <c r="H98" t="s">
        <v>7</v>
      </c>
      <c r="I98">
        <v>1.0500000000000001E-2</v>
      </c>
      <c r="J98">
        <v>0.27</v>
      </c>
      <c r="K98">
        <f t="shared" si="18"/>
        <v>115</v>
      </c>
      <c r="L98">
        <f t="shared" si="19"/>
        <v>0.81330072672743259</v>
      </c>
      <c r="M98">
        <v>1</v>
      </c>
      <c r="N98">
        <v>1</v>
      </c>
      <c r="O98">
        <f t="shared" si="13"/>
        <v>79</v>
      </c>
      <c r="P98">
        <f t="shared" si="14"/>
        <v>176</v>
      </c>
      <c r="Q98" t="str">
        <f t="shared" si="15"/>
        <v/>
      </c>
      <c r="U98">
        <v>105</v>
      </c>
      <c r="V98">
        <f t="shared" si="16"/>
        <v>53</v>
      </c>
      <c r="W98" t="str">
        <f t="shared" si="17"/>
        <v/>
      </c>
      <c r="X98">
        <v>87</v>
      </c>
    </row>
    <row r="99" spans="1:24" x14ac:dyDescent="0.25">
      <c r="A99">
        <v>39</v>
      </c>
      <c r="B99">
        <v>98</v>
      </c>
      <c r="C99">
        <v>0.16887128626095199</v>
      </c>
      <c r="D99" s="2">
        <f t="shared" si="11"/>
        <v>10610.495846393314</v>
      </c>
      <c r="E99">
        <v>12</v>
      </c>
      <c r="F99">
        <v>6</v>
      </c>
      <c r="G99">
        <f t="shared" si="12"/>
        <v>116</v>
      </c>
      <c r="H99" t="s">
        <v>8</v>
      </c>
      <c r="I99">
        <v>1.0500000000000001E-2</v>
      </c>
      <c r="J99">
        <v>0.28000000000000003</v>
      </c>
      <c r="K99">
        <f t="shared" si="18"/>
        <v>36</v>
      </c>
      <c r="L99">
        <f t="shared" si="19"/>
        <v>2.617952844043562</v>
      </c>
      <c r="M99">
        <v>1</v>
      </c>
      <c r="N99">
        <v>1</v>
      </c>
      <c r="O99">
        <f t="shared" si="13"/>
        <v>80</v>
      </c>
      <c r="P99">
        <f t="shared" si="14"/>
        <v>177</v>
      </c>
      <c r="Q99" t="str">
        <f t="shared" si="15"/>
        <v/>
      </c>
      <c r="U99">
        <v>106</v>
      </c>
      <c r="V99" t="str">
        <f t="shared" si="16"/>
        <v/>
      </c>
      <c r="W99">
        <f t="shared" si="17"/>
        <v>53</v>
      </c>
      <c r="X99">
        <v>88</v>
      </c>
    </row>
    <row r="100" spans="1:24" x14ac:dyDescent="0.25">
      <c r="A100">
        <v>39</v>
      </c>
      <c r="B100">
        <v>99</v>
      </c>
      <c r="C100">
        <v>0.16799632670217801</v>
      </c>
      <c r="D100" s="2">
        <f t="shared" si="11"/>
        <v>10555.520515952665</v>
      </c>
      <c r="E100">
        <v>12</v>
      </c>
      <c r="F100">
        <v>7</v>
      </c>
      <c r="G100">
        <f t="shared" si="12"/>
        <v>117</v>
      </c>
      <c r="H100" t="s">
        <v>7</v>
      </c>
      <c r="I100">
        <v>1.0500000000000001E-2</v>
      </c>
      <c r="J100">
        <v>0.3</v>
      </c>
      <c r="K100">
        <f t="shared" si="18"/>
        <v>115</v>
      </c>
      <c r="L100">
        <f t="shared" si="19"/>
        <v>0.82380136164495321</v>
      </c>
      <c r="M100">
        <v>1</v>
      </c>
      <c r="N100">
        <v>1</v>
      </c>
      <c r="O100">
        <f t="shared" si="13"/>
        <v>81</v>
      </c>
      <c r="P100">
        <f t="shared" si="14"/>
        <v>178</v>
      </c>
      <c r="Q100" t="str">
        <f t="shared" si="15"/>
        <v/>
      </c>
      <c r="U100">
        <v>107</v>
      </c>
      <c r="V100">
        <f t="shared" si="16"/>
        <v>54</v>
      </c>
      <c r="W100" t="str">
        <f t="shared" si="17"/>
        <v/>
      </c>
      <c r="X100">
        <v>89</v>
      </c>
    </row>
    <row r="101" spans="1:24" x14ac:dyDescent="0.25">
      <c r="A101">
        <v>39</v>
      </c>
      <c r="B101">
        <v>100</v>
      </c>
      <c r="C101">
        <v>0.168992748831162</v>
      </c>
      <c r="D101" s="2">
        <f t="shared" si="11"/>
        <v>10618.127564758473</v>
      </c>
      <c r="E101">
        <v>12</v>
      </c>
      <c r="F101">
        <v>8</v>
      </c>
      <c r="G101">
        <f t="shared" si="12"/>
        <v>118</v>
      </c>
      <c r="H101" t="s">
        <v>8</v>
      </c>
      <c r="I101">
        <v>1.0500000000000001E-2</v>
      </c>
      <c r="J101">
        <v>0.31</v>
      </c>
      <c r="K101">
        <f t="shared" si="18"/>
        <v>36</v>
      </c>
      <c r="L101">
        <f t="shared" si="19"/>
        <v>2.6160712054328794</v>
      </c>
      <c r="M101">
        <v>1</v>
      </c>
      <c r="N101">
        <v>1</v>
      </c>
      <c r="O101">
        <f t="shared" si="13"/>
        <v>82</v>
      </c>
      <c r="P101">
        <f t="shared" si="14"/>
        <v>179</v>
      </c>
      <c r="Q101" t="str">
        <f t="shared" si="15"/>
        <v/>
      </c>
      <c r="U101">
        <v>108</v>
      </c>
      <c r="V101" t="str">
        <f t="shared" si="16"/>
        <v/>
      </c>
      <c r="W101">
        <f t="shared" si="17"/>
        <v>54</v>
      </c>
      <c r="X101">
        <v>90</v>
      </c>
    </row>
    <row r="102" spans="1:24" x14ac:dyDescent="0.25">
      <c r="A102">
        <v>39</v>
      </c>
      <c r="B102">
        <v>101</v>
      </c>
      <c r="C102">
        <v>0.17153378865399099</v>
      </c>
      <c r="D102" s="2">
        <f t="shared" si="11"/>
        <v>10777.785805556046</v>
      </c>
      <c r="E102">
        <v>12</v>
      </c>
      <c r="F102">
        <v>9</v>
      </c>
      <c r="G102">
        <f t="shared" si="12"/>
        <v>119</v>
      </c>
      <c r="H102" t="s">
        <v>7</v>
      </c>
      <c r="I102">
        <v>1.0500000000000001E-2</v>
      </c>
      <c r="J102">
        <v>0.33</v>
      </c>
      <c r="K102">
        <f t="shared" si="18"/>
        <v>115</v>
      </c>
      <c r="L102">
        <f t="shared" si="19"/>
        <v>0.80681248735063527</v>
      </c>
      <c r="M102">
        <v>1</v>
      </c>
      <c r="N102">
        <v>1</v>
      </c>
      <c r="O102">
        <f t="shared" si="13"/>
        <v>83</v>
      </c>
      <c r="P102" t="str">
        <f t="shared" si="14"/>
        <v/>
      </c>
      <c r="Q102" t="str">
        <f t="shared" si="15"/>
        <v/>
      </c>
      <c r="U102">
        <v>109</v>
      </c>
      <c r="V102">
        <f t="shared" si="16"/>
        <v>55</v>
      </c>
      <c r="W102" t="str">
        <f t="shared" si="17"/>
        <v/>
      </c>
      <c r="X102">
        <v>91</v>
      </c>
    </row>
    <row r="103" spans="1:24" x14ac:dyDescent="0.25">
      <c r="A103">
        <v>39</v>
      </c>
      <c r="B103">
        <v>102</v>
      </c>
      <c r="C103">
        <v>0.16780449047020399</v>
      </c>
      <c r="D103" s="2">
        <f t="shared" si="11"/>
        <v>10543.467090011427</v>
      </c>
      <c r="E103">
        <v>12</v>
      </c>
      <c r="F103">
        <v>10</v>
      </c>
      <c r="G103">
        <f t="shared" si="12"/>
        <v>120</v>
      </c>
      <c r="H103" t="s">
        <v>8</v>
      </c>
      <c r="I103">
        <v>1.0500000000000001E-2</v>
      </c>
      <c r="J103">
        <v>0.34</v>
      </c>
      <c r="K103">
        <f t="shared" si="18"/>
        <v>36</v>
      </c>
      <c r="L103">
        <f t="shared" si="19"/>
        <v>2.6345961476081845</v>
      </c>
      <c r="M103">
        <v>1</v>
      </c>
      <c r="N103">
        <v>1</v>
      </c>
      <c r="O103">
        <f t="shared" si="13"/>
        <v>84</v>
      </c>
      <c r="P103" t="str">
        <f t="shared" si="14"/>
        <v/>
      </c>
      <c r="Q103" t="str">
        <f t="shared" si="15"/>
        <v/>
      </c>
      <c r="U103">
        <v>110</v>
      </c>
      <c r="V103" t="str">
        <f t="shared" si="16"/>
        <v/>
      </c>
      <c r="W103">
        <f t="shared" si="17"/>
        <v>55</v>
      </c>
      <c r="X103">
        <v>92</v>
      </c>
    </row>
    <row r="104" spans="1:24" x14ac:dyDescent="0.25">
      <c r="A104">
        <v>39</v>
      </c>
      <c r="B104">
        <v>103</v>
      </c>
      <c r="C104">
        <v>0.168077128319396</v>
      </c>
      <c r="D104" s="2">
        <f t="shared" si="11"/>
        <v>10560.597431293669</v>
      </c>
      <c r="E104">
        <v>13</v>
      </c>
      <c r="F104">
        <v>1</v>
      </c>
      <c r="G104">
        <f t="shared" si="12"/>
        <v>121</v>
      </c>
      <c r="H104" t="s">
        <v>7</v>
      </c>
      <c r="I104">
        <v>3.15E-2</v>
      </c>
      <c r="J104">
        <v>0.06</v>
      </c>
      <c r="K104">
        <f t="shared" si="18"/>
        <v>115</v>
      </c>
      <c r="L104">
        <f t="shared" si="19"/>
        <v>0.82340532630717178</v>
      </c>
      <c r="M104">
        <v>1</v>
      </c>
      <c r="N104">
        <v>0</v>
      </c>
      <c r="O104">
        <f t="shared" si="13"/>
        <v>85</v>
      </c>
      <c r="P104" t="str">
        <f t="shared" si="14"/>
        <v/>
      </c>
      <c r="Q104" t="str">
        <f t="shared" si="15"/>
        <v/>
      </c>
      <c r="U104">
        <v>111</v>
      </c>
      <c r="V104">
        <f t="shared" si="16"/>
        <v>56</v>
      </c>
      <c r="W104" t="str">
        <f t="shared" si="17"/>
        <v/>
      </c>
      <c r="X104">
        <v>93</v>
      </c>
    </row>
    <row r="105" spans="1:24" x14ac:dyDescent="0.25">
      <c r="A105">
        <v>39</v>
      </c>
      <c r="B105">
        <v>104</v>
      </c>
      <c r="C105">
        <v>0.16897808731970801</v>
      </c>
      <c r="D105" s="2">
        <f t="shared" si="11"/>
        <v>10617.206354824986</v>
      </c>
      <c r="E105">
        <v>13</v>
      </c>
      <c r="F105">
        <v>2</v>
      </c>
      <c r="G105">
        <f t="shared" si="12"/>
        <v>122</v>
      </c>
      <c r="H105" t="s">
        <v>8</v>
      </c>
      <c r="I105">
        <v>3.15E-2</v>
      </c>
      <c r="J105">
        <v>7.0000000000000007E-2</v>
      </c>
      <c r="K105">
        <f t="shared" si="18"/>
        <v>36</v>
      </c>
      <c r="L105">
        <f t="shared" si="19"/>
        <v>2.6162981908281528</v>
      </c>
      <c r="M105">
        <v>1</v>
      </c>
      <c r="N105">
        <v>1</v>
      </c>
      <c r="O105">
        <f t="shared" si="13"/>
        <v>86</v>
      </c>
      <c r="P105" t="str">
        <f t="shared" si="14"/>
        <v/>
      </c>
      <c r="Q105" t="str">
        <f t="shared" si="15"/>
        <v/>
      </c>
      <c r="U105">
        <v>112</v>
      </c>
      <c r="V105" t="str">
        <f t="shared" si="16"/>
        <v/>
      </c>
      <c r="W105">
        <f t="shared" si="17"/>
        <v>56</v>
      </c>
      <c r="X105">
        <v>94</v>
      </c>
    </row>
    <row r="106" spans="1:24" x14ac:dyDescent="0.25">
      <c r="A106">
        <v>39</v>
      </c>
      <c r="B106">
        <v>105</v>
      </c>
      <c r="C106">
        <v>0.168922860315144</v>
      </c>
      <c r="D106" s="2">
        <f t="shared" si="11"/>
        <v>10613.736339788624</v>
      </c>
      <c r="E106">
        <v>13</v>
      </c>
      <c r="F106">
        <v>3</v>
      </c>
      <c r="G106">
        <f t="shared" si="12"/>
        <v>123</v>
      </c>
      <c r="H106" t="s">
        <v>7</v>
      </c>
      <c r="I106">
        <v>3.15E-2</v>
      </c>
      <c r="J106">
        <v>0.09</v>
      </c>
      <c r="K106">
        <f t="shared" si="18"/>
        <v>115</v>
      </c>
      <c r="L106">
        <f t="shared" si="19"/>
        <v>0.81928285153597669</v>
      </c>
      <c r="M106">
        <v>1</v>
      </c>
      <c r="N106">
        <v>1</v>
      </c>
      <c r="O106">
        <f t="shared" si="13"/>
        <v>87</v>
      </c>
      <c r="P106" t="str">
        <f t="shared" si="14"/>
        <v/>
      </c>
      <c r="Q106" t="str">
        <f t="shared" si="15"/>
        <v/>
      </c>
      <c r="U106">
        <v>113</v>
      </c>
      <c r="V106">
        <f t="shared" si="16"/>
        <v>57</v>
      </c>
      <c r="W106" t="str">
        <f t="shared" si="17"/>
        <v/>
      </c>
      <c r="X106">
        <v>95</v>
      </c>
    </row>
    <row r="107" spans="1:24" x14ac:dyDescent="0.25">
      <c r="A107">
        <v>39</v>
      </c>
      <c r="B107">
        <v>106</v>
      </c>
      <c r="C107">
        <v>0.16843660189262699</v>
      </c>
      <c r="D107" s="2">
        <f t="shared" si="11"/>
        <v>10583.183822030111</v>
      </c>
      <c r="E107">
        <v>13</v>
      </c>
      <c r="F107">
        <v>4</v>
      </c>
      <c r="G107">
        <f t="shared" si="12"/>
        <v>124</v>
      </c>
      <c r="H107" t="s">
        <v>8</v>
      </c>
      <c r="I107">
        <v>3.15E-2</v>
      </c>
      <c r="J107">
        <v>0.1</v>
      </c>
      <c r="K107">
        <f t="shared" si="18"/>
        <v>36</v>
      </c>
      <c r="L107">
        <f t="shared" si="19"/>
        <v>2.624708995411678</v>
      </c>
      <c r="M107">
        <v>1</v>
      </c>
      <c r="N107">
        <v>1</v>
      </c>
      <c r="O107">
        <f t="shared" si="13"/>
        <v>88</v>
      </c>
      <c r="P107" t="str">
        <f t="shared" si="14"/>
        <v/>
      </c>
      <c r="Q107" t="str">
        <f t="shared" si="15"/>
        <v/>
      </c>
      <c r="U107">
        <v>114</v>
      </c>
      <c r="V107" t="str">
        <f t="shared" si="16"/>
        <v/>
      </c>
      <c r="W107">
        <f t="shared" si="17"/>
        <v>57</v>
      </c>
      <c r="X107">
        <v>96</v>
      </c>
    </row>
    <row r="108" spans="1:24" x14ac:dyDescent="0.25">
      <c r="A108">
        <v>39</v>
      </c>
      <c r="B108">
        <v>107</v>
      </c>
      <c r="C108">
        <v>0.16988091530323501</v>
      </c>
      <c r="D108" s="2">
        <f t="shared" si="11"/>
        <v>10673.932710035058</v>
      </c>
      <c r="E108">
        <v>13</v>
      </c>
      <c r="F108">
        <v>5</v>
      </c>
      <c r="G108">
        <f t="shared" si="12"/>
        <v>125</v>
      </c>
      <c r="H108" t="s">
        <v>7</v>
      </c>
      <c r="I108">
        <v>3.15E-2</v>
      </c>
      <c r="J108">
        <v>0.12</v>
      </c>
      <c r="K108">
        <f t="shared" si="18"/>
        <v>115</v>
      </c>
      <c r="L108">
        <f t="shared" si="19"/>
        <v>0.81466245011436678</v>
      </c>
      <c r="M108">
        <v>-1</v>
      </c>
      <c r="N108">
        <v>0</v>
      </c>
      <c r="O108">
        <f t="shared" si="13"/>
        <v>89</v>
      </c>
      <c r="P108" t="str">
        <f t="shared" si="14"/>
        <v/>
      </c>
      <c r="Q108" t="str">
        <f t="shared" si="15"/>
        <v/>
      </c>
      <c r="U108">
        <v>115</v>
      </c>
      <c r="V108">
        <f t="shared" si="16"/>
        <v>58</v>
      </c>
      <c r="W108" t="str">
        <f t="shared" si="17"/>
        <v/>
      </c>
      <c r="X108">
        <v>97</v>
      </c>
    </row>
    <row r="109" spans="1:24" x14ac:dyDescent="0.25">
      <c r="A109">
        <v>39</v>
      </c>
      <c r="B109">
        <v>108</v>
      </c>
      <c r="C109">
        <v>0.16706082942353201</v>
      </c>
      <c r="D109" s="2">
        <f t="shared" si="11"/>
        <v>10496.741488391714</v>
      </c>
      <c r="E109">
        <v>13</v>
      </c>
      <c r="F109">
        <v>6</v>
      </c>
      <c r="G109">
        <f t="shared" si="12"/>
        <v>126</v>
      </c>
      <c r="H109" t="s">
        <v>8</v>
      </c>
      <c r="I109">
        <v>3.15E-2</v>
      </c>
      <c r="J109">
        <v>0.13</v>
      </c>
      <c r="K109">
        <f t="shared" si="18"/>
        <v>36</v>
      </c>
      <c r="L109">
        <f t="shared" si="19"/>
        <v>2.646323890942448</v>
      </c>
      <c r="M109">
        <v>1</v>
      </c>
      <c r="N109">
        <v>1</v>
      </c>
      <c r="O109">
        <f t="shared" si="13"/>
        <v>90</v>
      </c>
      <c r="P109" t="str">
        <f t="shared" si="14"/>
        <v/>
      </c>
      <c r="Q109" t="str">
        <f t="shared" si="15"/>
        <v/>
      </c>
      <c r="U109">
        <v>116</v>
      </c>
      <c r="V109" t="str">
        <f t="shared" si="16"/>
        <v/>
      </c>
      <c r="W109">
        <f t="shared" si="17"/>
        <v>58</v>
      </c>
      <c r="X109">
        <v>98</v>
      </c>
    </row>
    <row r="110" spans="1:24" x14ac:dyDescent="0.25">
      <c r="A110">
        <v>39</v>
      </c>
      <c r="B110">
        <v>109</v>
      </c>
      <c r="C110">
        <v>0.169282428320984</v>
      </c>
      <c r="D110" s="2">
        <f t="shared" si="11"/>
        <v>10636.328663900882</v>
      </c>
      <c r="E110">
        <v>13</v>
      </c>
      <c r="F110">
        <v>7</v>
      </c>
      <c r="G110">
        <f t="shared" si="12"/>
        <v>127</v>
      </c>
      <c r="H110" t="s">
        <v>7</v>
      </c>
      <c r="I110">
        <v>3.15E-2</v>
      </c>
      <c r="J110">
        <v>0.15</v>
      </c>
      <c r="K110">
        <f t="shared" si="18"/>
        <v>115</v>
      </c>
      <c r="L110">
        <f t="shared" si="19"/>
        <v>0.81754263606253663</v>
      </c>
      <c r="M110">
        <v>-1</v>
      </c>
      <c r="N110">
        <v>1</v>
      </c>
      <c r="O110">
        <f t="shared" si="13"/>
        <v>91</v>
      </c>
      <c r="P110" t="str">
        <f t="shared" si="14"/>
        <v/>
      </c>
      <c r="Q110" t="str">
        <f t="shared" si="15"/>
        <v/>
      </c>
      <c r="U110">
        <v>117</v>
      </c>
      <c r="V110">
        <f t="shared" si="16"/>
        <v>59</v>
      </c>
      <c r="W110" t="str">
        <f t="shared" si="17"/>
        <v/>
      </c>
      <c r="X110">
        <v>99</v>
      </c>
    </row>
    <row r="111" spans="1:24" x14ac:dyDescent="0.25">
      <c r="A111">
        <v>39</v>
      </c>
      <c r="B111">
        <v>110</v>
      </c>
      <c r="C111">
        <v>0.17010197153759299</v>
      </c>
      <c r="D111" s="2">
        <f t="shared" si="11"/>
        <v>10687.822082872844</v>
      </c>
      <c r="E111">
        <v>13</v>
      </c>
      <c r="F111">
        <v>8</v>
      </c>
      <c r="G111">
        <f t="shared" si="12"/>
        <v>128</v>
      </c>
      <c r="H111" t="s">
        <v>8</v>
      </c>
      <c r="I111">
        <v>3.15E-2</v>
      </c>
      <c r="J111">
        <v>0.16</v>
      </c>
      <c r="K111">
        <f t="shared" si="18"/>
        <v>36</v>
      </c>
      <c r="L111">
        <f t="shared" si="19"/>
        <v>2.5990119934997287</v>
      </c>
      <c r="M111">
        <v>1</v>
      </c>
      <c r="N111">
        <v>1</v>
      </c>
      <c r="O111">
        <f t="shared" si="13"/>
        <v>92</v>
      </c>
      <c r="P111" t="str">
        <f t="shared" si="14"/>
        <v/>
      </c>
      <c r="Q111" t="str">
        <f t="shared" si="15"/>
        <v/>
      </c>
      <c r="U111">
        <v>118</v>
      </c>
      <c r="V111" t="str">
        <f t="shared" si="16"/>
        <v/>
      </c>
      <c r="W111">
        <f t="shared" si="17"/>
        <v>59</v>
      </c>
      <c r="X111">
        <v>100</v>
      </c>
    </row>
    <row r="112" spans="1:24" x14ac:dyDescent="0.25">
      <c r="A112">
        <v>39</v>
      </c>
      <c r="B112">
        <v>111</v>
      </c>
      <c r="C112">
        <v>0.16690489688603499</v>
      </c>
      <c r="D112" s="2">
        <f t="shared" si="11"/>
        <v>10486.943958106589</v>
      </c>
      <c r="E112">
        <v>13</v>
      </c>
      <c r="F112">
        <v>9</v>
      </c>
      <c r="G112">
        <f t="shared" si="12"/>
        <v>129</v>
      </c>
      <c r="H112" t="s">
        <v>7</v>
      </c>
      <c r="I112">
        <v>3.15E-2</v>
      </c>
      <c r="J112">
        <v>0.18</v>
      </c>
      <c r="K112">
        <f t="shared" si="18"/>
        <v>115</v>
      </c>
      <c r="L112">
        <f t="shared" si="19"/>
        <v>0.82918838973971576</v>
      </c>
      <c r="M112">
        <v>-1</v>
      </c>
      <c r="N112">
        <v>1</v>
      </c>
      <c r="O112">
        <f t="shared" si="13"/>
        <v>93</v>
      </c>
      <c r="P112" t="str">
        <f t="shared" si="14"/>
        <v/>
      </c>
      <c r="Q112" t="str">
        <f t="shared" si="15"/>
        <v/>
      </c>
      <c r="U112">
        <v>119</v>
      </c>
      <c r="V112">
        <f t="shared" si="16"/>
        <v>60</v>
      </c>
      <c r="W112" t="str">
        <f t="shared" si="17"/>
        <v/>
      </c>
      <c r="X112">
        <v>101</v>
      </c>
    </row>
    <row r="113" spans="1:24" x14ac:dyDescent="0.25">
      <c r="A113">
        <v>39</v>
      </c>
      <c r="B113">
        <v>112</v>
      </c>
      <c r="C113">
        <v>0.17085466422873899</v>
      </c>
      <c r="D113" s="2">
        <f t="shared" si="11"/>
        <v>10735.115159451145</v>
      </c>
      <c r="E113">
        <v>13</v>
      </c>
      <c r="F113">
        <v>10</v>
      </c>
      <c r="G113">
        <f t="shared" si="12"/>
        <v>130</v>
      </c>
      <c r="H113" t="s">
        <v>8</v>
      </c>
      <c r="I113">
        <v>3.15E-2</v>
      </c>
      <c r="J113">
        <v>0.19</v>
      </c>
      <c r="K113">
        <f t="shared" si="18"/>
        <v>36</v>
      </c>
      <c r="L113">
        <f t="shared" si="19"/>
        <v>2.5875621607395942</v>
      </c>
      <c r="M113">
        <v>1</v>
      </c>
      <c r="N113">
        <v>1</v>
      </c>
      <c r="O113">
        <f t="shared" si="13"/>
        <v>94</v>
      </c>
      <c r="P113" t="str">
        <f t="shared" si="14"/>
        <v/>
      </c>
      <c r="Q113" t="str">
        <f t="shared" si="15"/>
        <v/>
      </c>
      <c r="U113">
        <v>120</v>
      </c>
      <c r="V113" t="str">
        <f t="shared" si="16"/>
        <v/>
      </c>
      <c r="W113">
        <f t="shared" si="17"/>
        <v>60</v>
      </c>
      <c r="X113">
        <v>102</v>
      </c>
    </row>
    <row r="114" spans="1:24" x14ac:dyDescent="0.25">
      <c r="A114">
        <v>39</v>
      </c>
      <c r="B114">
        <v>113</v>
      </c>
      <c r="C114">
        <v>0.16810811001581699</v>
      </c>
      <c r="D114" s="2">
        <f t="shared" si="11"/>
        <v>10562.544068691106</v>
      </c>
      <c r="E114">
        <v>14</v>
      </c>
      <c r="F114">
        <v>1</v>
      </c>
      <c r="G114">
        <f t="shared" si="12"/>
        <v>131</v>
      </c>
      <c r="H114" t="s">
        <v>7</v>
      </c>
      <c r="I114">
        <v>3.15E-2</v>
      </c>
      <c r="J114">
        <v>0.21</v>
      </c>
      <c r="K114">
        <f t="shared" si="18"/>
        <v>115</v>
      </c>
      <c r="L114">
        <f t="shared" si="19"/>
        <v>0.82325357578277025</v>
      </c>
      <c r="M114">
        <v>1</v>
      </c>
      <c r="N114">
        <v>1</v>
      </c>
      <c r="O114">
        <f t="shared" si="13"/>
        <v>95</v>
      </c>
      <c r="P114" t="str">
        <f t="shared" si="14"/>
        <v/>
      </c>
      <c r="Q114" t="str">
        <f t="shared" si="15"/>
        <v/>
      </c>
      <c r="U114">
        <v>121</v>
      </c>
      <c r="V114">
        <f t="shared" si="16"/>
        <v>61</v>
      </c>
      <c r="W114" t="str">
        <f t="shared" si="17"/>
        <v/>
      </c>
      <c r="X114">
        <v>103</v>
      </c>
    </row>
    <row r="115" spans="1:24" x14ac:dyDescent="0.25">
      <c r="A115">
        <v>39</v>
      </c>
      <c r="B115">
        <v>114</v>
      </c>
      <c r="C115">
        <v>0.17116575711873899</v>
      </c>
      <c r="D115" s="2">
        <f t="shared" si="11"/>
        <v>10754.661702207304</v>
      </c>
      <c r="E115">
        <v>14</v>
      </c>
      <c r="F115">
        <v>2</v>
      </c>
      <c r="G115">
        <f t="shared" si="12"/>
        <v>132</v>
      </c>
      <c r="H115" t="s">
        <v>8</v>
      </c>
      <c r="I115">
        <v>3.15E-2</v>
      </c>
      <c r="J115">
        <v>0.22</v>
      </c>
      <c r="K115">
        <f t="shared" si="18"/>
        <v>36</v>
      </c>
      <c r="L115">
        <f t="shared" si="19"/>
        <v>2.5828592797183592</v>
      </c>
      <c r="M115">
        <v>1</v>
      </c>
      <c r="N115">
        <v>1</v>
      </c>
      <c r="O115">
        <f t="shared" si="13"/>
        <v>96</v>
      </c>
      <c r="P115" t="str">
        <f t="shared" si="14"/>
        <v/>
      </c>
      <c r="Q115" t="str">
        <f t="shared" si="15"/>
        <v/>
      </c>
      <c r="U115">
        <v>122</v>
      </c>
      <c r="V115" t="str">
        <f t="shared" si="16"/>
        <v/>
      </c>
      <c r="W115">
        <f t="shared" si="17"/>
        <v>61</v>
      </c>
      <c r="X115">
        <v>104</v>
      </c>
    </row>
    <row r="116" spans="1:24" x14ac:dyDescent="0.25">
      <c r="B116">
        <v>115</v>
      </c>
      <c r="D116" s="2"/>
      <c r="L116">
        <v>0</v>
      </c>
      <c r="M116">
        <v>0</v>
      </c>
      <c r="N116">
        <v>0</v>
      </c>
      <c r="O116">
        <f t="shared" si="13"/>
        <v>97</v>
      </c>
      <c r="P116" t="str">
        <f t="shared" si="14"/>
        <v/>
      </c>
      <c r="Q116" t="str">
        <f t="shared" si="15"/>
        <v/>
      </c>
      <c r="U116">
        <v>123</v>
      </c>
      <c r="V116">
        <f t="shared" si="16"/>
        <v>62</v>
      </c>
      <c r="W116" t="str">
        <f t="shared" si="17"/>
        <v/>
      </c>
      <c r="X116">
        <v>105</v>
      </c>
    </row>
    <row r="117" spans="1:24" x14ac:dyDescent="0.25">
      <c r="A117">
        <v>39</v>
      </c>
      <c r="B117">
        <v>116</v>
      </c>
      <c r="C117">
        <v>0.17051156564363701</v>
      </c>
      <c r="D117" s="2">
        <f t="shared" si="11"/>
        <v>10713.557639562876</v>
      </c>
      <c r="E117">
        <v>14</v>
      </c>
      <c r="F117">
        <v>3</v>
      </c>
      <c r="G117">
        <f t="shared" si="12"/>
        <v>133</v>
      </c>
      <c r="H117" t="s">
        <v>7</v>
      </c>
      <c r="I117">
        <v>3.15E-2</v>
      </c>
      <c r="J117">
        <v>0.24</v>
      </c>
      <c r="K117">
        <f>IF(ISODD(F117),$S$2,$T$2)</f>
        <v>115</v>
      </c>
      <c r="L117">
        <f>1/(D117*K117*0.000001)</f>
        <v>0.81164935742743949</v>
      </c>
      <c r="M117">
        <v>-1</v>
      </c>
      <c r="N117">
        <v>1</v>
      </c>
      <c r="O117">
        <f t="shared" si="13"/>
        <v>98</v>
      </c>
      <c r="P117" t="str">
        <f t="shared" si="14"/>
        <v/>
      </c>
      <c r="Q117" t="str">
        <f t="shared" si="15"/>
        <v/>
      </c>
      <c r="U117">
        <v>124</v>
      </c>
      <c r="V117" t="str">
        <f t="shared" si="16"/>
        <v/>
      </c>
      <c r="W117">
        <f t="shared" si="17"/>
        <v>62</v>
      </c>
      <c r="X117">
        <v>106</v>
      </c>
    </row>
    <row r="118" spans="1:24" x14ac:dyDescent="0.25">
      <c r="B118">
        <v>117</v>
      </c>
      <c r="D118" s="2"/>
      <c r="L118">
        <v>0</v>
      </c>
      <c r="M118">
        <v>0</v>
      </c>
      <c r="N118">
        <v>0</v>
      </c>
      <c r="O118">
        <f t="shared" si="13"/>
        <v>99</v>
      </c>
      <c r="P118" t="str">
        <f t="shared" si="14"/>
        <v/>
      </c>
      <c r="Q118" t="str">
        <f t="shared" si="15"/>
        <v/>
      </c>
      <c r="U118">
        <v>125</v>
      </c>
      <c r="V118">
        <f t="shared" si="16"/>
        <v>63</v>
      </c>
      <c r="W118" t="str">
        <f t="shared" si="17"/>
        <v/>
      </c>
      <c r="X118">
        <v>107</v>
      </c>
    </row>
    <row r="119" spans="1:24" x14ac:dyDescent="0.25">
      <c r="A119">
        <v>39</v>
      </c>
      <c r="B119">
        <v>118</v>
      </c>
      <c r="C119">
        <v>0.17038205817596999</v>
      </c>
      <c r="D119" s="2">
        <f t="shared" si="11"/>
        <v>10705.420445382721</v>
      </c>
      <c r="E119">
        <v>14</v>
      </c>
      <c r="F119">
        <v>4</v>
      </c>
      <c r="G119">
        <f t="shared" si="12"/>
        <v>134</v>
      </c>
      <c r="H119" t="s">
        <v>8</v>
      </c>
      <c r="I119">
        <v>3.15E-2</v>
      </c>
      <c r="J119">
        <v>0.25</v>
      </c>
      <c r="K119">
        <f>IF(ISODD(F119),$S$2,$T$2)</f>
        <v>36</v>
      </c>
      <c r="L119">
        <f>1/(D119*K119*0.000001)</f>
        <v>2.5947395452140709</v>
      </c>
      <c r="M119">
        <v>1</v>
      </c>
      <c r="N119">
        <v>1</v>
      </c>
      <c r="O119">
        <f t="shared" si="13"/>
        <v>100</v>
      </c>
      <c r="P119" t="str">
        <f t="shared" si="14"/>
        <v/>
      </c>
      <c r="Q119" t="str">
        <f t="shared" si="15"/>
        <v/>
      </c>
      <c r="U119">
        <v>126</v>
      </c>
      <c r="V119" t="str">
        <f t="shared" si="16"/>
        <v/>
      </c>
      <c r="W119">
        <f t="shared" si="17"/>
        <v>63</v>
      </c>
      <c r="X119">
        <v>108</v>
      </c>
    </row>
    <row r="120" spans="1:24" x14ac:dyDescent="0.25">
      <c r="B120">
        <v>119</v>
      </c>
      <c r="D120" s="2"/>
      <c r="L120">
        <v>0</v>
      </c>
      <c r="M120">
        <v>0</v>
      </c>
      <c r="N120">
        <v>0</v>
      </c>
      <c r="O120">
        <f t="shared" si="13"/>
        <v>101</v>
      </c>
      <c r="P120" t="str">
        <f t="shared" si="14"/>
        <v/>
      </c>
      <c r="Q120" t="str">
        <f t="shared" si="15"/>
        <v/>
      </c>
      <c r="U120">
        <v>127</v>
      </c>
      <c r="V120">
        <f t="shared" si="16"/>
        <v>64</v>
      </c>
      <c r="W120" t="str">
        <f t="shared" si="17"/>
        <v/>
      </c>
      <c r="X120">
        <v>109</v>
      </c>
    </row>
    <row r="121" spans="1:24" x14ac:dyDescent="0.25">
      <c r="A121">
        <v>39</v>
      </c>
      <c r="B121">
        <v>120</v>
      </c>
      <c r="C121">
        <v>0.17000737226552601</v>
      </c>
      <c r="D121" s="2">
        <f t="shared" si="11"/>
        <v>10681.878235309632</v>
      </c>
      <c r="E121">
        <v>14</v>
      </c>
      <c r="F121">
        <v>5</v>
      </c>
      <c r="G121">
        <f t="shared" si="12"/>
        <v>135</v>
      </c>
      <c r="H121" t="s">
        <v>7</v>
      </c>
      <c r="I121">
        <v>3.15E-2</v>
      </c>
      <c r="J121">
        <v>0.27</v>
      </c>
      <c r="K121">
        <f t="shared" ref="K121:K126" si="20">IF(ISODD(F121),$S$2,$T$2)</f>
        <v>115</v>
      </c>
      <c r="L121">
        <f t="shared" ref="L121:L126" si="21">1/(D121*K121*0.000001)</f>
        <v>0.8140564779299776</v>
      </c>
      <c r="M121">
        <v>-1</v>
      </c>
      <c r="N121">
        <v>1</v>
      </c>
      <c r="O121">
        <f t="shared" si="13"/>
        <v>102</v>
      </c>
      <c r="P121" t="str">
        <f t="shared" si="14"/>
        <v/>
      </c>
      <c r="Q121" t="str">
        <f t="shared" si="15"/>
        <v/>
      </c>
      <c r="U121">
        <v>128</v>
      </c>
      <c r="V121" t="str">
        <f t="shared" si="16"/>
        <v/>
      </c>
      <c r="W121">
        <f t="shared" si="17"/>
        <v>64</v>
      </c>
      <c r="X121">
        <v>110</v>
      </c>
    </row>
    <row r="122" spans="1:24" x14ac:dyDescent="0.25">
      <c r="A122">
        <v>39</v>
      </c>
      <c r="B122">
        <v>121</v>
      </c>
      <c r="C122">
        <v>0.170340138133934</v>
      </c>
      <c r="D122" s="2">
        <f t="shared" si="11"/>
        <v>10702.786531460753</v>
      </c>
      <c r="E122">
        <v>14</v>
      </c>
      <c r="F122">
        <v>6</v>
      </c>
      <c r="G122">
        <f t="shared" si="12"/>
        <v>136</v>
      </c>
      <c r="H122" t="s">
        <v>8</v>
      </c>
      <c r="I122">
        <v>3.15E-2</v>
      </c>
      <c r="J122">
        <v>0.28000000000000003</v>
      </c>
      <c r="K122">
        <f t="shared" si="20"/>
        <v>36</v>
      </c>
      <c r="L122">
        <f t="shared" si="21"/>
        <v>2.5953781004718008</v>
      </c>
      <c r="M122">
        <v>1</v>
      </c>
      <c r="N122">
        <v>1</v>
      </c>
      <c r="O122">
        <f t="shared" si="13"/>
        <v>103</v>
      </c>
      <c r="P122" t="str">
        <f t="shared" si="14"/>
        <v/>
      </c>
      <c r="Q122" t="str">
        <f t="shared" si="15"/>
        <v/>
      </c>
      <c r="U122">
        <v>129</v>
      </c>
      <c r="V122">
        <f t="shared" si="16"/>
        <v>65</v>
      </c>
      <c r="W122" t="str">
        <f t="shared" si="17"/>
        <v/>
      </c>
      <c r="X122">
        <v>111</v>
      </c>
    </row>
    <row r="123" spans="1:24" x14ac:dyDescent="0.25">
      <c r="A123">
        <v>39</v>
      </c>
      <c r="B123">
        <v>122</v>
      </c>
      <c r="C123">
        <v>0.16926916218318899</v>
      </c>
      <c r="D123" s="2">
        <f t="shared" si="11"/>
        <v>10635.495127880115</v>
      </c>
      <c r="E123">
        <v>14</v>
      </c>
      <c r="F123">
        <v>7</v>
      </c>
      <c r="G123">
        <f t="shared" si="12"/>
        <v>137</v>
      </c>
      <c r="H123" t="s">
        <v>7</v>
      </c>
      <c r="I123">
        <v>3.15E-2</v>
      </c>
      <c r="J123">
        <v>0.3</v>
      </c>
      <c r="K123">
        <f t="shared" si="20"/>
        <v>115</v>
      </c>
      <c r="L123">
        <f t="shared" si="21"/>
        <v>0.81760670935931101</v>
      </c>
      <c r="M123">
        <v>1</v>
      </c>
      <c r="N123">
        <v>1</v>
      </c>
      <c r="O123">
        <f t="shared" si="13"/>
        <v>104</v>
      </c>
      <c r="P123" t="str">
        <f t="shared" si="14"/>
        <v/>
      </c>
      <c r="Q123" t="str">
        <f t="shared" si="15"/>
        <v/>
      </c>
      <c r="U123">
        <v>130</v>
      </c>
      <c r="V123" t="str">
        <f t="shared" si="16"/>
        <v/>
      </c>
      <c r="W123">
        <f t="shared" si="17"/>
        <v>65</v>
      </c>
      <c r="X123">
        <v>112</v>
      </c>
    </row>
    <row r="124" spans="1:24" x14ac:dyDescent="0.25">
      <c r="A124">
        <v>39</v>
      </c>
      <c r="B124">
        <v>123</v>
      </c>
      <c r="C124">
        <v>0.16921253932597999</v>
      </c>
      <c r="D124" s="2">
        <f t="shared" si="11"/>
        <v>10631.937408835454</v>
      </c>
      <c r="E124">
        <v>14</v>
      </c>
      <c r="F124">
        <v>8</v>
      </c>
      <c r="G124">
        <f t="shared" si="12"/>
        <v>138</v>
      </c>
      <c r="H124" t="s">
        <v>8</v>
      </c>
      <c r="I124">
        <v>3.15E-2</v>
      </c>
      <c r="J124">
        <v>0.31</v>
      </c>
      <c r="K124">
        <f t="shared" si="20"/>
        <v>36</v>
      </c>
      <c r="L124">
        <f t="shared" si="21"/>
        <v>2.6126731854810981</v>
      </c>
      <c r="M124">
        <v>1</v>
      </c>
      <c r="N124">
        <v>1</v>
      </c>
      <c r="O124">
        <f t="shared" si="13"/>
        <v>105</v>
      </c>
      <c r="P124" t="str">
        <f t="shared" si="14"/>
        <v/>
      </c>
      <c r="Q124" t="str">
        <f t="shared" si="15"/>
        <v/>
      </c>
      <c r="U124">
        <v>131</v>
      </c>
      <c r="V124">
        <f t="shared" si="16"/>
        <v>66</v>
      </c>
      <c r="W124" t="str">
        <f t="shared" si="17"/>
        <v/>
      </c>
      <c r="X124">
        <v>113</v>
      </c>
    </row>
    <row r="125" spans="1:24" x14ac:dyDescent="0.25">
      <c r="A125">
        <v>39</v>
      </c>
      <c r="B125">
        <v>124</v>
      </c>
      <c r="C125">
        <v>0.16848777714378499</v>
      </c>
      <c r="D125" s="2">
        <f t="shared" si="11"/>
        <v>10586.399257891782</v>
      </c>
      <c r="E125">
        <v>14</v>
      </c>
      <c r="F125">
        <v>9</v>
      </c>
      <c r="G125">
        <f t="shared" si="12"/>
        <v>139</v>
      </c>
      <c r="H125" t="s">
        <v>7</v>
      </c>
      <c r="I125">
        <v>3.15E-2</v>
      </c>
      <c r="J125">
        <v>0.33</v>
      </c>
      <c r="K125">
        <f t="shared" si="20"/>
        <v>115</v>
      </c>
      <c r="L125">
        <f t="shared" si="21"/>
        <v>0.82139847195265614</v>
      </c>
      <c r="M125">
        <v>-1</v>
      </c>
      <c r="N125">
        <v>1</v>
      </c>
      <c r="O125">
        <f t="shared" si="13"/>
        <v>106</v>
      </c>
      <c r="P125" t="str">
        <f t="shared" si="14"/>
        <v/>
      </c>
      <c r="Q125" t="str">
        <f t="shared" si="15"/>
        <v/>
      </c>
      <c r="U125">
        <v>132</v>
      </c>
      <c r="V125" t="str">
        <f t="shared" si="16"/>
        <v/>
      </c>
      <c r="W125">
        <f t="shared" si="17"/>
        <v>66</v>
      </c>
      <c r="X125">
        <v>114</v>
      </c>
    </row>
    <row r="126" spans="1:24" x14ac:dyDescent="0.25">
      <c r="A126">
        <v>39</v>
      </c>
      <c r="B126">
        <v>125</v>
      </c>
      <c r="C126">
        <v>0.170032657597709</v>
      </c>
      <c r="D126" s="2">
        <f t="shared" si="11"/>
        <v>10683.466959586225</v>
      </c>
      <c r="E126">
        <v>14</v>
      </c>
      <c r="F126">
        <v>10</v>
      </c>
      <c r="G126">
        <f t="shared" si="12"/>
        <v>140</v>
      </c>
      <c r="H126" t="s">
        <v>8</v>
      </c>
      <c r="I126">
        <v>3.15E-2</v>
      </c>
      <c r="J126">
        <v>0.34</v>
      </c>
      <c r="K126">
        <f t="shared" si="20"/>
        <v>36</v>
      </c>
      <c r="L126">
        <f t="shared" si="21"/>
        <v>2.6000714826803399</v>
      </c>
      <c r="M126">
        <v>1</v>
      </c>
      <c r="N126">
        <v>1</v>
      </c>
      <c r="O126">
        <f t="shared" si="13"/>
        <v>107</v>
      </c>
      <c r="P126" t="str">
        <f t="shared" si="14"/>
        <v/>
      </c>
      <c r="Q126" t="str">
        <f t="shared" si="15"/>
        <v/>
      </c>
      <c r="U126">
        <v>133</v>
      </c>
      <c r="V126">
        <f t="shared" si="16"/>
        <v>67</v>
      </c>
      <c r="W126" t="str">
        <f t="shared" si="17"/>
        <v/>
      </c>
      <c r="X126">
        <v>116</v>
      </c>
    </row>
    <row r="127" spans="1:24" x14ac:dyDescent="0.25">
      <c r="B127">
        <v>126</v>
      </c>
      <c r="D127" s="2"/>
      <c r="L127">
        <v>0</v>
      </c>
      <c r="M127">
        <v>0</v>
      </c>
      <c r="N127">
        <v>0</v>
      </c>
      <c r="O127">
        <f t="shared" si="13"/>
        <v>108</v>
      </c>
      <c r="P127" t="str">
        <f t="shared" si="14"/>
        <v/>
      </c>
      <c r="Q127" t="str">
        <f t="shared" si="15"/>
        <v/>
      </c>
      <c r="U127">
        <v>134</v>
      </c>
      <c r="V127" t="str">
        <f t="shared" si="16"/>
        <v/>
      </c>
      <c r="W127">
        <f t="shared" si="17"/>
        <v>67</v>
      </c>
      <c r="X127">
        <v>118</v>
      </c>
    </row>
    <row r="128" spans="1:24" x14ac:dyDescent="0.25">
      <c r="A128">
        <v>39</v>
      </c>
      <c r="B128">
        <v>127</v>
      </c>
      <c r="C128">
        <v>0.17026972379534</v>
      </c>
      <c r="D128" s="2">
        <f t="shared" si="11"/>
        <v>10698.362268084067</v>
      </c>
      <c r="E128">
        <v>15</v>
      </c>
      <c r="F128">
        <v>1</v>
      </c>
      <c r="G128">
        <f t="shared" si="12"/>
        <v>141</v>
      </c>
      <c r="H128" t="s">
        <v>7</v>
      </c>
      <c r="I128">
        <v>8.5000000000000006E-2</v>
      </c>
      <c r="J128">
        <v>0.06</v>
      </c>
      <c r="K128">
        <f t="shared" ref="K128:K191" si="22">IF(ISODD(F128),$S$2,$T$2)</f>
        <v>115</v>
      </c>
      <c r="L128">
        <f t="shared" ref="L128:L191" si="23">1/(D128*K128*0.000001)</f>
        <v>0.81280217999855775</v>
      </c>
      <c r="M128">
        <v>-1</v>
      </c>
      <c r="N128">
        <v>0</v>
      </c>
      <c r="O128">
        <f t="shared" si="13"/>
        <v>109</v>
      </c>
      <c r="P128" t="str">
        <f t="shared" si="14"/>
        <v/>
      </c>
      <c r="Q128" t="str">
        <f t="shared" si="15"/>
        <v/>
      </c>
      <c r="U128">
        <v>135</v>
      </c>
      <c r="V128">
        <f t="shared" si="16"/>
        <v>68</v>
      </c>
      <c r="W128" t="str">
        <f t="shared" si="17"/>
        <v/>
      </c>
      <c r="X128">
        <v>120</v>
      </c>
    </row>
    <row r="129" spans="1:24" x14ac:dyDescent="0.25">
      <c r="A129">
        <v>39</v>
      </c>
      <c r="B129">
        <v>128</v>
      </c>
      <c r="C129">
        <v>0.168455432810039</v>
      </c>
      <c r="D129" s="2">
        <f t="shared" si="11"/>
        <v>10584.36700346615</v>
      </c>
      <c r="E129">
        <v>15</v>
      </c>
      <c r="F129">
        <v>2</v>
      </c>
      <c r="G129">
        <f t="shared" si="12"/>
        <v>142</v>
      </c>
      <c r="H129" t="s">
        <v>8</v>
      </c>
      <c r="I129">
        <v>8.5000000000000006E-2</v>
      </c>
      <c r="J129">
        <v>7.0000000000000007E-2</v>
      </c>
      <c r="K129">
        <f t="shared" si="22"/>
        <v>36</v>
      </c>
      <c r="L129">
        <f t="shared" si="23"/>
        <v>2.6244155903400896</v>
      </c>
      <c r="M129">
        <v>1</v>
      </c>
      <c r="N129">
        <v>1</v>
      </c>
      <c r="O129">
        <f t="shared" si="13"/>
        <v>110</v>
      </c>
      <c r="P129" t="str">
        <f t="shared" si="14"/>
        <v/>
      </c>
      <c r="Q129" t="str">
        <f t="shared" si="15"/>
        <v/>
      </c>
      <c r="U129">
        <v>136</v>
      </c>
      <c r="V129" t="str">
        <f t="shared" si="16"/>
        <v/>
      </c>
      <c r="W129">
        <f t="shared" si="17"/>
        <v>68</v>
      </c>
      <c r="X129">
        <v>121</v>
      </c>
    </row>
    <row r="130" spans="1:24" x14ac:dyDescent="0.25">
      <c r="A130">
        <v>39</v>
      </c>
      <c r="B130">
        <v>129</v>
      </c>
      <c r="C130">
        <v>0.169570996453168</v>
      </c>
      <c r="D130" s="2">
        <f t="shared" si="11"/>
        <v>10654.459934383469</v>
      </c>
      <c r="E130">
        <v>15</v>
      </c>
      <c r="F130">
        <v>3</v>
      </c>
      <c r="G130">
        <f t="shared" si="12"/>
        <v>143</v>
      </c>
      <c r="H130" t="s">
        <v>7</v>
      </c>
      <c r="I130">
        <v>8.5000000000000006E-2</v>
      </c>
      <c r="J130">
        <v>0.09</v>
      </c>
      <c r="K130">
        <f t="shared" si="22"/>
        <v>115</v>
      </c>
      <c r="L130">
        <f t="shared" si="23"/>
        <v>0.81615137955992756</v>
      </c>
      <c r="M130">
        <v>1</v>
      </c>
      <c r="N130">
        <v>1</v>
      </c>
      <c r="O130">
        <f t="shared" si="13"/>
        <v>111</v>
      </c>
      <c r="P130" t="str">
        <f t="shared" si="14"/>
        <v/>
      </c>
      <c r="Q130" t="str">
        <f t="shared" si="15"/>
        <v/>
      </c>
      <c r="U130">
        <v>137</v>
      </c>
      <c r="V130">
        <f t="shared" si="16"/>
        <v>69</v>
      </c>
      <c r="W130" t="str">
        <f t="shared" si="17"/>
        <v/>
      </c>
      <c r="X130">
        <v>122</v>
      </c>
    </row>
    <row r="131" spans="1:24" x14ac:dyDescent="0.25">
      <c r="A131">
        <v>39</v>
      </c>
      <c r="B131">
        <v>130</v>
      </c>
      <c r="C131">
        <v>0.167791895369204</v>
      </c>
      <c r="D131" s="2">
        <f t="shared" ref="D131:D193" si="24">C131*2*PI()*10000</f>
        <v>10542.675716475971</v>
      </c>
      <c r="E131">
        <v>15</v>
      </c>
      <c r="F131">
        <v>4</v>
      </c>
      <c r="G131">
        <f t="shared" ref="G131:G193" si="25">(E131-1)*10+F131</f>
        <v>144</v>
      </c>
      <c r="H131" t="s">
        <v>8</v>
      </c>
      <c r="I131">
        <v>8.5000000000000006E-2</v>
      </c>
      <c r="J131">
        <v>0.1</v>
      </c>
      <c r="K131">
        <f t="shared" si="22"/>
        <v>36</v>
      </c>
      <c r="L131">
        <f t="shared" si="23"/>
        <v>2.6347939104649676</v>
      </c>
      <c r="M131">
        <v>1</v>
      </c>
      <c r="N131">
        <v>1</v>
      </c>
      <c r="O131">
        <f t="shared" ref="O131:O193" si="26">IFERROR(VLOOKUP(B131,$U$2:$X$193,4,FALSE),"")</f>
        <v>112</v>
      </c>
      <c r="P131" t="str">
        <f t="shared" ref="P131:P193" si="27">IFERROR(VLOOKUP(B131,$V$2:$X$193,3,FALSE),"")</f>
        <v/>
      </c>
      <c r="Q131" t="str">
        <f t="shared" ref="Q131:Q193" si="28">IFERROR(VLOOKUP(B131,$W$2:$X$193,2,FALSE),"")</f>
        <v/>
      </c>
      <c r="U131">
        <v>138</v>
      </c>
      <c r="V131" t="str">
        <f t="shared" ref="V131:V193" si="29">IFERROR(IF(ISODD(U131),ROUNDUP(U131/2,0),""),"")</f>
        <v/>
      </c>
      <c r="W131">
        <f t="shared" ref="W131:W193" si="30">IFERROR(IF(ISEVEN(U131),U131/2,""),"")</f>
        <v>69</v>
      </c>
      <c r="X131">
        <v>123</v>
      </c>
    </row>
    <row r="132" spans="1:24" x14ac:dyDescent="0.25">
      <c r="A132">
        <v>39</v>
      </c>
      <c r="B132">
        <v>131</v>
      </c>
      <c r="C132">
        <v>0.16914366333893699</v>
      </c>
      <c r="D132" s="2">
        <f t="shared" si="24"/>
        <v>10627.609802937392</v>
      </c>
      <c r="E132">
        <v>15</v>
      </c>
      <c r="F132">
        <v>5</v>
      </c>
      <c r="G132">
        <f t="shared" si="25"/>
        <v>145</v>
      </c>
      <c r="H132" t="s">
        <v>7</v>
      </c>
      <c r="I132">
        <v>8.5000000000000006E-2</v>
      </c>
      <c r="J132">
        <v>0.12</v>
      </c>
      <c r="K132">
        <f t="shared" si="22"/>
        <v>115</v>
      </c>
      <c r="L132">
        <f t="shared" si="23"/>
        <v>0.81821334572423143</v>
      </c>
      <c r="M132">
        <v>-1</v>
      </c>
      <c r="N132">
        <v>1</v>
      </c>
      <c r="O132">
        <f t="shared" si="26"/>
        <v>113</v>
      </c>
      <c r="P132" t="str">
        <f t="shared" si="27"/>
        <v/>
      </c>
      <c r="Q132" t="str">
        <f t="shared" si="28"/>
        <v/>
      </c>
      <c r="U132">
        <v>139</v>
      </c>
      <c r="V132">
        <f t="shared" si="29"/>
        <v>70</v>
      </c>
      <c r="W132" t="str">
        <f t="shared" si="30"/>
        <v/>
      </c>
      <c r="X132">
        <v>124</v>
      </c>
    </row>
    <row r="133" spans="1:24" x14ac:dyDescent="0.25">
      <c r="A133">
        <v>39</v>
      </c>
      <c r="B133">
        <v>132</v>
      </c>
      <c r="C133">
        <v>0.167462263209883</v>
      </c>
      <c r="D133" s="2">
        <f t="shared" si="24"/>
        <v>10521.964317073775</v>
      </c>
      <c r="E133">
        <v>15</v>
      </c>
      <c r="F133">
        <v>6</v>
      </c>
      <c r="G133">
        <f t="shared" si="25"/>
        <v>146</v>
      </c>
      <c r="H133" t="s">
        <v>8</v>
      </c>
      <c r="I133">
        <v>8.5000000000000006E-2</v>
      </c>
      <c r="J133">
        <v>0.13</v>
      </c>
      <c r="K133">
        <f t="shared" si="22"/>
        <v>36</v>
      </c>
      <c r="L133">
        <f t="shared" si="23"/>
        <v>2.639980229994066</v>
      </c>
      <c r="M133">
        <v>1</v>
      </c>
      <c r="N133">
        <v>1</v>
      </c>
      <c r="O133">
        <f t="shared" si="26"/>
        <v>114</v>
      </c>
      <c r="P133" t="str">
        <f t="shared" si="27"/>
        <v/>
      </c>
      <c r="Q133" t="str">
        <f t="shared" si="28"/>
        <v/>
      </c>
      <c r="U133">
        <v>140</v>
      </c>
      <c r="V133" t="str">
        <f t="shared" si="29"/>
        <v/>
      </c>
      <c r="W133">
        <f t="shared" si="30"/>
        <v>70</v>
      </c>
      <c r="X133">
        <v>125</v>
      </c>
    </row>
    <row r="134" spans="1:24" x14ac:dyDescent="0.25">
      <c r="A134">
        <v>39</v>
      </c>
      <c r="B134">
        <v>133</v>
      </c>
      <c r="C134">
        <v>0.167773609054536</v>
      </c>
      <c r="D134" s="2">
        <f t="shared" si="24"/>
        <v>10541.526753439524</v>
      </c>
      <c r="E134">
        <v>15</v>
      </c>
      <c r="F134">
        <v>7</v>
      </c>
      <c r="G134">
        <f t="shared" si="25"/>
        <v>147</v>
      </c>
      <c r="H134" t="s">
        <v>7</v>
      </c>
      <c r="I134">
        <v>8.5000000000000006E-2</v>
      </c>
      <c r="J134">
        <v>0.15</v>
      </c>
      <c r="K134">
        <f t="shared" si="22"/>
        <v>115</v>
      </c>
      <c r="L134">
        <f t="shared" si="23"/>
        <v>0.82489494902394467</v>
      </c>
      <c r="M134">
        <v>1</v>
      </c>
      <c r="N134">
        <v>1</v>
      </c>
      <c r="O134">
        <f t="shared" si="26"/>
        <v>116</v>
      </c>
      <c r="P134" t="str">
        <f t="shared" si="27"/>
        <v/>
      </c>
      <c r="Q134" t="str">
        <f t="shared" si="28"/>
        <v/>
      </c>
      <c r="U134">
        <v>141</v>
      </c>
      <c r="V134">
        <f t="shared" si="29"/>
        <v>71</v>
      </c>
      <c r="W134" t="str">
        <f t="shared" si="30"/>
        <v/>
      </c>
      <c r="X134">
        <v>127</v>
      </c>
    </row>
    <row r="135" spans="1:24" x14ac:dyDescent="0.25">
      <c r="A135">
        <v>39</v>
      </c>
      <c r="B135">
        <v>134</v>
      </c>
      <c r="C135">
        <v>0.17022793708717501</v>
      </c>
      <c r="D135" s="2">
        <f t="shared" si="24"/>
        <v>10695.736731776291</v>
      </c>
      <c r="E135">
        <v>15</v>
      </c>
      <c r="F135">
        <v>8</v>
      </c>
      <c r="G135">
        <f t="shared" si="25"/>
        <v>148</v>
      </c>
      <c r="H135" t="s">
        <v>8</v>
      </c>
      <c r="I135">
        <v>8.5000000000000006E-2</v>
      </c>
      <c r="J135">
        <v>0.16</v>
      </c>
      <c r="K135">
        <f t="shared" si="22"/>
        <v>36</v>
      </c>
      <c r="L135">
        <f t="shared" si="23"/>
        <v>2.5970887723191547</v>
      </c>
      <c r="M135">
        <v>1</v>
      </c>
      <c r="N135">
        <v>1</v>
      </c>
      <c r="O135">
        <f t="shared" si="26"/>
        <v>118</v>
      </c>
      <c r="P135" t="str">
        <f t="shared" si="27"/>
        <v/>
      </c>
      <c r="Q135" t="str">
        <f t="shared" si="28"/>
        <v/>
      </c>
      <c r="U135">
        <v>142</v>
      </c>
      <c r="V135" t="str">
        <f t="shared" si="29"/>
        <v/>
      </c>
      <c r="W135">
        <f t="shared" si="30"/>
        <v>71</v>
      </c>
      <c r="X135">
        <v>128</v>
      </c>
    </row>
    <row r="136" spans="1:24" x14ac:dyDescent="0.25">
      <c r="A136">
        <v>39</v>
      </c>
      <c r="B136">
        <v>135</v>
      </c>
      <c r="C136">
        <v>0.16810612838969199</v>
      </c>
      <c r="D136" s="2">
        <f t="shared" si="24"/>
        <v>10562.419559449578</v>
      </c>
      <c r="E136">
        <v>15</v>
      </c>
      <c r="F136">
        <v>9</v>
      </c>
      <c r="G136">
        <f t="shared" si="25"/>
        <v>149</v>
      </c>
      <c r="H136" t="s">
        <v>7</v>
      </c>
      <c r="I136">
        <v>8.5000000000000006E-2</v>
      </c>
      <c r="J136">
        <v>0.18</v>
      </c>
      <c r="K136">
        <f t="shared" si="22"/>
        <v>115</v>
      </c>
      <c r="L136">
        <f t="shared" si="23"/>
        <v>0.8232632802522557</v>
      </c>
      <c r="M136">
        <v>-1</v>
      </c>
      <c r="N136">
        <v>1</v>
      </c>
      <c r="O136">
        <f t="shared" si="26"/>
        <v>120</v>
      </c>
      <c r="P136" t="str">
        <f t="shared" si="27"/>
        <v/>
      </c>
      <c r="Q136" t="str">
        <f t="shared" si="28"/>
        <v/>
      </c>
      <c r="U136">
        <v>143</v>
      </c>
      <c r="V136">
        <f t="shared" si="29"/>
        <v>72</v>
      </c>
      <c r="W136" t="str">
        <f t="shared" si="30"/>
        <v/>
      </c>
      <c r="X136">
        <v>129</v>
      </c>
    </row>
    <row r="137" spans="1:24" x14ac:dyDescent="0.25">
      <c r="A137">
        <v>39</v>
      </c>
      <c r="B137">
        <v>136</v>
      </c>
      <c r="C137">
        <v>0.16652763842363699</v>
      </c>
      <c r="D137" s="2">
        <f t="shared" si="24"/>
        <v>10463.240109827108</v>
      </c>
      <c r="E137">
        <v>15</v>
      </c>
      <c r="F137">
        <v>10</v>
      </c>
      <c r="G137">
        <f t="shared" si="25"/>
        <v>150</v>
      </c>
      <c r="H137" t="s">
        <v>8</v>
      </c>
      <c r="I137">
        <v>8.5000000000000006E-2</v>
      </c>
      <c r="J137">
        <v>0.19</v>
      </c>
      <c r="K137">
        <f t="shared" si="22"/>
        <v>36</v>
      </c>
      <c r="L137">
        <f t="shared" si="23"/>
        <v>2.6547969353860861</v>
      </c>
      <c r="M137">
        <v>1</v>
      </c>
      <c r="N137">
        <v>1</v>
      </c>
      <c r="O137">
        <f t="shared" si="26"/>
        <v>121</v>
      </c>
      <c r="P137" t="str">
        <f t="shared" si="27"/>
        <v/>
      </c>
      <c r="Q137" t="str">
        <f t="shared" si="28"/>
        <v/>
      </c>
      <c r="U137">
        <v>144</v>
      </c>
      <c r="V137" t="str">
        <f t="shared" si="29"/>
        <v/>
      </c>
      <c r="W137">
        <f t="shared" si="30"/>
        <v>72</v>
      </c>
      <c r="X137">
        <v>130</v>
      </c>
    </row>
    <row r="138" spans="1:24" x14ac:dyDescent="0.25">
      <c r="A138">
        <v>39</v>
      </c>
      <c r="B138">
        <v>137</v>
      </c>
      <c r="C138">
        <v>0.16553510018846199</v>
      </c>
      <c r="D138" s="2">
        <f t="shared" si="24"/>
        <v>10400.877093266452</v>
      </c>
      <c r="E138">
        <v>16</v>
      </c>
      <c r="F138">
        <v>1</v>
      </c>
      <c r="G138">
        <f t="shared" si="25"/>
        <v>151</v>
      </c>
      <c r="H138" t="s">
        <v>7</v>
      </c>
      <c r="I138">
        <v>8.5000000000000006E-2</v>
      </c>
      <c r="J138">
        <v>0.21</v>
      </c>
      <c r="K138">
        <f t="shared" si="22"/>
        <v>115</v>
      </c>
      <c r="L138">
        <f t="shared" si="23"/>
        <v>0.83604989232519877</v>
      </c>
      <c r="M138">
        <v>1</v>
      </c>
      <c r="N138">
        <v>1</v>
      </c>
      <c r="O138">
        <f t="shared" si="26"/>
        <v>122</v>
      </c>
      <c r="P138" t="str">
        <f t="shared" si="27"/>
        <v/>
      </c>
      <c r="Q138" t="str">
        <f t="shared" si="28"/>
        <v/>
      </c>
      <c r="U138">
        <v>145</v>
      </c>
      <c r="V138">
        <f t="shared" si="29"/>
        <v>73</v>
      </c>
      <c r="W138" t="str">
        <f t="shared" si="30"/>
        <v/>
      </c>
      <c r="X138">
        <v>131</v>
      </c>
    </row>
    <row r="139" spans="1:24" x14ac:dyDescent="0.25">
      <c r="A139">
        <v>39</v>
      </c>
      <c r="B139">
        <v>138</v>
      </c>
      <c r="C139">
        <v>0.16922778150255699</v>
      </c>
      <c r="D139" s="2">
        <f t="shared" si="24"/>
        <v>10632.895103034634</v>
      </c>
      <c r="E139">
        <v>16</v>
      </c>
      <c r="F139">
        <v>2</v>
      </c>
      <c r="G139">
        <f t="shared" si="25"/>
        <v>152</v>
      </c>
      <c r="H139" t="s">
        <v>8</v>
      </c>
      <c r="I139">
        <v>8.5000000000000006E-2</v>
      </c>
      <c r="J139">
        <v>0.22</v>
      </c>
      <c r="K139">
        <f t="shared" si="22"/>
        <v>36</v>
      </c>
      <c r="L139">
        <f t="shared" si="23"/>
        <v>2.612437864627291</v>
      </c>
      <c r="M139">
        <v>1</v>
      </c>
      <c r="N139">
        <v>1</v>
      </c>
      <c r="O139">
        <f t="shared" si="26"/>
        <v>123</v>
      </c>
      <c r="P139" t="str">
        <f t="shared" si="27"/>
        <v/>
      </c>
      <c r="Q139" t="str">
        <f t="shared" si="28"/>
        <v/>
      </c>
      <c r="U139">
        <v>146</v>
      </c>
      <c r="V139" t="str">
        <f t="shared" si="29"/>
        <v/>
      </c>
      <c r="W139">
        <f t="shared" si="30"/>
        <v>73</v>
      </c>
      <c r="X139">
        <v>132</v>
      </c>
    </row>
    <row r="140" spans="1:24" x14ac:dyDescent="0.25">
      <c r="A140">
        <v>39</v>
      </c>
      <c r="B140">
        <v>139</v>
      </c>
      <c r="C140">
        <v>0.166697977352018</v>
      </c>
      <c r="D140" s="2">
        <f t="shared" si="24"/>
        <v>10473.942820347549</v>
      </c>
      <c r="E140">
        <v>16</v>
      </c>
      <c r="F140">
        <v>3</v>
      </c>
      <c r="G140">
        <f t="shared" si="25"/>
        <v>153</v>
      </c>
      <c r="H140" t="s">
        <v>7</v>
      </c>
      <c r="I140">
        <v>8.5000000000000006E-2</v>
      </c>
      <c r="J140">
        <v>0.24</v>
      </c>
      <c r="K140">
        <f t="shared" si="22"/>
        <v>115</v>
      </c>
      <c r="L140">
        <f t="shared" si="23"/>
        <v>0.83021764803032427</v>
      </c>
      <c r="M140">
        <v>-1</v>
      </c>
      <c r="N140">
        <v>1</v>
      </c>
      <c r="O140">
        <f t="shared" si="26"/>
        <v>124</v>
      </c>
      <c r="P140" t="str">
        <f t="shared" si="27"/>
        <v/>
      </c>
      <c r="Q140" t="str">
        <f t="shared" si="28"/>
        <v/>
      </c>
      <c r="U140">
        <v>147</v>
      </c>
      <c r="V140">
        <f t="shared" si="29"/>
        <v>74</v>
      </c>
      <c r="W140" t="str">
        <f t="shared" si="30"/>
        <v/>
      </c>
      <c r="X140">
        <v>133</v>
      </c>
    </row>
    <row r="141" spans="1:24" x14ac:dyDescent="0.25">
      <c r="A141">
        <v>39</v>
      </c>
      <c r="B141">
        <v>140</v>
      </c>
      <c r="C141">
        <v>0.16877336641863599</v>
      </c>
      <c r="D141" s="2">
        <f t="shared" si="24"/>
        <v>10604.343361248102</v>
      </c>
      <c r="E141">
        <v>16</v>
      </c>
      <c r="F141">
        <v>4</v>
      </c>
      <c r="G141">
        <f t="shared" si="25"/>
        <v>154</v>
      </c>
      <c r="H141" t="s">
        <v>8</v>
      </c>
      <c r="I141">
        <v>8.5000000000000006E-2</v>
      </c>
      <c r="J141">
        <v>0.25</v>
      </c>
      <c r="K141">
        <f t="shared" si="22"/>
        <v>36</v>
      </c>
      <c r="L141">
        <f t="shared" si="23"/>
        <v>2.6194717420493268</v>
      </c>
      <c r="M141">
        <v>1</v>
      </c>
      <c r="N141">
        <v>1</v>
      </c>
      <c r="O141">
        <f t="shared" si="26"/>
        <v>125</v>
      </c>
      <c r="P141" t="str">
        <f t="shared" si="27"/>
        <v/>
      </c>
      <c r="Q141" t="str">
        <f t="shared" si="28"/>
        <v/>
      </c>
      <c r="U141">
        <v>148</v>
      </c>
      <c r="V141" t="str">
        <f t="shared" si="29"/>
        <v/>
      </c>
      <c r="W141">
        <f t="shared" si="30"/>
        <v>74</v>
      </c>
      <c r="X141">
        <v>134</v>
      </c>
    </row>
    <row r="142" spans="1:24" x14ac:dyDescent="0.25">
      <c r="A142">
        <v>39</v>
      </c>
      <c r="B142">
        <v>141</v>
      </c>
      <c r="C142">
        <v>0.171886069552554</v>
      </c>
      <c r="D142" s="2">
        <f t="shared" si="24"/>
        <v>10799.920267214558</v>
      </c>
      <c r="E142">
        <v>16</v>
      </c>
      <c r="F142">
        <v>5</v>
      </c>
      <c r="G142">
        <f t="shared" si="25"/>
        <v>155</v>
      </c>
      <c r="H142" t="s">
        <v>7</v>
      </c>
      <c r="I142">
        <v>8.5000000000000006E-2</v>
      </c>
      <c r="J142">
        <v>0.27</v>
      </c>
      <c r="K142">
        <f t="shared" si="22"/>
        <v>115</v>
      </c>
      <c r="L142">
        <f t="shared" si="23"/>
        <v>0.80515892328488148</v>
      </c>
      <c r="M142">
        <v>1</v>
      </c>
      <c r="N142">
        <v>1</v>
      </c>
      <c r="O142">
        <f t="shared" si="26"/>
        <v>127</v>
      </c>
      <c r="P142" t="str">
        <f t="shared" si="27"/>
        <v/>
      </c>
      <c r="Q142" t="str">
        <f t="shared" si="28"/>
        <v/>
      </c>
      <c r="U142">
        <v>149</v>
      </c>
      <c r="V142">
        <f t="shared" si="29"/>
        <v>75</v>
      </c>
      <c r="W142" t="str">
        <f t="shared" si="30"/>
        <v/>
      </c>
      <c r="X142">
        <v>135</v>
      </c>
    </row>
    <row r="143" spans="1:24" x14ac:dyDescent="0.25">
      <c r="A143">
        <v>39</v>
      </c>
      <c r="B143">
        <v>142</v>
      </c>
      <c r="C143">
        <v>0.16802899741569199</v>
      </c>
      <c r="D143" s="2">
        <f t="shared" si="24"/>
        <v>10557.573277423926</v>
      </c>
      <c r="E143">
        <v>16</v>
      </c>
      <c r="F143">
        <v>6</v>
      </c>
      <c r="G143">
        <f t="shared" si="25"/>
        <v>156</v>
      </c>
      <c r="H143" t="s">
        <v>8</v>
      </c>
      <c r="I143">
        <v>8.5000000000000006E-2</v>
      </c>
      <c r="J143">
        <v>0.28000000000000003</v>
      </c>
      <c r="K143">
        <f t="shared" si="22"/>
        <v>36</v>
      </c>
      <c r="L143">
        <f t="shared" si="23"/>
        <v>2.6310760103533588</v>
      </c>
      <c r="M143">
        <v>1</v>
      </c>
      <c r="N143">
        <v>1</v>
      </c>
      <c r="O143">
        <f t="shared" si="26"/>
        <v>128</v>
      </c>
      <c r="P143" t="str">
        <f t="shared" si="27"/>
        <v/>
      </c>
      <c r="Q143" t="str">
        <f t="shared" si="28"/>
        <v/>
      </c>
      <c r="U143">
        <v>150</v>
      </c>
      <c r="V143" t="str">
        <f t="shared" si="29"/>
        <v/>
      </c>
      <c r="W143">
        <f t="shared" si="30"/>
        <v>75</v>
      </c>
      <c r="X143">
        <v>136</v>
      </c>
    </row>
    <row r="144" spans="1:24" x14ac:dyDescent="0.25">
      <c r="A144">
        <v>39</v>
      </c>
      <c r="B144">
        <v>143</v>
      </c>
      <c r="C144">
        <v>0.16913412924371901</v>
      </c>
      <c r="D144" s="2">
        <f t="shared" si="24"/>
        <v>10627.010758067485</v>
      </c>
      <c r="E144">
        <v>16</v>
      </c>
      <c r="F144">
        <v>7</v>
      </c>
      <c r="G144">
        <f t="shared" si="25"/>
        <v>157</v>
      </c>
      <c r="H144" t="s">
        <v>7</v>
      </c>
      <c r="I144">
        <v>8.5000000000000006E-2</v>
      </c>
      <c r="J144">
        <v>0.3</v>
      </c>
      <c r="K144">
        <f t="shared" si="22"/>
        <v>115</v>
      </c>
      <c r="L144">
        <f t="shared" si="23"/>
        <v>0.81825946843158581</v>
      </c>
      <c r="M144">
        <v>1</v>
      </c>
      <c r="N144">
        <v>1</v>
      </c>
      <c r="O144">
        <f t="shared" si="26"/>
        <v>129</v>
      </c>
      <c r="P144" t="str">
        <f t="shared" si="27"/>
        <v/>
      </c>
      <c r="Q144" t="str">
        <f t="shared" si="28"/>
        <v/>
      </c>
      <c r="U144">
        <v>151</v>
      </c>
      <c r="V144">
        <f t="shared" si="29"/>
        <v>76</v>
      </c>
      <c r="W144" t="str">
        <f t="shared" si="30"/>
        <v/>
      </c>
      <c r="X144">
        <v>137</v>
      </c>
    </row>
    <row r="145" spans="1:24" x14ac:dyDescent="0.25">
      <c r="A145">
        <v>39</v>
      </c>
      <c r="B145">
        <v>144</v>
      </c>
      <c r="C145">
        <v>0.168807200820836</v>
      </c>
      <c r="D145" s="2">
        <f t="shared" si="24"/>
        <v>10606.469239435904</v>
      </c>
      <c r="E145">
        <v>16</v>
      </c>
      <c r="F145">
        <v>8</v>
      </c>
      <c r="G145">
        <f t="shared" si="25"/>
        <v>158</v>
      </c>
      <c r="H145" t="s">
        <v>8</v>
      </c>
      <c r="I145">
        <v>8.5000000000000006E-2</v>
      </c>
      <c r="J145">
        <v>0.31</v>
      </c>
      <c r="K145">
        <f t="shared" si="22"/>
        <v>36</v>
      </c>
      <c r="L145">
        <f t="shared" si="23"/>
        <v>2.6189467155099311</v>
      </c>
      <c r="M145">
        <v>1</v>
      </c>
      <c r="N145">
        <v>1</v>
      </c>
      <c r="O145">
        <f t="shared" si="26"/>
        <v>130</v>
      </c>
      <c r="P145" t="str">
        <f t="shared" si="27"/>
        <v/>
      </c>
      <c r="Q145" t="str">
        <f t="shared" si="28"/>
        <v/>
      </c>
      <c r="U145">
        <v>152</v>
      </c>
      <c r="V145" t="str">
        <f t="shared" si="29"/>
        <v/>
      </c>
      <c r="W145">
        <f t="shared" si="30"/>
        <v>76</v>
      </c>
      <c r="X145">
        <v>138</v>
      </c>
    </row>
    <row r="146" spans="1:24" x14ac:dyDescent="0.25">
      <c r="A146">
        <v>39</v>
      </c>
      <c r="B146">
        <v>145</v>
      </c>
      <c r="C146">
        <v>0.167995714678325</v>
      </c>
      <c r="D146" s="2">
        <f t="shared" si="24"/>
        <v>10555.482061359855</v>
      </c>
      <c r="E146">
        <v>16</v>
      </c>
      <c r="F146">
        <v>9</v>
      </c>
      <c r="G146">
        <f t="shared" si="25"/>
        <v>159</v>
      </c>
      <c r="H146" t="s">
        <v>7</v>
      </c>
      <c r="I146">
        <v>8.5000000000000006E-2</v>
      </c>
      <c r="J146">
        <v>0.33</v>
      </c>
      <c r="K146">
        <f t="shared" si="22"/>
        <v>115</v>
      </c>
      <c r="L146">
        <f t="shared" si="23"/>
        <v>0.82380436282914671</v>
      </c>
      <c r="M146">
        <v>1</v>
      </c>
      <c r="N146">
        <v>1</v>
      </c>
      <c r="O146">
        <f t="shared" si="26"/>
        <v>131</v>
      </c>
      <c r="P146" t="str">
        <f t="shared" si="27"/>
        <v/>
      </c>
      <c r="Q146" t="str">
        <f t="shared" si="28"/>
        <v/>
      </c>
      <c r="U146">
        <v>153</v>
      </c>
      <c r="V146">
        <f t="shared" si="29"/>
        <v>77</v>
      </c>
      <c r="W146" t="str">
        <f t="shared" si="30"/>
        <v/>
      </c>
      <c r="X146">
        <v>139</v>
      </c>
    </row>
    <row r="147" spans="1:24" x14ac:dyDescent="0.25">
      <c r="A147">
        <v>39</v>
      </c>
      <c r="B147">
        <v>146</v>
      </c>
      <c r="C147">
        <v>0.16708211725734701</v>
      </c>
      <c r="D147" s="2">
        <f t="shared" si="24"/>
        <v>10498.079042438196</v>
      </c>
      <c r="E147">
        <v>16</v>
      </c>
      <c r="F147">
        <v>10</v>
      </c>
      <c r="G147">
        <f t="shared" si="25"/>
        <v>160</v>
      </c>
      <c r="H147" t="s">
        <v>8</v>
      </c>
      <c r="I147">
        <v>8.5000000000000006E-2</v>
      </c>
      <c r="J147">
        <v>0.34</v>
      </c>
      <c r="K147">
        <f t="shared" si="22"/>
        <v>36</v>
      </c>
      <c r="L147">
        <f t="shared" si="23"/>
        <v>2.6459867243794672</v>
      </c>
      <c r="M147">
        <v>1</v>
      </c>
      <c r="N147">
        <v>1</v>
      </c>
      <c r="O147">
        <f t="shared" si="26"/>
        <v>132</v>
      </c>
      <c r="P147" t="str">
        <f t="shared" si="27"/>
        <v/>
      </c>
      <c r="Q147" t="str">
        <f t="shared" si="28"/>
        <v/>
      </c>
      <c r="U147">
        <v>154</v>
      </c>
      <c r="V147" t="str">
        <f t="shared" si="29"/>
        <v/>
      </c>
      <c r="W147">
        <f t="shared" si="30"/>
        <v>77</v>
      </c>
      <c r="X147">
        <v>140</v>
      </c>
    </row>
    <row r="148" spans="1:24" x14ac:dyDescent="0.25">
      <c r="A148">
        <v>39</v>
      </c>
      <c r="B148">
        <v>147</v>
      </c>
      <c r="C148">
        <v>0.16581668374237399</v>
      </c>
      <c r="D148" s="2">
        <f t="shared" si="24"/>
        <v>10418.569509753284</v>
      </c>
      <c r="E148">
        <v>17</v>
      </c>
      <c r="F148">
        <v>1</v>
      </c>
      <c r="G148">
        <f t="shared" si="25"/>
        <v>161</v>
      </c>
      <c r="H148" t="s">
        <v>7</v>
      </c>
      <c r="I148">
        <v>0.1275</v>
      </c>
      <c r="J148">
        <v>0.06</v>
      </c>
      <c r="K148">
        <f t="shared" si="22"/>
        <v>115</v>
      </c>
      <c r="L148">
        <f t="shared" si="23"/>
        <v>0.83463014435644534</v>
      </c>
      <c r="M148">
        <v>1</v>
      </c>
      <c r="N148">
        <v>0</v>
      </c>
      <c r="O148">
        <f t="shared" si="26"/>
        <v>133</v>
      </c>
      <c r="P148" t="str">
        <f t="shared" si="27"/>
        <v/>
      </c>
      <c r="Q148" t="str">
        <f t="shared" si="28"/>
        <v/>
      </c>
      <c r="U148">
        <v>155</v>
      </c>
      <c r="V148">
        <f t="shared" si="29"/>
        <v>78</v>
      </c>
      <c r="W148" t="str">
        <f t="shared" si="30"/>
        <v/>
      </c>
      <c r="X148">
        <v>141</v>
      </c>
    </row>
    <row r="149" spans="1:24" x14ac:dyDescent="0.25">
      <c r="A149">
        <v>39</v>
      </c>
      <c r="B149">
        <v>148</v>
      </c>
      <c r="C149">
        <v>0.170749627766206</v>
      </c>
      <c r="D149" s="2">
        <f t="shared" si="24"/>
        <v>10728.51552387009</v>
      </c>
      <c r="E149">
        <v>17</v>
      </c>
      <c r="F149">
        <v>2</v>
      </c>
      <c r="G149">
        <f t="shared" si="25"/>
        <v>162</v>
      </c>
      <c r="H149" t="s">
        <v>8</v>
      </c>
      <c r="I149">
        <v>0.1275</v>
      </c>
      <c r="J149">
        <v>7.0000000000000007E-2</v>
      </c>
      <c r="K149">
        <f t="shared" si="22"/>
        <v>36</v>
      </c>
      <c r="L149">
        <f t="shared" si="23"/>
        <v>2.5891538970116077</v>
      </c>
      <c r="M149">
        <v>1</v>
      </c>
      <c r="N149">
        <v>1</v>
      </c>
      <c r="O149">
        <f t="shared" si="26"/>
        <v>134</v>
      </c>
      <c r="P149" t="str">
        <f t="shared" si="27"/>
        <v/>
      </c>
      <c r="Q149" t="str">
        <f t="shared" si="28"/>
        <v/>
      </c>
      <c r="U149">
        <v>156</v>
      </c>
      <c r="V149" t="str">
        <f t="shared" si="29"/>
        <v/>
      </c>
      <c r="W149">
        <f t="shared" si="30"/>
        <v>78</v>
      </c>
      <c r="X149">
        <v>142</v>
      </c>
    </row>
    <row r="150" spans="1:24" x14ac:dyDescent="0.25">
      <c r="A150">
        <v>39</v>
      </c>
      <c r="B150">
        <v>149</v>
      </c>
      <c r="C150">
        <v>0.16896529350683501</v>
      </c>
      <c r="D150" s="2">
        <f t="shared" si="24"/>
        <v>10616.40249585432</v>
      </c>
      <c r="E150">
        <v>17</v>
      </c>
      <c r="F150">
        <v>3</v>
      </c>
      <c r="G150">
        <f t="shared" si="25"/>
        <v>163</v>
      </c>
      <c r="H150" t="s">
        <v>7</v>
      </c>
      <c r="I150">
        <v>0.1275</v>
      </c>
      <c r="J150">
        <v>0.09</v>
      </c>
      <c r="K150">
        <f t="shared" si="22"/>
        <v>115</v>
      </c>
      <c r="L150">
        <f t="shared" si="23"/>
        <v>0.81907710048754045</v>
      </c>
      <c r="M150">
        <v>-1</v>
      </c>
      <c r="N150">
        <v>1</v>
      </c>
      <c r="O150">
        <f t="shared" si="26"/>
        <v>135</v>
      </c>
      <c r="P150" t="str">
        <f t="shared" si="27"/>
        <v/>
      </c>
      <c r="Q150" t="str">
        <f t="shared" si="28"/>
        <v/>
      </c>
      <c r="U150">
        <v>157</v>
      </c>
      <c r="V150">
        <f t="shared" si="29"/>
        <v>79</v>
      </c>
      <c r="W150" t="str">
        <f t="shared" si="30"/>
        <v/>
      </c>
      <c r="X150">
        <v>143</v>
      </c>
    </row>
    <row r="151" spans="1:24" x14ac:dyDescent="0.25">
      <c r="A151">
        <v>39</v>
      </c>
      <c r="B151">
        <v>150</v>
      </c>
      <c r="C151">
        <v>0.16947883830844299</v>
      </c>
      <c r="D151" s="2">
        <f t="shared" si="24"/>
        <v>10648.669467374739</v>
      </c>
      <c r="E151">
        <v>17</v>
      </c>
      <c r="F151">
        <v>4</v>
      </c>
      <c r="G151">
        <f t="shared" si="25"/>
        <v>164</v>
      </c>
      <c r="H151" t="s">
        <v>8</v>
      </c>
      <c r="I151">
        <v>0.1275</v>
      </c>
      <c r="J151">
        <v>0.1</v>
      </c>
      <c r="K151">
        <f t="shared" si="22"/>
        <v>36</v>
      </c>
      <c r="L151">
        <f t="shared" si="23"/>
        <v>2.6085679401434132</v>
      </c>
      <c r="M151">
        <v>1</v>
      </c>
      <c r="N151">
        <v>1</v>
      </c>
      <c r="O151">
        <f t="shared" si="26"/>
        <v>136</v>
      </c>
      <c r="P151" t="str">
        <f t="shared" si="27"/>
        <v/>
      </c>
      <c r="Q151" t="str">
        <f t="shared" si="28"/>
        <v/>
      </c>
      <c r="U151">
        <v>158</v>
      </c>
      <c r="V151" t="str">
        <f t="shared" si="29"/>
        <v/>
      </c>
      <c r="W151">
        <f t="shared" si="30"/>
        <v>79</v>
      </c>
      <c r="X151">
        <v>144</v>
      </c>
    </row>
    <row r="152" spans="1:24" x14ac:dyDescent="0.25">
      <c r="A152">
        <v>39</v>
      </c>
      <c r="B152">
        <v>151</v>
      </c>
      <c r="C152">
        <v>0.168475490854198</v>
      </c>
      <c r="D152" s="2">
        <f t="shared" si="24"/>
        <v>10585.627287549658</v>
      </c>
      <c r="E152">
        <v>17</v>
      </c>
      <c r="F152">
        <v>5</v>
      </c>
      <c r="G152">
        <f t="shared" si="25"/>
        <v>165</v>
      </c>
      <c r="H152" t="s">
        <v>7</v>
      </c>
      <c r="I152">
        <v>0.1275</v>
      </c>
      <c r="J152">
        <v>0.12</v>
      </c>
      <c r="K152">
        <f t="shared" si="22"/>
        <v>115</v>
      </c>
      <c r="L152">
        <f t="shared" si="23"/>
        <v>0.82145837348160577</v>
      </c>
      <c r="M152">
        <v>-1</v>
      </c>
      <c r="N152">
        <v>1</v>
      </c>
      <c r="O152">
        <f t="shared" si="26"/>
        <v>137</v>
      </c>
      <c r="P152" t="str">
        <f t="shared" si="27"/>
        <v/>
      </c>
      <c r="Q152" t="str">
        <f t="shared" si="28"/>
        <v/>
      </c>
      <c r="U152">
        <v>159</v>
      </c>
      <c r="V152">
        <f t="shared" si="29"/>
        <v>80</v>
      </c>
      <c r="W152" t="str">
        <f t="shared" si="30"/>
        <v/>
      </c>
      <c r="X152">
        <v>145</v>
      </c>
    </row>
    <row r="153" spans="1:24" x14ac:dyDescent="0.25">
      <c r="A153">
        <v>39</v>
      </c>
      <c r="B153">
        <v>152</v>
      </c>
      <c r="C153">
        <v>0.16470414512047801</v>
      </c>
      <c r="D153" s="2">
        <f t="shared" si="24"/>
        <v>10348.666646525617</v>
      </c>
      <c r="E153">
        <v>17</v>
      </c>
      <c r="F153">
        <v>6</v>
      </c>
      <c r="G153">
        <f t="shared" si="25"/>
        <v>166</v>
      </c>
      <c r="H153" t="s">
        <v>8</v>
      </c>
      <c r="I153">
        <v>0.1275</v>
      </c>
      <c r="J153">
        <v>0.13</v>
      </c>
      <c r="K153">
        <f t="shared" si="22"/>
        <v>36</v>
      </c>
      <c r="L153">
        <f t="shared" si="23"/>
        <v>2.6841890580274592</v>
      </c>
      <c r="M153">
        <v>1</v>
      </c>
      <c r="N153">
        <v>1</v>
      </c>
      <c r="O153">
        <f t="shared" si="26"/>
        <v>138</v>
      </c>
      <c r="P153" t="str">
        <f t="shared" si="27"/>
        <v/>
      </c>
      <c r="Q153" t="str">
        <f t="shared" si="28"/>
        <v/>
      </c>
      <c r="U153">
        <v>160</v>
      </c>
      <c r="V153" t="str">
        <f t="shared" si="29"/>
        <v/>
      </c>
      <c r="W153">
        <f t="shared" si="30"/>
        <v>80</v>
      </c>
      <c r="X153">
        <v>146</v>
      </c>
    </row>
    <row r="154" spans="1:24" x14ac:dyDescent="0.25">
      <c r="A154">
        <v>39</v>
      </c>
      <c r="B154">
        <v>153</v>
      </c>
      <c r="C154">
        <v>0.16864515958260101</v>
      </c>
      <c r="D154" s="2">
        <f t="shared" si="24"/>
        <v>10596.287888163553</v>
      </c>
      <c r="E154">
        <v>17</v>
      </c>
      <c r="F154">
        <v>7</v>
      </c>
      <c r="G154">
        <f t="shared" si="25"/>
        <v>167</v>
      </c>
      <c r="H154" t="s">
        <v>7</v>
      </c>
      <c r="I154">
        <v>0.1275</v>
      </c>
      <c r="J154">
        <v>0.15</v>
      </c>
      <c r="K154">
        <f t="shared" si="22"/>
        <v>115</v>
      </c>
      <c r="L154">
        <f t="shared" si="23"/>
        <v>0.82063192937843921</v>
      </c>
      <c r="M154">
        <v>1</v>
      </c>
      <c r="N154">
        <v>1</v>
      </c>
      <c r="O154">
        <f t="shared" si="26"/>
        <v>139</v>
      </c>
      <c r="P154" t="str">
        <f t="shared" si="27"/>
        <v/>
      </c>
      <c r="Q154" t="str">
        <f t="shared" si="28"/>
        <v/>
      </c>
      <c r="U154">
        <v>161</v>
      </c>
      <c r="V154">
        <f t="shared" si="29"/>
        <v>81</v>
      </c>
      <c r="W154" t="str">
        <f t="shared" si="30"/>
        <v/>
      </c>
      <c r="X154">
        <v>147</v>
      </c>
    </row>
    <row r="155" spans="1:24" x14ac:dyDescent="0.25">
      <c r="A155">
        <v>39</v>
      </c>
      <c r="B155">
        <v>154</v>
      </c>
      <c r="C155">
        <v>0.16745550132738099</v>
      </c>
      <c r="D155" s="2">
        <f t="shared" si="24"/>
        <v>10521.53945546592</v>
      </c>
      <c r="E155">
        <v>17</v>
      </c>
      <c r="F155">
        <v>8</v>
      </c>
      <c r="G155">
        <f t="shared" si="25"/>
        <v>168</v>
      </c>
      <c r="H155" t="s">
        <v>8</v>
      </c>
      <c r="I155">
        <v>0.1275</v>
      </c>
      <c r="J155">
        <v>0.16</v>
      </c>
      <c r="K155">
        <f t="shared" si="22"/>
        <v>36</v>
      </c>
      <c r="L155">
        <f t="shared" si="23"/>
        <v>2.6400868328585965</v>
      </c>
      <c r="M155">
        <v>1</v>
      </c>
      <c r="N155">
        <v>1</v>
      </c>
      <c r="O155">
        <f t="shared" si="26"/>
        <v>140</v>
      </c>
      <c r="P155" t="str">
        <f t="shared" si="27"/>
        <v/>
      </c>
      <c r="Q155" t="str">
        <f t="shared" si="28"/>
        <v/>
      </c>
      <c r="U155">
        <v>162</v>
      </c>
      <c r="V155" t="str">
        <f t="shared" si="29"/>
        <v/>
      </c>
      <c r="W155">
        <f t="shared" si="30"/>
        <v>81</v>
      </c>
      <c r="X155">
        <v>148</v>
      </c>
    </row>
    <row r="156" spans="1:24" x14ac:dyDescent="0.25">
      <c r="A156">
        <v>39</v>
      </c>
      <c r="B156">
        <v>155</v>
      </c>
      <c r="C156">
        <v>0.170572604707218</v>
      </c>
      <c r="D156" s="2">
        <f t="shared" si="24"/>
        <v>10717.392837037436</v>
      </c>
      <c r="E156">
        <v>17</v>
      </c>
      <c r="F156">
        <v>9</v>
      </c>
      <c r="G156">
        <f t="shared" si="25"/>
        <v>169</v>
      </c>
      <c r="H156" t="s">
        <v>7</v>
      </c>
      <c r="I156">
        <v>0.1275</v>
      </c>
      <c r="J156">
        <v>0.18</v>
      </c>
      <c r="K156">
        <f t="shared" si="22"/>
        <v>115</v>
      </c>
      <c r="L156">
        <f t="shared" si="23"/>
        <v>0.81135891033707286</v>
      </c>
      <c r="M156">
        <v>-1</v>
      </c>
      <c r="N156">
        <v>1</v>
      </c>
      <c r="O156">
        <f t="shared" si="26"/>
        <v>141</v>
      </c>
      <c r="P156" t="str">
        <f t="shared" si="27"/>
        <v/>
      </c>
      <c r="Q156" t="str">
        <f t="shared" si="28"/>
        <v/>
      </c>
      <c r="U156">
        <v>163</v>
      </c>
      <c r="V156">
        <f t="shared" si="29"/>
        <v>82</v>
      </c>
      <c r="W156" t="str">
        <f t="shared" si="30"/>
        <v/>
      </c>
      <c r="X156">
        <v>149</v>
      </c>
    </row>
    <row r="157" spans="1:24" x14ac:dyDescent="0.25">
      <c r="A157">
        <v>39</v>
      </c>
      <c r="B157">
        <v>156</v>
      </c>
      <c r="C157">
        <v>0.169738451618067</v>
      </c>
      <c r="D157" s="2">
        <f t="shared" si="24"/>
        <v>10664.981452700516</v>
      </c>
      <c r="E157">
        <v>17</v>
      </c>
      <c r="F157">
        <v>10</v>
      </c>
      <c r="G157">
        <f t="shared" si="25"/>
        <v>170</v>
      </c>
      <c r="H157" t="s">
        <v>8</v>
      </c>
      <c r="I157">
        <v>0.1275</v>
      </c>
      <c r="J157">
        <v>0.19</v>
      </c>
      <c r="K157">
        <f t="shared" si="22"/>
        <v>36</v>
      </c>
      <c r="L157">
        <f t="shared" si="23"/>
        <v>2.6045781608691003</v>
      </c>
      <c r="M157">
        <v>1</v>
      </c>
      <c r="N157">
        <v>1</v>
      </c>
      <c r="O157">
        <f t="shared" si="26"/>
        <v>142</v>
      </c>
      <c r="P157" t="str">
        <f t="shared" si="27"/>
        <v/>
      </c>
      <c r="Q157" t="str">
        <f t="shared" si="28"/>
        <v/>
      </c>
      <c r="U157">
        <v>164</v>
      </c>
      <c r="V157" t="str">
        <f t="shared" si="29"/>
        <v/>
      </c>
      <c r="W157">
        <f t="shared" si="30"/>
        <v>82</v>
      </c>
      <c r="X157">
        <v>150</v>
      </c>
    </row>
    <row r="158" spans="1:24" x14ac:dyDescent="0.25">
      <c r="A158">
        <v>39</v>
      </c>
      <c r="B158">
        <v>157</v>
      </c>
      <c r="C158">
        <v>0.170043300156588</v>
      </c>
      <c r="D158" s="2">
        <f t="shared" si="24"/>
        <v>10684.13565128202</v>
      </c>
      <c r="E158">
        <v>18</v>
      </c>
      <c r="F158">
        <v>1</v>
      </c>
      <c r="G158">
        <f t="shared" si="25"/>
        <v>171</v>
      </c>
      <c r="H158" t="s">
        <v>7</v>
      </c>
      <c r="I158">
        <v>0.1275</v>
      </c>
      <c r="J158">
        <v>0.21</v>
      </c>
      <c r="K158">
        <f t="shared" si="22"/>
        <v>115</v>
      </c>
      <c r="L158">
        <f t="shared" si="23"/>
        <v>0.81388447860727287</v>
      </c>
      <c r="M158">
        <v>-1</v>
      </c>
      <c r="N158">
        <v>1</v>
      </c>
      <c r="O158">
        <f t="shared" si="26"/>
        <v>143</v>
      </c>
      <c r="P158" t="str">
        <f t="shared" si="27"/>
        <v/>
      </c>
      <c r="Q158" t="str">
        <f t="shared" si="28"/>
        <v/>
      </c>
      <c r="U158">
        <v>165</v>
      </c>
      <c r="V158">
        <f t="shared" si="29"/>
        <v>83</v>
      </c>
      <c r="W158" t="str">
        <f t="shared" si="30"/>
        <v/>
      </c>
      <c r="X158">
        <v>151</v>
      </c>
    </row>
    <row r="159" spans="1:24" x14ac:dyDescent="0.25">
      <c r="A159">
        <v>39</v>
      </c>
      <c r="B159">
        <v>158</v>
      </c>
      <c r="C159">
        <v>0.16778105118789599</v>
      </c>
      <c r="D159" s="2">
        <f t="shared" si="24"/>
        <v>10541.994356469342</v>
      </c>
      <c r="E159">
        <v>18</v>
      </c>
      <c r="F159">
        <v>2</v>
      </c>
      <c r="G159">
        <f t="shared" si="25"/>
        <v>172</v>
      </c>
      <c r="H159" t="s">
        <v>8</v>
      </c>
      <c r="I159">
        <v>0.1275</v>
      </c>
      <c r="J159">
        <v>0.22</v>
      </c>
      <c r="K159">
        <f t="shared" si="22"/>
        <v>36</v>
      </c>
      <c r="L159">
        <f t="shared" si="23"/>
        <v>2.6349642049211774</v>
      </c>
      <c r="M159">
        <v>1</v>
      </c>
      <c r="N159">
        <v>1</v>
      </c>
      <c r="O159">
        <f t="shared" si="26"/>
        <v>144</v>
      </c>
      <c r="P159" t="str">
        <f t="shared" si="27"/>
        <v/>
      </c>
      <c r="Q159" t="str">
        <f t="shared" si="28"/>
        <v/>
      </c>
      <c r="U159">
        <v>166</v>
      </c>
      <c r="V159" t="str">
        <f t="shared" si="29"/>
        <v/>
      </c>
      <c r="W159">
        <f t="shared" si="30"/>
        <v>83</v>
      </c>
      <c r="X159">
        <v>152</v>
      </c>
    </row>
    <row r="160" spans="1:24" x14ac:dyDescent="0.25">
      <c r="A160">
        <v>39</v>
      </c>
      <c r="B160">
        <v>159</v>
      </c>
      <c r="C160">
        <v>0.167237217458402</v>
      </c>
      <c r="D160" s="2">
        <f t="shared" si="24"/>
        <v>10507.82427548229</v>
      </c>
      <c r="E160">
        <v>18</v>
      </c>
      <c r="F160">
        <v>3</v>
      </c>
      <c r="G160">
        <f t="shared" si="25"/>
        <v>173</v>
      </c>
      <c r="H160" t="s">
        <v>7</v>
      </c>
      <c r="I160">
        <v>0.1275</v>
      </c>
      <c r="J160">
        <v>0.24</v>
      </c>
      <c r="K160">
        <f t="shared" si="22"/>
        <v>115</v>
      </c>
      <c r="L160">
        <f t="shared" si="23"/>
        <v>0.8275406921490347</v>
      </c>
      <c r="M160">
        <v>1</v>
      </c>
      <c r="N160">
        <v>1</v>
      </c>
      <c r="O160">
        <f t="shared" si="26"/>
        <v>145</v>
      </c>
      <c r="P160" t="str">
        <f t="shared" si="27"/>
        <v/>
      </c>
      <c r="Q160" t="str">
        <f t="shared" si="28"/>
        <v/>
      </c>
      <c r="U160">
        <v>167</v>
      </c>
      <c r="V160">
        <f t="shared" si="29"/>
        <v>84</v>
      </c>
      <c r="W160" t="str">
        <f t="shared" si="30"/>
        <v/>
      </c>
      <c r="X160">
        <v>153</v>
      </c>
    </row>
    <row r="161" spans="1:24" x14ac:dyDescent="0.25">
      <c r="A161">
        <v>39</v>
      </c>
      <c r="B161">
        <v>160</v>
      </c>
      <c r="C161">
        <v>0.169046542573453</v>
      </c>
      <c r="D161" s="2">
        <f t="shared" si="24"/>
        <v>10621.507525270285</v>
      </c>
      <c r="E161">
        <v>18</v>
      </c>
      <c r="F161">
        <v>4</v>
      </c>
      <c r="G161">
        <f t="shared" si="25"/>
        <v>174</v>
      </c>
      <c r="H161" t="s">
        <v>8</v>
      </c>
      <c r="I161">
        <v>0.1275</v>
      </c>
      <c r="J161">
        <v>0.25</v>
      </c>
      <c r="K161">
        <f t="shared" si="22"/>
        <v>36</v>
      </c>
      <c r="L161">
        <f t="shared" si="23"/>
        <v>2.6152387230993299</v>
      </c>
      <c r="M161">
        <v>1</v>
      </c>
      <c r="N161">
        <v>1</v>
      </c>
      <c r="O161">
        <f t="shared" si="26"/>
        <v>146</v>
      </c>
      <c r="P161" t="str">
        <f t="shared" si="27"/>
        <v/>
      </c>
      <c r="Q161" t="str">
        <f t="shared" si="28"/>
        <v/>
      </c>
      <c r="U161">
        <v>168</v>
      </c>
      <c r="V161" t="str">
        <f t="shared" si="29"/>
        <v/>
      </c>
      <c r="W161">
        <f t="shared" si="30"/>
        <v>84</v>
      </c>
      <c r="X161">
        <v>154</v>
      </c>
    </row>
    <row r="162" spans="1:24" x14ac:dyDescent="0.25">
      <c r="A162">
        <v>39</v>
      </c>
      <c r="B162">
        <v>161</v>
      </c>
      <c r="C162">
        <v>0.16930330092620499</v>
      </c>
      <c r="D162" s="2">
        <f t="shared" si="24"/>
        <v>10637.640128365354</v>
      </c>
      <c r="E162">
        <v>18</v>
      </c>
      <c r="F162">
        <v>5</v>
      </c>
      <c r="G162">
        <f t="shared" si="25"/>
        <v>175</v>
      </c>
      <c r="H162" t="s">
        <v>7</v>
      </c>
      <c r="I162">
        <v>0.1275</v>
      </c>
      <c r="J162">
        <v>0.27</v>
      </c>
      <c r="K162">
        <f t="shared" si="22"/>
        <v>115</v>
      </c>
      <c r="L162">
        <f t="shared" si="23"/>
        <v>0.81744184508799256</v>
      </c>
      <c r="M162">
        <v>1</v>
      </c>
      <c r="N162">
        <v>1</v>
      </c>
      <c r="O162">
        <f t="shared" si="26"/>
        <v>147</v>
      </c>
      <c r="P162" t="str">
        <f t="shared" si="27"/>
        <v/>
      </c>
      <c r="Q162" t="str">
        <f t="shared" si="28"/>
        <v/>
      </c>
      <c r="U162">
        <v>169</v>
      </c>
      <c r="V162">
        <f t="shared" si="29"/>
        <v>85</v>
      </c>
      <c r="W162" t="str">
        <f t="shared" si="30"/>
        <v/>
      </c>
      <c r="X162">
        <v>155</v>
      </c>
    </row>
    <row r="163" spans="1:24" x14ac:dyDescent="0.25">
      <c r="A163">
        <v>39</v>
      </c>
      <c r="B163">
        <v>162</v>
      </c>
      <c r="C163">
        <v>0.16531979377073699</v>
      </c>
      <c r="D163" s="2">
        <f t="shared" si="24"/>
        <v>10387.34899206254</v>
      </c>
      <c r="E163">
        <v>18</v>
      </c>
      <c r="F163">
        <v>6</v>
      </c>
      <c r="G163">
        <f t="shared" si="25"/>
        <v>176</v>
      </c>
      <c r="H163" t="s">
        <v>8</v>
      </c>
      <c r="I163">
        <v>0.1275</v>
      </c>
      <c r="J163">
        <v>0.28000000000000003</v>
      </c>
      <c r="K163">
        <f t="shared" si="22"/>
        <v>36</v>
      </c>
      <c r="L163">
        <f t="shared" si="23"/>
        <v>2.6741931746978058</v>
      </c>
      <c r="M163">
        <v>1</v>
      </c>
      <c r="N163">
        <v>1</v>
      </c>
      <c r="O163">
        <f t="shared" si="26"/>
        <v>148</v>
      </c>
      <c r="P163" t="str">
        <f t="shared" si="27"/>
        <v/>
      </c>
      <c r="Q163" t="str">
        <f t="shared" si="28"/>
        <v/>
      </c>
      <c r="U163">
        <v>170</v>
      </c>
      <c r="V163" t="str">
        <f t="shared" si="29"/>
        <v/>
      </c>
      <c r="W163">
        <f t="shared" si="30"/>
        <v>85</v>
      </c>
      <c r="X163">
        <v>156</v>
      </c>
    </row>
    <row r="164" spans="1:24" x14ac:dyDescent="0.25">
      <c r="A164">
        <v>39</v>
      </c>
      <c r="B164">
        <v>163</v>
      </c>
      <c r="C164">
        <v>0.16698814512628099</v>
      </c>
      <c r="D164" s="2">
        <f t="shared" si="24"/>
        <v>10492.174599306212</v>
      </c>
      <c r="E164">
        <v>18</v>
      </c>
      <c r="F164">
        <v>7</v>
      </c>
      <c r="G164">
        <f t="shared" si="25"/>
        <v>177</v>
      </c>
      <c r="H164" t="s">
        <v>7</v>
      </c>
      <c r="I164">
        <v>0.1275</v>
      </c>
      <c r="J164">
        <v>0.3</v>
      </c>
      <c r="K164">
        <f t="shared" si="22"/>
        <v>115</v>
      </c>
      <c r="L164">
        <f t="shared" si="23"/>
        <v>0.82877501623810534</v>
      </c>
      <c r="M164">
        <v>1</v>
      </c>
      <c r="N164">
        <v>1</v>
      </c>
      <c r="O164">
        <f t="shared" si="26"/>
        <v>149</v>
      </c>
      <c r="P164" t="str">
        <f t="shared" si="27"/>
        <v/>
      </c>
      <c r="Q164" t="str">
        <f t="shared" si="28"/>
        <v/>
      </c>
      <c r="U164">
        <v>171</v>
      </c>
      <c r="V164">
        <f t="shared" si="29"/>
        <v>86</v>
      </c>
      <c r="W164" t="str">
        <f t="shared" si="30"/>
        <v/>
      </c>
      <c r="X164">
        <v>157</v>
      </c>
    </row>
    <row r="165" spans="1:24" x14ac:dyDescent="0.25">
      <c r="A165">
        <v>39</v>
      </c>
      <c r="B165">
        <v>164</v>
      </c>
      <c r="C165">
        <v>0.17073778386552299</v>
      </c>
      <c r="D165" s="2">
        <f t="shared" si="24"/>
        <v>10727.771349642579</v>
      </c>
      <c r="E165">
        <v>18</v>
      </c>
      <c r="F165">
        <v>8</v>
      </c>
      <c r="G165">
        <f t="shared" si="25"/>
        <v>178</v>
      </c>
      <c r="H165" t="s">
        <v>8</v>
      </c>
      <c r="I165">
        <v>0.1275</v>
      </c>
      <c r="J165">
        <v>0.31</v>
      </c>
      <c r="K165">
        <f t="shared" si="22"/>
        <v>36</v>
      </c>
      <c r="L165">
        <f t="shared" si="23"/>
        <v>2.5893335038971785</v>
      </c>
      <c r="M165">
        <v>1</v>
      </c>
      <c r="N165">
        <v>1</v>
      </c>
      <c r="O165">
        <f t="shared" si="26"/>
        <v>150</v>
      </c>
      <c r="P165" t="str">
        <f t="shared" si="27"/>
        <v/>
      </c>
      <c r="Q165" t="str">
        <f t="shared" si="28"/>
        <v/>
      </c>
      <c r="U165">
        <v>172</v>
      </c>
      <c r="V165" t="str">
        <f t="shared" si="29"/>
        <v/>
      </c>
      <c r="W165">
        <f t="shared" si="30"/>
        <v>86</v>
      </c>
      <c r="X165">
        <v>158</v>
      </c>
    </row>
    <row r="166" spans="1:24" x14ac:dyDescent="0.25">
      <c r="A166">
        <v>39</v>
      </c>
      <c r="B166">
        <v>165</v>
      </c>
      <c r="C166">
        <v>0.166749389520369</v>
      </c>
      <c r="D166" s="2">
        <f t="shared" si="24"/>
        <v>10477.173142155483</v>
      </c>
      <c r="E166">
        <v>18</v>
      </c>
      <c r="F166">
        <v>9</v>
      </c>
      <c r="G166">
        <f t="shared" si="25"/>
        <v>179</v>
      </c>
      <c r="H166" t="s">
        <v>7</v>
      </c>
      <c r="I166">
        <v>0.1275</v>
      </c>
      <c r="J166">
        <v>0.33</v>
      </c>
      <c r="K166">
        <f t="shared" si="22"/>
        <v>115</v>
      </c>
      <c r="L166">
        <f t="shared" si="23"/>
        <v>0.8299616753421406</v>
      </c>
      <c r="M166">
        <v>-1</v>
      </c>
      <c r="N166">
        <v>1</v>
      </c>
      <c r="O166">
        <f t="shared" si="26"/>
        <v>151</v>
      </c>
      <c r="P166" t="str">
        <f t="shared" si="27"/>
        <v/>
      </c>
      <c r="Q166" t="str">
        <f t="shared" si="28"/>
        <v/>
      </c>
      <c r="U166">
        <v>173</v>
      </c>
      <c r="V166">
        <f t="shared" si="29"/>
        <v>87</v>
      </c>
      <c r="W166" t="str">
        <f t="shared" si="30"/>
        <v/>
      </c>
      <c r="X166">
        <v>159</v>
      </c>
    </row>
    <row r="167" spans="1:24" x14ac:dyDescent="0.25">
      <c r="A167">
        <v>39</v>
      </c>
      <c r="B167">
        <v>166</v>
      </c>
      <c r="C167">
        <v>0.168012605888086</v>
      </c>
      <c r="D167" s="2">
        <f t="shared" si="24"/>
        <v>10556.543367369764</v>
      </c>
      <c r="E167">
        <v>18</v>
      </c>
      <c r="F167">
        <v>10</v>
      </c>
      <c r="G167">
        <f t="shared" si="25"/>
        <v>180</v>
      </c>
      <c r="H167" t="s">
        <v>8</v>
      </c>
      <c r="I167">
        <v>0.1275</v>
      </c>
      <c r="J167">
        <v>0.34</v>
      </c>
      <c r="K167">
        <f t="shared" si="22"/>
        <v>36</v>
      </c>
      <c r="L167">
        <f t="shared" si="23"/>
        <v>2.631332701539292</v>
      </c>
      <c r="M167">
        <v>1</v>
      </c>
      <c r="N167">
        <v>1</v>
      </c>
      <c r="O167">
        <f t="shared" si="26"/>
        <v>152</v>
      </c>
      <c r="P167" t="str">
        <f t="shared" si="27"/>
        <v/>
      </c>
      <c r="Q167" t="str">
        <f t="shared" si="28"/>
        <v/>
      </c>
      <c r="U167">
        <v>174</v>
      </c>
      <c r="V167" t="str">
        <f t="shared" si="29"/>
        <v/>
      </c>
      <c r="W167">
        <f t="shared" si="30"/>
        <v>87</v>
      </c>
      <c r="X167">
        <v>160</v>
      </c>
    </row>
    <row r="168" spans="1:24" x14ac:dyDescent="0.25">
      <c r="A168">
        <v>39</v>
      </c>
      <c r="B168">
        <v>167</v>
      </c>
      <c r="C168">
        <v>0.16902151948361499</v>
      </c>
      <c r="D168" s="2">
        <f t="shared" si="24"/>
        <v>10619.93527816618</v>
      </c>
      <c r="E168">
        <v>19</v>
      </c>
      <c r="F168">
        <v>1</v>
      </c>
      <c r="G168">
        <f t="shared" si="25"/>
        <v>181</v>
      </c>
      <c r="H168" t="s">
        <v>7</v>
      </c>
      <c r="I168">
        <v>0.17</v>
      </c>
      <c r="J168">
        <v>0.06</v>
      </c>
      <c r="K168">
        <f t="shared" si="22"/>
        <v>115</v>
      </c>
      <c r="L168">
        <f t="shared" si="23"/>
        <v>0.81880462979757296</v>
      </c>
      <c r="M168">
        <v>1</v>
      </c>
      <c r="N168">
        <v>1</v>
      </c>
      <c r="O168">
        <f t="shared" si="26"/>
        <v>153</v>
      </c>
      <c r="P168" t="str">
        <f t="shared" si="27"/>
        <v/>
      </c>
      <c r="Q168" t="str">
        <f t="shared" si="28"/>
        <v/>
      </c>
      <c r="U168">
        <v>175</v>
      </c>
      <c r="V168">
        <f t="shared" si="29"/>
        <v>88</v>
      </c>
      <c r="W168" t="str">
        <f t="shared" si="30"/>
        <v/>
      </c>
      <c r="X168">
        <v>161</v>
      </c>
    </row>
    <row r="169" spans="1:24" x14ac:dyDescent="0.25">
      <c r="A169">
        <v>39</v>
      </c>
      <c r="B169">
        <v>168</v>
      </c>
      <c r="C169">
        <v>0.16893148156384599</v>
      </c>
      <c r="D169" s="2">
        <f t="shared" si="24"/>
        <v>10614.278028820363</v>
      </c>
      <c r="E169">
        <v>19</v>
      </c>
      <c r="F169">
        <v>2</v>
      </c>
      <c r="G169">
        <f t="shared" si="25"/>
        <v>182</v>
      </c>
      <c r="H169" t="s">
        <v>8</v>
      </c>
      <c r="I169">
        <v>0.17</v>
      </c>
      <c r="J169">
        <v>7.0000000000000007E-2</v>
      </c>
      <c r="K169">
        <f t="shared" si="22"/>
        <v>36</v>
      </c>
      <c r="L169">
        <f t="shared" si="23"/>
        <v>2.617019989711435</v>
      </c>
      <c r="M169">
        <v>1</v>
      </c>
      <c r="N169">
        <v>1</v>
      </c>
      <c r="O169">
        <f t="shared" si="26"/>
        <v>154</v>
      </c>
      <c r="P169" t="str">
        <f t="shared" si="27"/>
        <v/>
      </c>
      <c r="Q169" t="str">
        <f t="shared" si="28"/>
        <v/>
      </c>
      <c r="U169">
        <v>176</v>
      </c>
      <c r="V169" t="str">
        <f t="shared" si="29"/>
        <v/>
      </c>
      <c r="W169">
        <f t="shared" si="30"/>
        <v>88</v>
      </c>
      <c r="X169">
        <v>162</v>
      </c>
    </row>
    <row r="170" spans="1:24" x14ac:dyDescent="0.25">
      <c r="A170">
        <v>39</v>
      </c>
      <c r="B170">
        <v>169</v>
      </c>
      <c r="C170">
        <v>0.16967328634398701</v>
      </c>
      <c r="D170" s="2">
        <f t="shared" si="24"/>
        <v>10660.88699777414</v>
      </c>
      <c r="E170">
        <v>19</v>
      </c>
      <c r="F170">
        <v>3</v>
      </c>
      <c r="G170">
        <f t="shared" si="25"/>
        <v>183</v>
      </c>
      <c r="H170" t="s">
        <v>7</v>
      </c>
      <c r="I170">
        <v>0.17</v>
      </c>
      <c r="J170">
        <v>0.09</v>
      </c>
      <c r="K170">
        <f t="shared" si="22"/>
        <v>115</v>
      </c>
      <c r="L170">
        <f t="shared" si="23"/>
        <v>0.81565935139623813</v>
      </c>
      <c r="M170">
        <v>1</v>
      </c>
      <c r="N170">
        <v>1</v>
      </c>
      <c r="O170">
        <f t="shared" si="26"/>
        <v>155</v>
      </c>
      <c r="P170" t="str">
        <f t="shared" si="27"/>
        <v/>
      </c>
      <c r="Q170" t="str">
        <f t="shared" si="28"/>
        <v/>
      </c>
      <c r="U170">
        <v>177</v>
      </c>
      <c r="V170">
        <f t="shared" si="29"/>
        <v>89</v>
      </c>
      <c r="W170" t="str">
        <f t="shared" si="30"/>
        <v/>
      </c>
      <c r="X170">
        <v>163</v>
      </c>
    </row>
    <row r="171" spans="1:24" x14ac:dyDescent="0.25">
      <c r="A171">
        <v>39</v>
      </c>
      <c r="B171">
        <v>170</v>
      </c>
      <c r="C171">
        <v>0.17107458766655601</v>
      </c>
      <c r="D171" s="2">
        <f t="shared" si="24"/>
        <v>10748.933356583108</v>
      </c>
      <c r="E171">
        <v>19</v>
      </c>
      <c r="F171">
        <v>4</v>
      </c>
      <c r="G171">
        <f t="shared" si="25"/>
        <v>184</v>
      </c>
      <c r="H171" t="s">
        <v>8</v>
      </c>
      <c r="I171">
        <v>0.17</v>
      </c>
      <c r="J171">
        <v>0.1</v>
      </c>
      <c r="K171">
        <f t="shared" si="22"/>
        <v>36</v>
      </c>
      <c r="L171">
        <f t="shared" si="23"/>
        <v>2.5842357428670333</v>
      </c>
      <c r="M171">
        <v>1</v>
      </c>
      <c r="N171">
        <v>1</v>
      </c>
      <c r="O171">
        <f t="shared" si="26"/>
        <v>156</v>
      </c>
      <c r="P171" t="str">
        <f t="shared" si="27"/>
        <v/>
      </c>
      <c r="Q171" t="str">
        <f t="shared" si="28"/>
        <v/>
      </c>
      <c r="U171">
        <v>178</v>
      </c>
      <c r="V171" t="str">
        <f t="shared" si="29"/>
        <v/>
      </c>
      <c r="W171">
        <f t="shared" si="30"/>
        <v>89</v>
      </c>
      <c r="X171">
        <v>164</v>
      </c>
    </row>
    <row r="172" spans="1:24" x14ac:dyDescent="0.25">
      <c r="A172">
        <v>39</v>
      </c>
      <c r="B172">
        <v>171</v>
      </c>
      <c r="C172">
        <v>0.16763516035224299</v>
      </c>
      <c r="D172" s="2">
        <f t="shared" si="24"/>
        <v>10532.827764919071</v>
      </c>
      <c r="E172">
        <v>19</v>
      </c>
      <c r="F172">
        <v>5</v>
      </c>
      <c r="G172">
        <f t="shared" si="25"/>
        <v>185</v>
      </c>
      <c r="H172" t="s">
        <v>7</v>
      </c>
      <c r="I172">
        <v>0.17</v>
      </c>
      <c r="J172">
        <v>0.12</v>
      </c>
      <c r="K172">
        <f t="shared" si="22"/>
        <v>115</v>
      </c>
      <c r="L172">
        <f t="shared" si="23"/>
        <v>0.82557622397235275</v>
      </c>
      <c r="M172">
        <v>-1</v>
      </c>
      <c r="N172">
        <v>1</v>
      </c>
      <c r="O172">
        <f t="shared" si="26"/>
        <v>157</v>
      </c>
      <c r="P172" t="str">
        <f t="shared" si="27"/>
        <v/>
      </c>
      <c r="Q172" t="str">
        <f t="shared" si="28"/>
        <v/>
      </c>
      <c r="U172">
        <v>179</v>
      </c>
      <c r="V172">
        <f t="shared" si="29"/>
        <v>90</v>
      </c>
      <c r="W172" t="str">
        <f t="shared" si="30"/>
        <v/>
      </c>
      <c r="X172">
        <v>165</v>
      </c>
    </row>
    <row r="173" spans="1:24" x14ac:dyDescent="0.25">
      <c r="A173">
        <v>39</v>
      </c>
      <c r="B173">
        <v>172</v>
      </c>
      <c r="C173">
        <v>0.16966803916289799</v>
      </c>
      <c r="D173" s="2">
        <f t="shared" si="24"/>
        <v>10660.557307662912</v>
      </c>
      <c r="E173">
        <v>19</v>
      </c>
      <c r="F173">
        <v>6</v>
      </c>
      <c r="G173">
        <f t="shared" si="25"/>
        <v>186</v>
      </c>
      <c r="H173" t="s">
        <v>8</v>
      </c>
      <c r="I173">
        <v>0.17</v>
      </c>
      <c r="J173">
        <v>0.13</v>
      </c>
      <c r="K173">
        <f t="shared" si="22"/>
        <v>36</v>
      </c>
      <c r="L173">
        <f t="shared" si="23"/>
        <v>2.6056590641664528</v>
      </c>
      <c r="M173">
        <v>1</v>
      </c>
      <c r="N173">
        <v>1</v>
      </c>
      <c r="O173">
        <f t="shared" si="26"/>
        <v>158</v>
      </c>
      <c r="P173" t="str">
        <f t="shared" si="27"/>
        <v/>
      </c>
      <c r="Q173" t="str">
        <f t="shared" si="28"/>
        <v/>
      </c>
      <c r="U173">
        <v>180</v>
      </c>
      <c r="V173" t="str">
        <f t="shared" si="29"/>
        <v/>
      </c>
      <c r="W173">
        <f t="shared" si="30"/>
        <v>90</v>
      </c>
      <c r="X173">
        <v>166</v>
      </c>
    </row>
    <row r="174" spans="1:24" x14ac:dyDescent="0.25">
      <c r="A174">
        <v>39</v>
      </c>
      <c r="B174">
        <v>173</v>
      </c>
      <c r="C174">
        <v>0.16704724605568699</v>
      </c>
      <c r="D174" s="2">
        <f t="shared" si="24"/>
        <v>10495.888020219056</v>
      </c>
      <c r="E174">
        <v>19</v>
      </c>
      <c r="F174">
        <v>7</v>
      </c>
      <c r="G174">
        <f t="shared" si="25"/>
        <v>187</v>
      </c>
      <c r="H174" t="s">
        <v>7</v>
      </c>
      <c r="I174">
        <v>0.17</v>
      </c>
      <c r="J174">
        <v>0.15</v>
      </c>
      <c r="K174">
        <f t="shared" si="22"/>
        <v>115</v>
      </c>
      <c r="L174">
        <f t="shared" si="23"/>
        <v>0.82848179755366336</v>
      </c>
      <c r="M174">
        <v>1</v>
      </c>
      <c r="N174">
        <v>1</v>
      </c>
      <c r="O174">
        <f t="shared" si="26"/>
        <v>159</v>
      </c>
      <c r="P174" t="str">
        <f t="shared" si="27"/>
        <v/>
      </c>
      <c r="Q174" t="str">
        <f t="shared" si="28"/>
        <v/>
      </c>
      <c r="U174">
        <v>181</v>
      </c>
      <c r="V174">
        <f t="shared" si="29"/>
        <v>91</v>
      </c>
      <c r="W174" t="str">
        <f t="shared" si="30"/>
        <v/>
      </c>
      <c r="X174">
        <v>167</v>
      </c>
    </row>
    <row r="175" spans="1:24" x14ac:dyDescent="0.25">
      <c r="A175">
        <v>39</v>
      </c>
      <c r="B175">
        <v>174</v>
      </c>
      <c r="C175">
        <v>0.17122084602180901</v>
      </c>
      <c r="D175" s="2">
        <f t="shared" si="24"/>
        <v>10758.123040070886</v>
      </c>
      <c r="E175">
        <v>19</v>
      </c>
      <c r="F175">
        <v>9</v>
      </c>
      <c r="G175">
        <f t="shared" si="25"/>
        <v>189</v>
      </c>
      <c r="H175" t="s">
        <v>7</v>
      </c>
      <c r="I175">
        <v>0.17</v>
      </c>
      <c r="J175">
        <v>0.18</v>
      </c>
      <c r="K175">
        <f t="shared" si="22"/>
        <v>115</v>
      </c>
      <c r="L175">
        <f t="shared" si="23"/>
        <v>0.80828710933350201</v>
      </c>
      <c r="M175">
        <v>-1</v>
      </c>
      <c r="N175">
        <v>0</v>
      </c>
      <c r="O175">
        <f t="shared" si="26"/>
        <v>160</v>
      </c>
      <c r="P175" t="str">
        <f t="shared" si="27"/>
        <v/>
      </c>
      <c r="Q175" t="str">
        <f t="shared" si="28"/>
        <v/>
      </c>
      <c r="U175">
        <v>182</v>
      </c>
      <c r="V175" t="str">
        <f t="shared" si="29"/>
        <v/>
      </c>
      <c r="W175">
        <f t="shared" si="30"/>
        <v>91</v>
      </c>
      <c r="X175">
        <v>168</v>
      </c>
    </row>
    <row r="176" spans="1:24" x14ac:dyDescent="0.25">
      <c r="A176">
        <v>39</v>
      </c>
      <c r="B176">
        <v>175</v>
      </c>
      <c r="C176">
        <v>0.17066023154822399</v>
      </c>
      <c r="D176" s="2">
        <f t="shared" si="24"/>
        <v>10722.898593836671</v>
      </c>
      <c r="E176">
        <v>20</v>
      </c>
      <c r="F176">
        <v>1</v>
      </c>
      <c r="G176">
        <f t="shared" si="25"/>
        <v>191</v>
      </c>
      <c r="H176" t="s">
        <v>7</v>
      </c>
      <c r="I176">
        <v>0.17</v>
      </c>
      <c r="J176">
        <v>0.21</v>
      </c>
      <c r="K176">
        <f t="shared" si="22"/>
        <v>115</v>
      </c>
      <c r="L176">
        <f t="shared" si="23"/>
        <v>0.81094231170955478</v>
      </c>
      <c r="M176">
        <v>-1</v>
      </c>
      <c r="N176">
        <v>1</v>
      </c>
      <c r="O176">
        <f t="shared" si="26"/>
        <v>161</v>
      </c>
      <c r="P176" t="str">
        <f t="shared" si="27"/>
        <v/>
      </c>
      <c r="Q176" t="str">
        <f t="shared" si="28"/>
        <v/>
      </c>
      <c r="U176">
        <v>183</v>
      </c>
      <c r="V176">
        <f t="shared" si="29"/>
        <v>92</v>
      </c>
      <c r="W176" t="str">
        <f t="shared" si="30"/>
        <v/>
      </c>
      <c r="X176">
        <v>169</v>
      </c>
    </row>
    <row r="177" spans="1:24" x14ac:dyDescent="0.25">
      <c r="A177">
        <v>39</v>
      </c>
      <c r="B177">
        <v>176</v>
      </c>
      <c r="C177">
        <v>0.16676489558000299</v>
      </c>
      <c r="D177" s="2">
        <f t="shared" si="24"/>
        <v>10478.147416616126</v>
      </c>
      <c r="E177">
        <v>20</v>
      </c>
      <c r="F177">
        <v>3</v>
      </c>
      <c r="G177">
        <f t="shared" si="25"/>
        <v>193</v>
      </c>
      <c r="H177" t="s">
        <v>7</v>
      </c>
      <c r="I177">
        <v>0.17</v>
      </c>
      <c r="J177">
        <v>0.24</v>
      </c>
      <c r="K177">
        <f t="shared" si="22"/>
        <v>115</v>
      </c>
      <c r="L177">
        <f t="shared" si="23"/>
        <v>0.8298845042133669</v>
      </c>
      <c r="M177">
        <v>-1</v>
      </c>
      <c r="N177">
        <v>1</v>
      </c>
      <c r="O177">
        <f t="shared" si="26"/>
        <v>162</v>
      </c>
      <c r="P177" t="str">
        <f t="shared" si="27"/>
        <v/>
      </c>
      <c r="Q177" t="str">
        <f t="shared" si="28"/>
        <v/>
      </c>
      <c r="U177">
        <v>184</v>
      </c>
      <c r="V177" t="str">
        <f t="shared" si="29"/>
        <v/>
      </c>
      <c r="W177">
        <f t="shared" si="30"/>
        <v>92</v>
      </c>
      <c r="X177">
        <v>170</v>
      </c>
    </row>
    <row r="178" spans="1:24" x14ac:dyDescent="0.25">
      <c r="A178">
        <v>39</v>
      </c>
      <c r="B178">
        <v>177</v>
      </c>
      <c r="C178">
        <v>0.17036906321985101</v>
      </c>
      <c r="D178" s="2">
        <f t="shared" si="24"/>
        <v>10704.60394820918</v>
      </c>
      <c r="E178">
        <v>20</v>
      </c>
      <c r="F178">
        <v>5</v>
      </c>
      <c r="G178">
        <f t="shared" si="25"/>
        <v>195</v>
      </c>
      <c r="H178" t="s">
        <v>7</v>
      </c>
      <c r="I178">
        <v>0.17</v>
      </c>
      <c r="J178">
        <v>0.27</v>
      </c>
      <c r="K178">
        <f t="shared" si="22"/>
        <v>115</v>
      </c>
      <c r="L178">
        <f t="shared" si="23"/>
        <v>0.81232824829243477</v>
      </c>
      <c r="M178">
        <v>-1</v>
      </c>
      <c r="N178">
        <v>1</v>
      </c>
      <c r="O178">
        <f t="shared" si="26"/>
        <v>163</v>
      </c>
      <c r="P178" t="str">
        <f t="shared" si="27"/>
        <v/>
      </c>
      <c r="Q178" t="str">
        <f t="shared" si="28"/>
        <v/>
      </c>
      <c r="U178">
        <v>185</v>
      </c>
      <c r="V178">
        <f t="shared" si="29"/>
        <v>93</v>
      </c>
      <c r="W178" t="str">
        <f t="shared" si="30"/>
        <v/>
      </c>
      <c r="X178">
        <v>171</v>
      </c>
    </row>
    <row r="179" spans="1:24" x14ac:dyDescent="0.25">
      <c r="A179">
        <v>39</v>
      </c>
      <c r="B179">
        <v>178</v>
      </c>
      <c r="C179">
        <v>0.168626932078979</v>
      </c>
      <c r="D179" s="2">
        <f t="shared" si="24"/>
        <v>10595.142620334109</v>
      </c>
      <c r="E179">
        <v>20</v>
      </c>
      <c r="F179">
        <v>7</v>
      </c>
      <c r="G179">
        <f t="shared" si="25"/>
        <v>197</v>
      </c>
      <c r="H179" t="s">
        <v>7</v>
      </c>
      <c r="I179">
        <v>0.17</v>
      </c>
      <c r="J179">
        <v>0.3</v>
      </c>
      <c r="K179">
        <f t="shared" si="22"/>
        <v>115</v>
      </c>
      <c r="L179">
        <f t="shared" si="23"/>
        <v>0.8207206344938125</v>
      </c>
      <c r="M179">
        <v>-1</v>
      </c>
      <c r="N179">
        <v>1</v>
      </c>
      <c r="O179">
        <f t="shared" si="26"/>
        <v>164</v>
      </c>
      <c r="P179" t="str">
        <f t="shared" si="27"/>
        <v/>
      </c>
      <c r="Q179" t="str">
        <f t="shared" si="28"/>
        <v/>
      </c>
      <c r="U179">
        <v>186</v>
      </c>
      <c r="V179" t="str">
        <f t="shared" si="29"/>
        <v/>
      </c>
      <c r="W179">
        <f t="shared" si="30"/>
        <v>93</v>
      </c>
      <c r="X179">
        <v>172</v>
      </c>
    </row>
    <row r="180" spans="1:24" x14ac:dyDescent="0.25">
      <c r="A180">
        <v>39</v>
      </c>
      <c r="B180">
        <v>179</v>
      </c>
      <c r="C180">
        <v>0.17043975227560801</v>
      </c>
      <c r="D180" s="2">
        <f t="shared" si="24"/>
        <v>10709.045472574287</v>
      </c>
      <c r="E180">
        <v>20</v>
      </c>
      <c r="F180">
        <v>9</v>
      </c>
      <c r="G180">
        <f t="shared" si="25"/>
        <v>199</v>
      </c>
      <c r="H180" t="s">
        <v>7</v>
      </c>
      <c r="I180">
        <v>0.17</v>
      </c>
      <c r="J180">
        <v>0.33</v>
      </c>
      <c r="K180">
        <f t="shared" si="22"/>
        <v>115</v>
      </c>
      <c r="L180">
        <f t="shared" si="23"/>
        <v>0.81199133911444166</v>
      </c>
      <c r="M180">
        <v>1</v>
      </c>
      <c r="N180">
        <v>0</v>
      </c>
      <c r="O180">
        <f t="shared" si="26"/>
        <v>165</v>
      </c>
      <c r="P180" t="str">
        <f t="shared" si="27"/>
        <v/>
      </c>
      <c r="Q180" t="str">
        <f t="shared" si="28"/>
        <v/>
      </c>
      <c r="U180">
        <v>187</v>
      </c>
      <c r="V180">
        <f t="shared" si="29"/>
        <v>94</v>
      </c>
      <c r="W180" t="str">
        <f t="shared" si="30"/>
        <v/>
      </c>
      <c r="X180">
        <v>173</v>
      </c>
    </row>
    <row r="181" spans="1:24" x14ac:dyDescent="0.25">
      <c r="A181">
        <v>39</v>
      </c>
      <c r="B181">
        <v>180</v>
      </c>
      <c r="C181">
        <v>0.170209196609686</v>
      </c>
      <c r="D181" s="2">
        <f t="shared" si="24"/>
        <v>10694.559232848207</v>
      </c>
      <c r="E181">
        <v>1</v>
      </c>
      <c r="F181">
        <v>1</v>
      </c>
      <c r="G181">
        <f t="shared" si="25"/>
        <v>1</v>
      </c>
      <c r="H181" t="s">
        <v>7</v>
      </c>
      <c r="I181">
        <v>-0.17</v>
      </c>
      <c r="J181">
        <v>0.06</v>
      </c>
      <c r="K181">
        <f t="shared" si="22"/>
        <v>115</v>
      </c>
      <c r="L181">
        <f t="shared" si="23"/>
        <v>0.81309121625176062</v>
      </c>
      <c r="M181">
        <v>1</v>
      </c>
      <c r="N181">
        <v>1</v>
      </c>
      <c r="O181">
        <f t="shared" si="26"/>
        <v>166</v>
      </c>
      <c r="P181" t="str">
        <f t="shared" si="27"/>
        <v/>
      </c>
      <c r="Q181" t="str">
        <f t="shared" si="28"/>
        <v/>
      </c>
      <c r="U181">
        <v>189</v>
      </c>
      <c r="V181">
        <f t="shared" si="29"/>
        <v>95</v>
      </c>
      <c r="W181" t="str">
        <f t="shared" si="30"/>
        <v/>
      </c>
      <c r="X181">
        <v>174</v>
      </c>
    </row>
    <row r="182" spans="1:24" x14ac:dyDescent="0.25">
      <c r="A182">
        <v>39</v>
      </c>
      <c r="B182">
        <v>181</v>
      </c>
      <c r="C182">
        <v>0.17058546684753201</v>
      </c>
      <c r="D182" s="2">
        <f t="shared" si="24"/>
        <v>10718.200989147836</v>
      </c>
      <c r="E182">
        <v>1</v>
      </c>
      <c r="F182">
        <v>2</v>
      </c>
      <c r="G182">
        <f t="shared" si="25"/>
        <v>2</v>
      </c>
      <c r="H182" t="s">
        <v>8</v>
      </c>
      <c r="I182">
        <v>-0.17</v>
      </c>
      <c r="J182">
        <v>7.0000000000000007E-2</v>
      </c>
      <c r="K182">
        <f t="shared" si="22"/>
        <v>36</v>
      </c>
      <c r="L182">
        <f t="shared" si="23"/>
        <v>2.5916455388271542</v>
      </c>
      <c r="M182">
        <v>1</v>
      </c>
      <c r="N182">
        <v>1</v>
      </c>
      <c r="O182">
        <f t="shared" si="26"/>
        <v>167</v>
      </c>
      <c r="P182" t="str">
        <f t="shared" si="27"/>
        <v/>
      </c>
      <c r="Q182" t="str">
        <f t="shared" si="28"/>
        <v/>
      </c>
      <c r="U182">
        <v>191</v>
      </c>
      <c r="V182">
        <f t="shared" si="29"/>
        <v>96</v>
      </c>
      <c r="W182" t="str">
        <f t="shared" si="30"/>
        <v/>
      </c>
      <c r="X182">
        <v>175</v>
      </c>
    </row>
    <row r="183" spans="1:24" x14ac:dyDescent="0.25">
      <c r="A183">
        <v>39</v>
      </c>
      <c r="B183">
        <v>182</v>
      </c>
      <c r="C183">
        <v>0.17045694208683601</v>
      </c>
      <c r="D183" s="2">
        <f t="shared" si="24"/>
        <v>10710.125540267696</v>
      </c>
      <c r="E183">
        <v>1</v>
      </c>
      <c r="F183">
        <v>3</v>
      </c>
      <c r="G183">
        <f t="shared" si="25"/>
        <v>3</v>
      </c>
      <c r="H183" t="s">
        <v>7</v>
      </c>
      <c r="I183">
        <v>-0.17</v>
      </c>
      <c r="J183">
        <v>0.09</v>
      </c>
      <c r="K183">
        <f t="shared" si="22"/>
        <v>115</v>
      </c>
      <c r="L183">
        <f t="shared" si="23"/>
        <v>0.81190945346245669</v>
      </c>
      <c r="M183">
        <v>-1</v>
      </c>
      <c r="N183">
        <v>1</v>
      </c>
      <c r="O183">
        <f t="shared" si="26"/>
        <v>168</v>
      </c>
      <c r="P183" t="str">
        <f t="shared" si="27"/>
        <v/>
      </c>
      <c r="Q183" t="str">
        <f t="shared" si="28"/>
        <v/>
      </c>
      <c r="U183">
        <v>193</v>
      </c>
      <c r="V183">
        <f t="shared" si="29"/>
        <v>97</v>
      </c>
      <c r="W183" t="str">
        <f t="shared" si="30"/>
        <v/>
      </c>
      <c r="X183">
        <v>176</v>
      </c>
    </row>
    <row r="184" spans="1:24" x14ac:dyDescent="0.25">
      <c r="A184">
        <v>39</v>
      </c>
      <c r="B184">
        <v>183</v>
      </c>
      <c r="C184">
        <v>0.170806550796404</v>
      </c>
      <c r="D184" s="2">
        <f t="shared" si="24"/>
        <v>10732.092103339892</v>
      </c>
      <c r="E184">
        <v>1</v>
      </c>
      <c r="F184">
        <v>4</v>
      </c>
      <c r="G184">
        <f t="shared" si="25"/>
        <v>4</v>
      </c>
      <c r="H184" t="s">
        <v>8</v>
      </c>
      <c r="I184">
        <v>-0.17</v>
      </c>
      <c r="J184">
        <v>0.1</v>
      </c>
      <c r="K184">
        <f t="shared" si="22"/>
        <v>36</v>
      </c>
      <c r="L184">
        <f t="shared" si="23"/>
        <v>2.5882910349915065</v>
      </c>
      <c r="M184">
        <v>1</v>
      </c>
      <c r="N184">
        <v>1</v>
      </c>
      <c r="O184">
        <f t="shared" si="26"/>
        <v>169</v>
      </c>
      <c r="P184" t="str">
        <f t="shared" si="27"/>
        <v/>
      </c>
      <c r="Q184" t="str">
        <f t="shared" si="28"/>
        <v/>
      </c>
      <c r="U184">
        <v>195</v>
      </c>
      <c r="V184">
        <f t="shared" si="29"/>
        <v>98</v>
      </c>
      <c r="W184" t="str">
        <f t="shared" si="30"/>
        <v/>
      </c>
      <c r="X184">
        <v>177</v>
      </c>
    </row>
    <row r="185" spans="1:24" x14ac:dyDescent="0.25">
      <c r="A185">
        <v>39</v>
      </c>
      <c r="B185">
        <v>184</v>
      </c>
      <c r="C185">
        <v>0.168596313088866</v>
      </c>
      <c r="D185" s="2">
        <f t="shared" si="24"/>
        <v>10593.218772446122</v>
      </c>
      <c r="E185">
        <v>1</v>
      </c>
      <c r="F185">
        <v>5</v>
      </c>
      <c r="G185">
        <f t="shared" si="25"/>
        <v>5</v>
      </c>
      <c r="H185" t="s">
        <v>7</v>
      </c>
      <c r="I185">
        <v>-0.17</v>
      </c>
      <c r="J185">
        <v>0.12</v>
      </c>
      <c r="K185">
        <f t="shared" si="22"/>
        <v>115</v>
      </c>
      <c r="L185">
        <f t="shared" si="23"/>
        <v>0.82086968660849213</v>
      </c>
      <c r="M185">
        <v>1</v>
      </c>
      <c r="N185">
        <v>1</v>
      </c>
      <c r="O185">
        <f t="shared" si="26"/>
        <v>170</v>
      </c>
      <c r="P185" t="str">
        <f t="shared" si="27"/>
        <v/>
      </c>
      <c r="Q185" t="str">
        <f t="shared" si="28"/>
        <v/>
      </c>
      <c r="U185">
        <v>197</v>
      </c>
      <c r="V185">
        <f t="shared" si="29"/>
        <v>99</v>
      </c>
      <c r="W185" t="str">
        <f t="shared" si="30"/>
        <v/>
      </c>
      <c r="X185">
        <v>178</v>
      </c>
    </row>
    <row r="186" spans="1:24" x14ac:dyDescent="0.25">
      <c r="A186">
        <v>39</v>
      </c>
      <c r="B186">
        <v>185</v>
      </c>
      <c r="C186">
        <v>0.16965700729650501</v>
      </c>
      <c r="D186" s="2">
        <f t="shared" si="24"/>
        <v>10659.864155054602</v>
      </c>
      <c r="E186">
        <v>1</v>
      </c>
      <c r="F186">
        <v>6</v>
      </c>
      <c r="G186">
        <f t="shared" si="25"/>
        <v>6</v>
      </c>
      <c r="H186" t="s">
        <v>8</v>
      </c>
      <c r="I186">
        <v>-0.17</v>
      </c>
      <c r="J186">
        <v>0.13</v>
      </c>
      <c r="K186">
        <f t="shared" si="22"/>
        <v>36</v>
      </c>
      <c r="L186">
        <f t="shared" si="23"/>
        <v>2.6058284959106497</v>
      </c>
      <c r="M186">
        <v>1</v>
      </c>
      <c r="N186">
        <v>1</v>
      </c>
      <c r="O186">
        <f t="shared" si="26"/>
        <v>171</v>
      </c>
      <c r="P186" t="str">
        <f t="shared" si="27"/>
        <v/>
      </c>
      <c r="Q186" t="str">
        <f t="shared" si="28"/>
        <v/>
      </c>
      <c r="U186">
        <v>199</v>
      </c>
      <c r="V186">
        <f t="shared" si="29"/>
        <v>100</v>
      </c>
      <c r="W186" t="str">
        <f t="shared" si="30"/>
        <v/>
      </c>
      <c r="X186">
        <v>179</v>
      </c>
    </row>
    <row r="187" spans="1:24" x14ac:dyDescent="0.25">
      <c r="A187">
        <v>39</v>
      </c>
      <c r="B187">
        <v>186</v>
      </c>
      <c r="C187">
        <v>0.168110701649303</v>
      </c>
      <c r="D187" s="2">
        <f t="shared" si="24"/>
        <v>10562.706905825517</v>
      </c>
      <c r="E187">
        <v>1</v>
      </c>
      <c r="F187">
        <v>7</v>
      </c>
      <c r="G187">
        <f t="shared" si="25"/>
        <v>7</v>
      </c>
      <c r="H187" t="s">
        <v>7</v>
      </c>
      <c r="I187">
        <v>-0.17</v>
      </c>
      <c r="J187">
        <v>0.15</v>
      </c>
      <c r="K187">
        <f t="shared" si="22"/>
        <v>115</v>
      </c>
      <c r="L187">
        <f t="shared" si="23"/>
        <v>0.82324088431510289</v>
      </c>
      <c r="M187">
        <v>1</v>
      </c>
      <c r="N187">
        <v>1</v>
      </c>
      <c r="O187">
        <f t="shared" si="26"/>
        <v>172</v>
      </c>
      <c r="P187" t="str">
        <f t="shared" si="27"/>
        <v/>
      </c>
      <c r="Q187" t="str">
        <f t="shared" si="28"/>
        <v/>
      </c>
      <c r="V187" t="str">
        <f t="shared" si="29"/>
        <v/>
      </c>
      <c r="W187">
        <f t="shared" si="30"/>
        <v>0</v>
      </c>
      <c r="X187">
        <v>29</v>
      </c>
    </row>
    <row r="188" spans="1:24" x14ac:dyDescent="0.25">
      <c r="A188">
        <v>39</v>
      </c>
      <c r="B188">
        <v>187</v>
      </c>
      <c r="C188">
        <v>0.16923839640664701</v>
      </c>
      <c r="D188" s="2">
        <f t="shared" si="24"/>
        <v>10633.562057128789</v>
      </c>
      <c r="E188">
        <v>1</v>
      </c>
      <c r="F188">
        <v>9</v>
      </c>
      <c r="G188">
        <f t="shared" si="25"/>
        <v>9</v>
      </c>
      <c r="H188" t="s">
        <v>7</v>
      </c>
      <c r="I188">
        <v>-0.17</v>
      </c>
      <c r="J188">
        <v>0.18</v>
      </c>
      <c r="K188">
        <f t="shared" si="22"/>
        <v>115</v>
      </c>
      <c r="L188">
        <f t="shared" si="23"/>
        <v>0.81775534173738496</v>
      </c>
      <c r="M188">
        <v>-1</v>
      </c>
      <c r="N188">
        <v>0</v>
      </c>
      <c r="O188">
        <f t="shared" si="26"/>
        <v>173</v>
      </c>
      <c r="P188" t="str">
        <f t="shared" si="27"/>
        <v/>
      </c>
      <c r="Q188" t="str">
        <f t="shared" si="28"/>
        <v/>
      </c>
      <c r="V188" t="str">
        <f t="shared" si="29"/>
        <v/>
      </c>
      <c r="W188">
        <f t="shared" si="30"/>
        <v>0</v>
      </c>
      <c r="X188">
        <v>77</v>
      </c>
    </row>
    <row r="189" spans="1:24" x14ac:dyDescent="0.25">
      <c r="A189">
        <v>39</v>
      </c>
      <c r="B189">
        <v>188</v>
      </c>
      <c r="C189">
        <v>0.16733233850323101</v>
      </c>
      <c r="D189" s="2">
        <f t="shared" si="24"/>
        <v>10513.80090699502</v>
      </c>
      <c r="E189">
        <v>2</v>
      </c>
      <c r="F189">
        <v>1</v>
      </c>
      <c r="G189">
        <f t="shared" si="25"/>
        <v>11</v>
      </c>
      <c r="H189" t="s">
        <v>7</v>
      </c>
      <c r="I189">
        <v>-0.17</v>
      </c>
      <c r="J189">
        <v>0.21</v>
      </c>
      <c r="K189">
        <f t="shared" si="22"/>
        <v>115</v>
      </c>
      <c r="L189">
        <f t="shared" si="23"/>
        <v>0.82707027181080361</v>
      </c>
      <c r="M189">
        <v>-1</v>
      </c>
      <c r="N189">
        <v>0</v>
      </c>
      <c r="O189" t="str">
        <f t="shared" si="26"/>
        <v/>
      </c>
      <c r="P189" t="str">
        <f t="shared" si="27"/>
        <v/>
      </c>
      <c r="Q189" t="str">
        <f t="shared" si="28"/>
        <v/>
      </c>
      <c r="V189" t="str">
        <f t="shared" si="29"/>
        <v/>
      </c>
      <c r="W189">
        <f t="shared" si="30"/>
        <v>0</v>
      </c>
      <c r="X189">
        <v>78</v>
      </c>
    </row>
    <row r="190" spans="1:24" x14ac:dyDescent="0.25">
      <c r="A190">
        <v>39</v>
      </c>
      <c r="B190">
        <v>189</v>
      </c>
      <c r="C190">
        <v>0.17058358722101399</v>
      </c>
      <c r="D190" s="2">
        <f t="shared" si="24"/>
        <v>10718.082888730625</v>
      </c>
      <c r="E190">
        <v>2</v>
      </c>
      <c r="F190">
        <v>3</v>
      </c>
      <c r="G190">
        <f t="shared" si="25"/>
        <v>13</v>
      </c>
      <c r="H190" t="s">
        <v>7</v>
      </c>
      <c r="I190">
        <v>-0.17</v>
      </c>
      <c r="J190">
        <v>0.24</v>
      </c>
      <c r="K190">
        <f t="shared" si="22"/>
        <v>115</v>
      </c>
      <c r="L190">
        <f t="shared" si="23"/>
        <v>0.81130667342160256</v>
      </c>
      <c r="M190">
        <v>1</v>
      </c>
      <c r="N190">
        <v>1</v>
      </c>
      <c r="O190">
        <f t="shared" si="26"/>
        <v>174</v>
      </c>
      <c r="P190" t="str">
        <f t="shared" si="27"/>
        <v/>
      </c>
      <c r="Q190" t="str">
        <f t="shared" si="28"/>
        <v/>
      </c>
      <c r="V190" t="str">
        <f t="shared" si="29"/>
        <v/>
      </c>
      <c r="W190">
        <f t="shared" si="30"/>
        <v>0</v>
      </c>
      <c r="X190">
        <v>115</v>
      </c>
    </row>
    <row r="191" spans="1:24" x14ac:dyDescent="0.25">
      <c r="A191">
        <v>39</v>
      </c>
      <c r="B191">
        <v>190</v>
      </c>
      <c r="C191">
        <v>0.16796430801277601</v>
      </c>
      <c r="D191" s="2">
        <f t="shared" si="24"/>
        <v>10553.508722364606</v>
      </c>
      <c r="E191">
        <v>2</v>
      </c>
      <c r="F191">
        <v>5</v>
      </c>
      <c r="G191">
        <f t="shared" si="25"/>
        <v>15</v>
      </c>
      <c r="H191" t="s">
        <v>7</v>
      </c>
      <c r="I191">
        <v>-0.17</v>
      </c>
      <c r="J191">
        <v>0.27</v>
      </c>
      <c r="K191">
        <f t="shared" si="22"/>
        <v>115</v>
      </c>
      <c r="L191">
        <f t="shared" si="23"/>
        <v>0.82395840119841257</v>
      </c>
      <c r="M191">
        <v>-1</v>
      </c>
      <c r="N191">
        <v>1</v>
      </c>
      <c r="O191" t="str">
        <f t="shared" si="26"/>
        <v/>
      </c>
      <c r="P191" t="str">
        <f t="shared" si="27"/>
        <v/>
      </c>
      <c r="Q191" t="str">
        <f t="shared" si="28"/>
        <v/>
      </c>
      <c r="V191" t="str">
        <f t="shared" si="29"/>
        <v/>
      </c>
      <c r="W191">
        <f t="shared" si="30"/>
        <v>0</v>
      </c>
      <c r="X191">
        <v>117</v>
      </c>
    </row>
    <row r="192" spans="1:24" x14ac:dyDescent="0.25">
      <c r="A192">
        <v>39</v>
      </c>
      <c r="B192">
        <v>191</v>
      </c>
      <c r="C192">
        <v>0.167905524508421</v>
      </c>
      <c r="D192" s="2">
        <f t="shared" si="24"/>
        <v>10549.815245855927</v>
      </c>
      <c r="E192">
        <v>2</v>
      </c>
      <c r="F192">
        <v>7</v>
      </c>
      <c r="G192">
        <f t="shared" si="25"/>
        <v>17</v>
      </c>
      <c r="H192" t="s">
        <v>7</v>
      </c>
      <c r="I192">
        <v>-0.17</v>
      </c>
      <c r="J192">
        <v>0.3</v>
      </c>
      <c r="K192">
        <f t="shared" ref="K192:K193" si="31">IF(ISODD(F192),$S$2,$T$2)</f>
        <v>115</v>
      </c>
      <c r="L192">
        <f t="shared" ref="L192:L193" si="32">1/(D192*K192*0.000001)</f>
        <v>0.82424686795617419</v>
      </c>
      <c r="M192">
        <v>-1</v>
      </c>
      <c r="N192">
        <v>1</v>
      </c>
      <c r="O192">
        <f t="shared" si="26"/>
        <v>175</v>
      </c>
      <c r="P192" t="str">
        <f t="shared" si="27"/>
        <v/>
      </c>
      <c r="Q192" t="str">
        <f t="shared" si="28"/>
        <v/>
      </c>
      <c r="V192" t="str">
        <f t="shared" si="29"/>
        <v/>
      </c>
      <c r="W192">
        <f t="shared" si="30"/>
        <v>0</v>
      </c>
      <c r="X192">
        <v>119</v>
      </c>
    </row>
    <row r="193" spans="1:24" x14ac:dyDescent="0.25">
      <c r="A193">
        <v>39</v>
      </c>
      <c r="B193">
        <v>192</v>
      </c>
      <c r="C193">
        <v>0.16909350313643301</v>
      </c>
      <c r="D193" s="2">
        <f t="shared" si="24"/>
        <v>10624.458144463611</v>
      </c>
      <c r="E193">
        <v>2</v>
      </c>
      <c r="F193">
        <v>9</v>
      </c>
      <c r="G193">
        <f t="shared" si="25"/>
        <v>19</v>
      </c>
      <c r="H193" t="s">
        <v>7</v>
      </c>
      <c r="I193">
        <v>-0.17</v>
      </c>
      <c r="J193">
        <v>0.33</v>
      </c>
      <c r="K193">
        <f t="shared" si="31"/>
        <v>115</v>
      </c>
      <c r="L193">
        <f t="shared" si="32"/>
        <v>0.81845606201049748</v>
      </c>
      <c r="M193">
        <v>-1</v>
      </c>
      <c r="N193">
        <v>1</v>
      </c>
      <c r="O193" t="str">
        <f t="shared" si="26"/>
        <v/>
      </c>
      <c r="P193" t="str">
        <f t="shared" si="27"/>
        <v/>
      </c>
      <c r="Q193" t="str">
        <f t="shared" si="28"/>
        <v/>
      </c>
      <c r="V193" t="str">
        <f t="shared" si="29"/>
        <v/>
      </c>
      <c r="W193">
        <f t="shared" si="30"/>
        <v>0</v>
      </c>
      <c r="X193">
        <v>126</v>
      </c>
    </row>
  </sheetData>
  <phoneticPr fontId="2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EAB3-318C-45B5-A26F-18057B7813E0}">
  <dimension ref="A1:X193"/>
  <sheetViews>
    <sheetView zoomScale="86" zoomScaleNormal="86" workbookViewId="0">
      <selection activeCell="S2" sqref="S2:T2"/>
    </sheetView>
  </sheetViews>
  <sheetFormatPr baseColWidth="10" defaultColWidth="8.83203125" defaultRowHeight="17" x14ac:dyDescent="0.25"/>
  <cols>
    <col min="1" max="1" width="10.6640625" bestFit="1" customWidth="1"/>
    <col min="2" max="2" width="8.83203125" bestFit="1" customWidth="1"/>
    <col min="4" max="4" width="10.1640625" bestFit="1" customWidth="1"/>
    <col min="5" max="5" width="10.6640625" bestFit="1" customWidth="1"/>
    <col min="6" max="6" width="8.83203125" bestFit="1" customWidth="1"/>
    <col min="7" max="7" width="8.83203125" customWidth="1"/>
    <col min="9" max="9" width="8" bestFit="1" customWidth="1"/>
    <col min="10" max="10" width="5.1640625" bestFit="1" customWidth="1"/>
    <col min="11" max="11" width="10.1640625" bestFit="1" customWidth="1"/>
    <col min="20" max="20" width="8.6640625" customWidth="1"/>
    <col min="21" max="21" width="4.6640625" bestFit="1" customWidth="1"/>
    <col min="22" max="22" width="7" bestFit="1" customWidth="1"/>
    <col min="23" max="23" width="6.6640625" bestFit="1" customWidth="1"/>
    <col min="24" max="24" width="10" bestFit="1" customWidth="1"/>
  </cols>
  <sheetData>
    <row r="1" spans="1:24" x14ac:dyDescent="0.25">
      <c r="A1" t="s">
        <v>0</v>
      </c>
      <c r="B1" t="s">
        <v>15</v>
      </c>
      <c r="C1" t="s">
        <v>17</v>
      </c>
      <c r="D1" t="s">
        <v>18</v>
      </c>
      <c r="E1" t="s">
        <v>2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M1" t="s">
        <v>13</v>
      </c>
      <c r="N1" t="s">
        <v>16</v>
      </c>
      <c r="O1" t="s">
        <v>19</v>
      </c>
      <c r="P1" t="s">
        <v>21</v>
      </c>
      <c r="Q1" t="s">
        <v>24</v>
      </c>
      <c r="S1" t="s">
        <v>11</v>
      </c>
      <c r="T1" t="s">
        <v>12</v>
      </c>
      <c r="U1" t="s">
        <v>20</v>
      </c>
      <c r="V1" t="s">
        <v>22</v>
      </c>
      <c r="W1" t="s">
        <v>23</v>
      </c>
      <c r="X1" t="s">
        <v>14</v>
      </c>
    </row>
    <row r="2" spans="1:24" x14ac:dyDescent="0.25">
      <c r="A2">
        <v>39</v>
      </c>
      <c r="B2">
        <v>1</v>
      </c>
      <c r="C2">
        <v>0.165639716590362</v>
      </c>
      <c r="D2" s="2">
        <f>C2*2*PI()*10000</f>
        <v>10407.450335659534</v>
      </c>
      <c r="E2">
        <v>3</v>
      </c>
      <c r="F2">
        <v>1</v>
      </c>
      <c r="G2">
        <f>(E2-1)*10+F2</f>
        <v>21</v>
      </c>
      <c r="H2" t="s">
        <v>7</v>
      </c>
      <c r="I2">
        <v>-0.1275</v>
      </c>
      <c r="J2">
        <v>0.06</v>
      </c>
      <c r="K2">
        <f>IF(ISODD(F2),$S$2,$T$2)</f>
        <v>115</v>
      </c>
      <c r="L2">
        <f t="shared" ref="L2:L29" si="0">1/(D2*K2*0.000001)</f>
        <v>0.8355218515065812</v>
      </c>
      <c r="M2">
        <v>1</v>
      </c>
      <c r="N2">
        <v>1</v>
      </c>
      <c r="O2">
        <f>IFERROR(VLOOKUP(B2,$U$2:$X$193,4,FALSE),"")</f>
        <v>180</v>
      </c>
      <c r="P2">
        <f>IFERROR(VLOOKUP(B2,$V$2:$X$193,3,FALSE),"")</f>
        <v>180</v>
      </c>
      <c r="Q2">
        <f>IFERROR(VLOOKUP(B2,$W$2:$X$193,2,FALSE),"")</f>
        <v>181</v>
      </c>
      <c r="S2" s="1">
        <v>115</v>
      </c>
      <c r="T2" s="1">
        <v>36</v>
      </c>
      <c r="U2">
        <v>1</v>
      </c>
      <c r="V2">
        <f>IFERROR(IF(ISODD(U2),ROUNDUP(U2/2,0),""),"")</f>
        <v>1</v>
      </c>
      <c r="W2" t="str">
        <f>IFERROR(IF(ISEVEN(U2),U2/2,""),"")</f>
        <v/>
      </c>
      <c r="X2">
        <v>180</v>
      </c>
    </row>
    <row r="3" spans="1:24" x14ac:dyDescent="0.25">
      <c r="A3">
        <v>39</v>
      </c>
      <c r="B3">
        <v>2</v>
      </c>
      <c r="C3">
        <v>0.169309723261896</v>
      </c>
      <c r="D3" s="2">
        <f t="shared" ref="D3:D66" si="1">C3*2*PI()*10000</f>
        <v>10638.043655617868</v>
      </c>
      <c r="E3">
        <v>3</v>
      </c>
      <c r="F3">
        <v>2</v>
      </c>
      <c r="G3">
        <f t="shared" ref="G3:G66" si="2">(E3-1)*10+F3</f>
        <v>22</v>
      </c>
      <c r="H3" t="s">
        <v>8</v>
      </c>
      <c r="I3">
        <v>-0.1275</v>
      </c>
      <c r="J3">
        <v>7.0000000000000007E-2</v>
      </c>
      <c r="K3">
        <f t="shared" ref="K3:K29" si="3">IF(ISODD(F3),$S$2,$T$2)</f>
        <v>36</v>
      </c>
      <c r="L3">
        <f t="shared" si="0"/>
        <v>2.6111735086844234</v>
      </c>
      <c r="M3">
        <v>1</v>
      </c>
      <c r="N3">
        <v>1</v>
      </c>
      <c r="O3">
        <f t="shared" ref="O3:O66" si="4">IFERROR(VLOOKUP(B3,$U$2:$X$193,4,FALSE),"")</f>
        <v>181</v>
      </c>
      <c r="P3">
        <f t="shared" ref="P3:P66" si="5">IFERROR(VLOOKUP(B3,$V$2:$X$193,3,FALSE),"")</f>
        <v>182</v>
      </c>
      <c r="Q3">
        <f t="shared" ref="Q3:Q66" si="6">IFERROR(VLOOKUP(B3,$W$2:$X$193,2,FALSE),"")</f>
        <v>183</v>
      </c>
      <c r="U3">
        <v>2</v>
      </c>
      <c r="V3" t="str">
        <f t="shared" ref="V3:V66" si="7">IFERROR(IF(ISODD(U3),ROUNDUP(U3/2,0),""),"")</f>
        <v/>
      </c>
      <c r="W3">
        <f t="shared" ref="W3:W66" si="8">IFERROR(IF(ISEVEN(U3),U3/2,""),"")</f>
        <v>1</v>
      </c>
      <c r="X3">
        <v>181</v>
      </c>
    </row>
    <row r="4" spans="1:24" x14ac:dyDescent="0.25">
      <c r="A4">
        <v>39</v>
      </c>
      <c r="B4">
        <v>3</v>
      </c>
      <c r="C4">
        <v>0.16608422172190901</v>
      </c>
      <c r="D4" s="2">
        <f t="shared" si="1"/>
        <v>10435.379416774553</v>
      </c>
      <c r="E4">
        <v>3</v>
      </c>
      <c r="F4">
        <v>3</v>
      </c>
      <c r="G4">
        <f t="shared" si="2"/>
        <v>23</v>
      </c>
      <c r="H4" t="s">
        <v>7</v>
      </c>
      <c r="I4">
        <v>-0.1275</v>
      </c>
      <c r="J4">
        <v>0.09</v>
      </c>
      <c r="K4">
        <f t="shared" si="3"/>
        <v>115</v>
      </c>
      <c r="L4">
        <f t="shared" si="0"/>
        <v>0.83328567430284806</v>
      </c>
      <c r="M4">
        <v>1</v>
      </c>
      <c r="N4">
        <v>1</v>
      </c>
      <c r="O4">
        <f t="shared" si="4"/>
        <v>182</v>
      </c>
      <c r="P4">
        <f t="shared" si="5"/>
        <v>184</v>
      </c>
      <c r="Q4">
        <f t="shared" si="6"/>
        <v>185</v>
      </c>
      <c r="U4">
        <v>3</v>
      </c>
      <c r="V4">
        <f t="shared" si="7"/>
        <v>2</v>
      </c>
      <c r="W4" t="str">
        <f t="shared" si="8"/>
        <v/>
      </c>
      <c r="X4">
        <v>182</v>
      </c>
    </row>
    <row r="5" spans="1:24" x14ac:dyDescent="0.25">
      <c r="A5">
        <v>39</v>
      </c>
      <c r="B5">
        <v>4</v>
      </c>
      <c r="C5">
        <v>0.16908277644115199</v>
      </c>
      <c r="D5" s="2">
        <f t="shared" si="1"/>
        <v>10623.784166321768</v>
      </c>
      <c r="E5">
        <v>3</v>
      </c>
      <c r="F5">
        <v>4</v>
      </c>
      <c r="G5">
        <f t="shared" si="2"/>
        <v>24</v>
      </c>
      <c r="H5" t="s">
        <v>8</v>
      </c>
      <c r="I5">
        <v>-0.1275</v>
      </c>
      <c r="J5">
        <v>0.1</v>
      </c>
      <c r="K5">
        <f t="shared" si="3"/>
        <v>36</v>
      </c>
      <c r="L5">
        <f t="shared" si="0"/>
        <v>2.6146782862772686</v>
      </c>
      <c r="M5">
        <v>1</v>
      </c>
      <c r="N5">
        <v>1</v>
      </c>
      <c r="O5">
        <f t="shared" si="4"/>
        <v>183</v>
      </c>
      <c r="P5">
        <f t="shared" si="5"/>
        <v>186</v>
      </c>
      <c r="Q5" t="str">
        <f t="shared" si="6"/>
        <v/>
      </c>
      <c r="U5">
        <v>4</v>
      </c>
      <c r="V5" t="str">
        <f t="shared" si="7"/>
        <v/>
      </c>
      <c r="W5">
        <f t="shared" si="8"/>
        <v>2</v>
      </c>
      <c r="X5">
        <v>183</v>
      </c>
    </row>
    <row r="6" spans="1:24" x14ac:dyDescent="0.25">
      <c r="A6">
        <v>39</v>
      </c>
      <c r="B6">
        <v>5</v>
      </c>
      <c r="C6">
        <v>0.16902588080209499</v>
      </c>
      <c r="D6" s="2">
        <f t="shared" si="1"/>
        <v>10620.209307888113</v>
      </c>
      <c r="E6">
        <v>3</v>
      </c>
      <c r="F6">
        <v>5</v>
      </c>
      <c r="G6">
        <f t="shared" si="2"/>
        <v>25</v>
      </c>
      <c r="H6" t="s">
        <v>7</v>
      </c>
      <c r="I6">
        <v>-0.1275</v>
      </c>
      <c r="J6">
        <v>0.12</v>
      </c>
      <c r="K6">
        <f t="shared" si="3"/>
        <v>115</v>
      </c>
      <c r="L6">
        <f t="shared" si="0"/>
        <v>0.81878350245455012</v>
      </c>
      <c r="M6">
        <v>1</v>
      </c>
      <c r="N6">
        <v>1</v>
      </c>
      <c r="O6">
        <f t="shared" si="4"/>
        <v>184</v>
      </c>
      <c r="P6">
        <f t="shared" si="5"/>
        <v>187</v>
      </c>
      <c r="Q6" t="str">
        <f t="shared" si="6"/>
        <v/>
      </c>
      <c r="U6">
        <v>5</v>
      </c>
      <c r="V6">
        <f t="shared" si="7"/>
        <v>3</v>
      </c>
      <c r="W6" t="str">
        <f t="shared" si="8"/>
        <v/>
      </c>
      <c r="X6">
        <v>184</v>
      </c>
    </row>
    <row r="7" spans="1:24" x14ac:dyDescent="0.25">
      <c r="A7">
        <v>39</v>
      </c>
      <c r="B7">
        <v>6</v>
      </c>
      <c r="C7">
        <v>0.16578159883287499</v>
      </c>
      <c r="D7" s="2">
        <f t="shared" si="1"/>
        <v>10416.365059874606</v>
      </c>
      <c r="E7">
        <v>3</v>
      </c>
      <c r="F7">
        <v>6</v>
      </c>
      <c r="G7">
        <f t="shared" si="2"/>
        <v>26</v>
      </c>
      <c r="H7" t="s">
        <v>8</v>
      </c>
      <c r="I7">
        <v>-0.1275</v>
      </c>
      <c r="J7">
        <v>0.13</v>
      </c>
      <c r="K7">
        <f t="shared" si="3"/>
        <v>36</v>
      </c>
      <c r="L7">
        <f t="shared" si="0"/>
        <v>2.6667438802410959</v>
      </c>
      <c r="M7">
        <v>1</v>
      </c>
      <c r="N7">
        <v>1</v>
      </c>
      <c r="O7">
        <f t="shared" si="4"/>
        <v>185</v>
      </c>
      <c r="P7">
        <f t="shared" si="5"/>
        <v>188</v>
      </c>
      <c r="Q7" t="str">
        <f t="shared" si="6"/>
        <v/>
      </c>
      <c r="U7">
        <v>6</v>
      </c>
      <c r="V7" t="str">
        <f t="shared" si="7"/>
        <v/>
      </c>
      <c r="W7">
        <f t="shared" si="8"/>
        <v>3</v>
      </c>
      <c r="X7">
        <v>185</v>
      </c>
    </row>
    <row r="8" spans="1:24" x14ac:dyDescent="0.25">
      <c r="A8">
        <v>39</v>
      </c>
      <c r="B8">
        <v>7</v>
      </c>
      <c r="C8">
        <v>0.169317522394277</v>
      </c>
      <c r="D8" s="2">
        <f t="shared" si="1"/>
        <v>10638.533689557718</v>
      </c>
      <c r="E8">
        <v>3</v>
      </c>
      <c r="F8">
        <v>7</v>
      </c>
      <c r="G8">
        <f t="shared" si="2"/>
        <v>27</v>
      </c>
      <c r="H8" t="s">
        <v>7</v>
      </c>
      <c r="I8">
        <v>-0.1275</v>
      </c>
      <c r="J8">
        <v>0.15</v>
      </c>
      <c r="K8">
        <f t="shared" si="3"/>
        <v>115</v>
      </c>
      <c r="L8">
        <f t="shared" si="0"/>
        <v>0.81737318578483087</v>
      </c>
      <c r="M8">
        <v>-1</v>
      </c>
      <c r="N8">
        <v>1</v>
      </c>
      <c r="O8">
        <f t="shared" si="4"/>
        <v>186</v>
      </c>
      <c r="P8">
        <f t="shared" si="5"/>
        <v>189</v>
      </c>
      <c r="Q8" t="str">
        <f t="shared" si="6"/>
        <v/>
      </c>
      <c r="U8">
        <v>7</v>
      </c>
      <c r="V8">
        <f t="shared" si="7"/>
        <v>4</v>
      </c>
      <c r="W8" t="str">
        <f t="shared" si="8"/>
        <v/>
      </c>
      <c r="X8">
        <v>186</v>
      </c>
    </row>
    <row r="9" spans="1:24" x14ac:dyDescent="0.25">
      <c r="A9">
        <v>39</v>
      </c>
      <c r="B9">
        <v>8</v>
      </c>
      <c r="C9">
        <v>0.16973881599957599</v>
      </c>
      <c r="D9" s="2">
        <f t="shared" si="1"/>
        <v>10665.004347465952</v>
      </c>
      <c r="E9">
        <v>3</v>
      </c>
      <c r="F9">
        <v>8</v>
      </c>
      <c r="G9">
        <f t="shared" si="2"/>
        <v>28</v>
      </c>
      <c r="H9" t="s">
        <v>8</v>
      </c>
      <c r="I9">
        <v>-0.1275</v>
      </c>
      <c r="J9">
        <v>0.16</v>
      </c>
      <c r="K9">
        <f t="shared" si="3"/>
        <v>36</v>
      </c>
      <c r="L9">
        <f t="shared" si="0"/>
        <v>2.6045725695721722</v>
      </c>
      <c r="M9">
        <v>1</v>
      </c>
      <c r="N9">
        <v>1</v>
      </c>
      <c r="O9" t="str">
        <f t="shared" si="4"/>
        <v/>
      </c>
      <c r="P9">
        <f t="shared" si="5"/>
        <v>190</v>
      </c>
      <c r="Q9" t="str">
        <f t="shared" si="6"/>
        <v/>
      </c>
      <c r="U9">
        <v>9</v>
      </c>
      <c r="V9">
        <f t="shared" si="7"/>
        <v>5</v>
      </c>
      <c r="W9" t="str">
        <f t="shared" si="8"/>
        <v/>
      </c>
      <c r="X9">
        <v>187</v>
      </c>
    </row>
    <row r="10" spans="1:24" x14ac:dyDescent="0.25">
      <c r="A10">
        <v>39</v>
      </c>
      <c r="B10">
        <v>9</v>
      </c>
      <c r="C10">
        <v>0.166714375688502</v>
      </c>
      <c r="D10" s="2">
        <f t="shared" si="1"/>
        <v>10474.973158216135</v>
      </c>
      <c r="E10">
        <v>3</v>
      </c>
      <c r="F10">
        <v>9</v>
      </c>
      <c r="G10">
        <f t="shared" si="2"/>
        <v>29</v>
      </c>
      <c r="H10" t="s">
        <v>7</v>
      </c>
      <c r="I10">
        <v>-0.1275</v>
      </c>
      <c r="J10">
        <v>0.18</v>
      </c>
      <c r="K10">
        <f t="shared" si="3"/>
        <v>115</v>
      </c>
      <c r="L10">
        <f t="shared" si="0"/>
        <v>0.83013598627625451</v>
      </c>
      <c r="M10">
        <v>-1</v>
      </c>
      <c r="N10">
        <v>1</v>
      </c>
      <c r="O10">
        <f t="shared" si="4"/>
        <v>187</v>
      </c>
      <c r="P10">
        <f t="shared" si="5"/>
        <v>191</v>
      </c>
      <c r="Q10" t="str">
        <f t="shared" si="6"/>
        <v/>
      </c>
      <c r="U10">
        <v>11</v>
      </c>
      <c r="V10">
        <f t="shared" si="7"/>
        <v>6</v>
      </c>
      <c r="W10" t="str">
        <f t="shared" si="8"/>
        <v/>
      </c>
      <c r="X10">
        <v>188</v>
      </c>
    </row>
    <row r="11" spans="1:24" x14ac:dyDescent="0.25">
      <c r="A11">
        <v>39</v>
      </c>
      <c r="B11">
        <v>10</v>
      </c>
      <c r="C11">
        <v>0.16868030746883</v>
      </c>
      <c r="D11" s="2">
        <f t="shared" si="1"/>
        <v>10598.496294986877</v>
      </c>
      <c r="E11">
        <v>3</v>
      </c>
      <c r="F11">
        <v>10</v>
      </c>
      <c r="G11">
        <f t="shared" si="2"/>
        <v>30</v>
      </c>
      <c r="H11" t="s">
        <v>8</v>
      </c>
      <c r="I11">
        <v>-0.1275</v>
      </c>
      <c r="J11">
        <v>0.19</v>
      </c>
      <c r="K11">
        <f t="shared" si="3"/>
        <v>36</v>
      </c>
      <c r="L11">
        <f t="shared" si="0"/>
        <v>2.6209168739264226</v>
      </c>
      <c r="M11">
        <v>1</v>
      </c>
      <c r="N11">
        <v>1</v>
      </c>
      <c r="O11" t="str">
        <f t="shared" si="4"/>
        <v/>
      </c>
      <c r="P11">
        <f t="shared" si="5"/>
        <v>192</v>
      </c>
      <c r="Q11" t="str">
        <f t="shared" si="6"/>
        <v/>
      </c>
      <c r="U11">
        <v>13</v>
      </c>
      <c r="V11">
        <f t="shared" si="7"/>
        <v>7</v>
      </c>
      <c r="W11" t="str">
        <f t="shared" si="8"/>
        <v/>
      </c>
      <c r="X11">
        <v>189</v>
      </c>
    </row>
    <row r="12" spans="1:24" x14ac:dyDescent="0.25">
      <c r="A12">
        <v>39</v>
      </c>
      <c r="B12">
        <v>11</v>
      </c>
      <c r="C12">
        <v>0.12399593513316599</v>
      </c>
      <c r="D12" s="2">
        <f t="shared" si="1"/>
        <v>7790.8943777870163</v>
      </c>
      <c r="E12">
        <v>4</v>
      </c>
      <c r="F12">
        <v>1</v>
      </c>
      <c r="G12">
        <f t="shared" si="2"/>
        <v>31</v>
      </c>
      <c r="H12" t="s">
        <v>7</v>
      </c>
      <c r="I12">
        <v>-0.1275</v>
      </c>
      <c r="J12">
        <v>0.21</v>
      </c>
      <c r="K12">
        <f t="shared" si="3"/>
        <v>115</v>
      </c>
      <c r="L12">
        <f t="shared" si="0"/>
        <v>1.1161301581376364</v>
      </c>
      <c r="M12">
        <v>0</v>
      </c>
      <c r="N12">
        <v>0</v>
      </c>
      <c r="O12">
        <f t="shared" si="4"/>
        <v>188</v>
      </c>
      <c r="P12">
        <f t="shared" si="5"/>
        <v>1</v>
      </c>
      <c r="Q12">
        <f t="shared" si="6"/>
        <v>2</v>
      </c>
      <c r="U12">
        <v>15</v>
      </c>
      <c r="V12">
        <f t="shared" si="7"/>
        <v>8</v>
      </c>
      <c r="W12" t="str">
        <f t="shared" si="8"/>
        <v/>
      </c>
      <c r="X12">
        <v>190</v>
      </c>
    </row>
    <row r="13" spans="1:24" x14ac:dyDescent="0.25">
      <c r="A13">
        <v>39</v>
      </c>
      <c r="B13">
        <v>12</v>
      </c>
      <c r="C13">
        <v>0.16761689689464701</v>
      </c>
      <c r="D13" s="2">
        <f t="shared" si="1"/>
        <v>10531.680238034818</v>
      </c>
      <c r="E13">
        <v>4</v>
      </c>
      <c r="F13">
        <v>2</v>
      </c>
      <c r="G13">
        <f t="shared" si="2"/>
        <v>32</v>
      </c>
      <c r="H13" t="s">
        <v>8</v>
      </c>
      <c r="I13">
        <v>-0.1275</v>
      </c>
      <c r="J13">
        <v>0.22</v>
      </c>
      <c r="K13">
        <f t="shared" si="3"/>
        <v>36</v>
      </c>
      <c r="L13">
        <f t="shared" si="0"/>
        <v>2.6375447364475844</v>
      </c>
      <c r="M13">
        <v>1</v>
      </c>
      <c r="N13">
        <v>1</v>
      </c>
      <c r="O13" t="str">
        <f t="shared" si="4"/>
        <v/>
      </c>
      <c r="P13">
        <f t="shared" si="5"/>
        <v>3</v>
      </c>
      <c r="Q13">
        <f t="shared" si="6"/>
        <v>4</v>
      </c>
      <c r="U13">
        <v>17</v>
      </c>
      <c r="V13">
        <f t="shared" si="7"/>
        <v>9</v>
      </c>
      <c r="W13" t="str">
        <f t="shared" si="8"/>
        <v/>
      </c>
      <c r="X13">
        <v>191</v>
      </c>
    </row>
    <row r="14" spans="1:24" x14ac:dyDescent="0.25">
      <c r="A14">
        <v>39</v>
      </c>
      <c r="B14">
        <v>13</v>
      </c>
      <c r="C14">
        <v>0.16626850395975901</v>
      </c>
      <c r="D14" s="2">
        <f t="shared" si="1"/>
        <v>10446.958211266885</v>
      </c>
      <c r="E14">
        <v>4</v>
      </c>
      <c r="F14">
        <v>3</v>
      </c>
      <c r="G14">
        <f t="shared" si="2"/>
        <v>33</v>
      </c>
      <c r="H14" t="s">
        <v>7</v>
      </c>
      <c r="I14">
        <v>-0.1275</v>
      </c>
      <c r="J14">
        <v>0.24</v>
      </c>
      <c r="K14">
        <f t="shared" si="3"/>
        <v>115</v>
      </c>
      <c r="L14">
        <f t="shared" si="0"/>
        <v>0.83236210943534883</v>
      </c>
      <c r="M14">
        <v>1</v>
      </c>
      <c r="N14">
        <v>1</v>
      </c>
      <c r="O14">
        <f t="shared" si="4"/>
        <v>189</v>
      </c>
      <c r="P14">
        <f t="shared" si="5"/>
        <v>5</v>
      </c>
      <c r="Q14">
        <f t="shared" si="6"/>
        <v>6</v>
      </c>
      <c r="U14">
        <v>19</v>
      </c>
      <c r="V14">
        <f t="shared" si="7"/>
        <v>10</v>
      </c>
      <c r="W14" t="str">
        <f t="shared" si="8"/>
        <v/>
      </c>
      <c r="X14">
        <v>192</v>
      </c>
    </row>
    <row r="15" spans="1:24" x14ac:dyDescent="0.25">
      <c r="A15">
        <v>39</v>
      </c>
      <c r="B15">
        <v>14</v>
      </c>
      <c r="C15">
        <v>0.17006544643184701</v>
      </c>
      <c r="D15" s="2">
        <f t="shared" si="1"/>
        <v>10685.527142795181</v>
      </c>
      <c r="E15">
        <v>4</v>
      </c>
      <c r="F15">
        <v>4</v>
      </c>
      <c r="G15">
        <f t="shared" si="2"/>
        <v>34</v>
      </c>
      <c r="H15" t="s">
        <v>8</v>
      </c>
      <c r="I15">
        <v>-0.1275</v>
      </c>
      <c r="J15">
        <v>0.25</v>
      </c>
      <c r="K15">
        <f t="shared" si="3"/>
        <v>36</v>
      </c>
      <c r="L15">
        <f t="shared" si="0"/>
        <v>2.5995701855951219</v>
      </c>
      <c r="M15">
        <v>1</v>
      </c>
      <c r="N15">
        <v>1</v>
      </c>
      <c r="O15" t="str">
        <f t="shared" si="4"/>
        <v/>
      </c>
      <c r="P15">
        <f t="shared" si="5"/>
        <v>7</v>
      </c>
      <c r="Q15">
        <f t="shared" si="6"/>
        <v>8</v>
      </c>
      <c r="U15">
        <v>21</v>
      </c>
      <c r="V15">
        <f t="shared" si="7"/>
        <v>11</v>
      </c>
      <c r="W15" t="str">
        <f t="shared" si="8"/>
        <v/>
      </c>
      <c r="X15">
        <v>1</v>
      </c>
    </row>
    <row r="16" spans="1:24" x14ac:dyDescent="0.25">
      <c r="A16">
        <v>39</v>
      </c>
      <c r="B16">
        <v>15</v>
      </c>
      <c r="C16">
        <v>0.166247022540772</v>
      </c>
      <c r="D16" s="2">
        <f t="shared" si="1"/>
        <v>10445.60849390532</v>
      </c>
      <c r="E16">
        <v>4</v>
      </c>
      <c r="F16">
        <v>5</v>
      </c>
      <c r="G16">
        <f t="shared" si="2"/>
        <v>35</v>
      </c>
      <c r="H16" t="s">
        <v>7</v>
      </c>
      <c r="I16">
        <v>-0.1275</v>
      </c>
      <c r="J16">
        <v>0.27</v>
      </c>
      <c r="K16">
        <f t="shared" si="3"/>
        <v>115</v>
      </c>
      <c r="L16">
        <f t="shared" si="0"/>
        <v>0.8324696621538783</v>
      </c>
      <c r="M16">
        <v>1</v>
      </c>
      <c r="N16">
        <v>1</v>
      </c>
      <c r="O16">
        <f t="shared" si="4"/>
        <v>190</v>
      </c>
      <c r="P16">
        <f t="shared" si="5"/>
        <v>9</v>
      </c>
      <c r="Q16">
        <f t="shared" si="6"/>
        <v>10</v>
      </c>
      <c r="U16">
        <v>22</v>
      </c>
      <c r="V16" t="str">
        <f t="shared" si="7"/>
        <v/>
      </c>
      <c r="W16">
        <f t="shared" si="8"/>
        <v>11</v>
      </c>
      <c r="X16">
        <v>2</v>
      </c>
    </row>
    <row r="17" spans="1:24" x14ac:dyDescent="0.25">
      <c r="A17">
        <v>39</v>
      </c>
      <c r="B17">
        <v>16</v>
      </c>
      <c r="C17">
        <v>0.16981168188337101</v>
      </c>
      <c r="D17" s="2">
        <f t="shared" si="1"/>
        <v>10669.582645970506</v>
      </c>
      <c r="E17">
        <v>4</v>
      </c>
      <c r="F17">
        <v>6</v>
      </c>
      <c r="G17">
        <f t="shared" si="2"/>
        <v>36</v>
      </c>
      <c r="H17" t="s">
        <v>8</v>
      </c>
      <c r="I17">
        <v>-0.1275</v>
      </c>
      <c r="J17">
        <v>0.28000000000000003</v>
      </c>
      <c r="K17">
        <f t="shared" si="3"/>
        <v>36</v>
      </c>
      <c r="L17">
        <f t="shared" si="0"/>
        <v>2.6034549522204964</v>
      </c>
      <c r="M17">
        <v>1</v>
      </c>
      <c r="N17">
        <v>1</v>
      </c>
      <c r="O17" t="str">
        <f t="shared" si="4"/>
        <v/>
      </c>
      <c r="P17">
        <f t="shared" si="5"/>
        <v>11</v>
      </c>
      <c r="Q17">
        <f t="shared" si="6"/>
        <v>12</v>
      </c>
      <c r="U17">
        <v>23</v>
      </c>
      <c r="V17">
        <f t="shared" si="7"/>
        <v>12</v>
      </c>
      <c r="W17" t="str">
        <f t="shared" si="8"/>
        <v/>
      </c>
      <c r="X17">
        <v>3</v>
      </c>
    </row>
    <row r="18" spans="1:24" x14ac:dyDescent="0.25">
      <c r="A18">
        <v>39</v>
      </c>
      <c r="B18">
        <v>17</v>
      </c>
      <c r="C18">
        <v>0.16776526268451</v>
      </c>
      <c r="D18" s="2">
        <f t="shared" si="1"/>
        <v>10541.00233554437</v>
      </c>
      <c r="E18">
        <v>4</v>
      </c>
      <c r="F18">
        <v>7</v>
      </c>
      <c r="G18">
        <f t="shared" si="2"/>
        <v>37</v>
      </c>
      <c r="H18" t="s">
        <v>7</v>
      </c>
      <c r="I18">
        <v>-0.1275</v>
      </c>
      <c r="J18">
        <v>0.3</v>
      </c>
      <c r="K18">
        <f t="shared" si="3"/>
        <v>115</v>
      </c>
      <c r="L18">
        <f t="shared" si="0"/>
        <v>0.82493598778469235</v>
      </c>
      <c r="M18">
        <v>-1</v>
      </c>
      <c r="N18">
        <v>1</v>
      </c>
      <c r="O18">
        <f t="shared" si="4"/>
        <v>191</v>
      </c>
      <c r="P18">
        <f t="shared" si="5"/>
        <v>13</v>
      </c>
      <c r="Q18">
        <f t="shared" si="6"/>
        <v>14</v>
      </c>
      <c r="U18">
        <v>24</v>
      </c>
      <c r="V18" t="str">
        <f t="shared" si="7"/>
        <v/>
      </c>
      <c r="W18">
        <f t="shared" si="8"/>
        <v>12</v>
      </c>
      <c r="X18">
        <v>4</v>
      </c>
    </row>
    <row r="19" spans="1:24" x14ac:dyDescent="0.25">
      <c r="A19">
        <v>39</v>
      </c>
      <c r="B19">
        <v>18</v>
      </c>
      <c r="C19">
        <v>0.167838414575495</v>
      </c>
      <c r="D19" s="2">
        <f t="shared" si="1"/>
        <v>10545.598604410665</v>
      </c>
      <c r="E19">
        <v>4</v>
      </c>
      <c r="F19">
        <v>8</v>
      </c>
      <c r="G19">
        <f t="shared" si="2"/>
        <v>38</v>
      </c>
      <c r="H19" t="s">
        <v>8</v>
      </c>
      <c r="I19">
        <v>-0.1275</v>
      </c>
      <c r="J19">
        <v>0.31</v>
      </c>
      <c r="K19">
        <f t="shared" si="3"/>
        <v>36</v>
      </c>
      <c r="L19">
        <f t="shared" si="0"/>
        <v>2.6340636335390011</v>
      </c>
      <c r="M19">
        <v>1</v>
      </c>
      <c r="N19">
        <v>1</v>
      </c>
      <c r="O19" t="str">
        <f t="shared" si="4"/>
        <v/>
      </c>
      <c r="P19">
        <f t="shared" si="5"/>
        <v>15</v>
      </c>
      <c r="Q19">
        <f t="shared" si="6"/>
        <v>16</v>
      </c>
      <c r="U19">
        <v>25</v>
      </c>
      <c r="V19">
        <f t="shared" si="7"/>
        <v>13</v>
      </c>
      <c r="W19" t="str">
        <f t="shared" si="8"/>
        <v/>
      </c>
      <c r="X19">
        <v>5</v>
      </c>
    </row>
    <row r="20" spans="1:24" x14ac:dyDescent="0.25">
      <c r="A20">
        <v>39</v>
      </c>
      <c r="B20">
        <v>19</v>
      </c>
      <c r="C20">
        <v>0.16839152680334701</v>
      </c>
      <c r="D20" s="2">
        <f t="shared" si="1"/>
        <v>10580.351670643275</v>
      </c>
      <c r="E20">
        <v>4</v>
      </c>
      <c r="F20">
        <v>9</v>
      </c>
      <c r="G20">
        <f t="shared" si="2"/>
        <v>39</v>
      </c>
      <c r="H20" t="s">
        <v>7</v>
      </c>
      <c r="I20">
        <v>-0.1275</v>
      </c>
      <c r="J20">
        <v>0.33</v>
      </c>
      <c r="K20">
        <f t="shared" si="3"/>
        <v>115</v>
      </c>
      <c r="L20">
        <f t="shared" si="0"/>
        <v>0.82186797231328301</v>
      </c>
      <c r="M20">
        <v>-1</v>
      </c>
      <c r="N20">
        <v>1</v>
      </c>
      <c r="O20">
        <f t="shared" si="4"/>
        <v>192</v>
      </c>
      <c r="P20">
        <f t="shared" si="5"/>
        <v>17</v>
      </c>
      <c r="Q20">
        <f t="shared" si="6"/>
        <v>18</v>
      </c>
      <c r="U20">
        <v>26</v>
      </c>
      <c r="V20" t="str">
        <f t="shared" si="7"/>
        <v/>
      </c>
      <c r="W20">
        <f t="shared" si="8"/>
        <v>13</v>
      </c>
      <c r="X20">
        <v>6</v>
      </c>
    </row>
    <row r="21" spans="1:24" x14ac:dyDescent="0.25">
      <c r="A21">
        <v>39</v>
      </c>
      <c r="B21">
        <v>20</v>
      </c>
      <c r="C21">
        <v>0.17005636377102601</v>
      </c>
      <c r="D21" s="2">
        <f t="shared" si="1"/>
        <v>10684.956462384976</v>
      </c>
      <c r="E21">
        <v>4</v>
      </c>
      <c r="F21">
        <v>10</v>
      </c>
      <c r="G21">
        <f t="shared" si="2"/>
        <v>40</v>
      </c>
      <c r="H21" t="s">
        <v>8</v>
      </c>
      <c r="I21">
        <v>-0.1275</v>
      </c>
      <c r="J21">
        <v>0.34</v>
      </c>
      <c r="K21">
        <f t="shared" si="3"/>
        <v>36</v>
      </c>
      <c r="L21">
        <f t="shared" si="0"/>
        <v>2.5997090278810115</v>
      </c>
      <c r="M21">
        <v>1</v>
      </c>
      <c r="N21">
        <v>1</v>
      </c>
      <c r="O21" t="str">
        <f t="shared" si="4"/>
        <v/>
      </c>
      <c r="P21">
        <f t="shared" si="5"/>
        <v>19</v>
      </c>
      <c r="Q21">
        <f t="shared" si="6"/>
        <v>20</v>
      </c>
      <c r="U21">
        <v>27</v>
      </c>
      <c r="V21">
        <f t="shared" si="7"/>
        <v>14</v>
      </c>
      <c r="W21" t="str">
        <f t="shared" si="8"/>
        <v/>
      </c>
      <c r="X21">
        <v>7</v>
      </c>
    </row>
    <row r="22" spans="1:24" x14ac:dyDescent="0.25">
      <c r="A22">
        <v>39</v>
      </c>
      <c r="B22">
        <v>21</v>
      </c>
      <c r="C22">
        <v>0.17243402123378401</v>
      </c>
      <c r="D22" s="2">
        <f t="shared" si="1"/>
        <v>10834.349086740045</v>
      </c>
      <c r="E22">
        <v>5</v>
      </c>
      <c r="F22">
        <v>1</v>
      </c>
      <c r="G22">
        <f t="shared" si="2"/>
        <v>41</v>
      </c>
      <c r="H22" t="s">
        <v>7</v>
      </c>
      <c r="I22">
        <v>-8.5000000000000006E-2</v>
      </c>
      <c r="J22">
        <v>0.06</v>
      </c>
      <c r="K22">
        <f t="shared" si="3"/>
        <v>115</v>
      </c>
      <c r="L22">
        <f t="shared" si="0"/>
        <v>0.80260033198999359</v>
      </c>
      <c r="M22">
        <v>1</v>
      </c>
      <c r="N22">
        <v>1</v>
      </c>
      <c r="O22">
        <f t="shared" si="4"/>
        <v>1</v>
      </c>
      <c r="P22">
        <f t="shared" si="5"/>
        <v>21</v>
      </c>
      <c r="Q22" t="str">
        <f t="shared" si="6"/>
        <v/>
      </c>
      <c r="U22">
        <v>28</v>
      </c>
      <c r="V22" t="str">
        <f t="shared" si="7"/>
        <v/>
      </c>
      <c r="W22">
        <f t="shared" si="8"/>
        <v>14</v>
      </c>
      <c r="X22">
        <v>8</v>
      </c>
    </row>
    <row r="23" spans="1:24" x14ac:dyDescent="0.25">
      <c r="A23">
        <v>39</v>
      </c>
      <c r="B23">
        <v>22</v>
      </c>
      <c r="C23">
        <v>0.17163229448890999</v>
      </c>
      <c r="D23" s="2">
        <f t="shared" si="1"/>
        <v>10783.975109702391</v>
      </c>
      <c r="E23">
        <v>5</v>
      </c>
      <c r="F23">
        <v>3</v>
      </c>
      <c r="G23">
        <f t="shared" si="2"/>
        <v>43</v>
      </c>
      <c r="H23" t="s">
        <v>7</v>
      </c>
      <c r="I23">
        <v>-8.5000000000000006E-2</v>
      </c>
      <c r="J23">
        <v>0.09</v>
      </c>
      <c r="K23">
        <f t="shared" si="3"/>
        <v>115</v>
      </c>
      <c r="L23">
        <f t="shared" si="0"/>
        <v>0.80634942917195029</v>
      </c>
      <c r="M23">
        <v>0</v>
      </c>
      <c r="N23">
        <v>0</v>
      </c>
      <c r="O23">
        <f t="shared" si="4"/>
        <v>2</v>
      </c>
      <c r="P23">
        <f t="shared" si="5"/>
        <v>22</v>
      </c>
      <c r="Q23">
        <f t="shared" si="6"/>
        <v>23</v>
      </c>
      <c r="U23">
        <v>29</v>
      </c>
      <c r="V23">
        <f t="shared" si="7"/>
        <v>15</v>
      </c>
      <c r="W23" t="str">
        <f t="shared" si="8"/>
        <v/>
      </c>
      <c r="X23">
        <v>9</v>
      </c>
    </row>
    <row r="24" spans="1:24" x14ac:dyDescent="0.25">
      <c r="A24">
        <v>39</v>
      </c>
      <c r="B24">
        <v>23</v>
      </c>
      <c r="C24">
        <v>0.17522238855668901</v>
      </c>
      <c r="D24" s="2">
        <f t="shared" si="1"/>
        <v>11009.547372683008</v>
      </c>
      <c r="E24">
        <v>5</v>
      </c>
      <c r="F24">
        <v>4</v>
      </c>
      <c r="G24">
        <f t="shared" si="2"/>
        <v>44</v>
      </c>
      <c r="H24" t="s">
        <v>8</v>
      </c>
      <c r="I24">
        <v>-8.5000000000000006E-2</v>
      </c>
      <c r="J24">
        <v>0.1</v>
      </c>
      <c r="K24">
        <f t="shared" si="3"/>
        <v>36</v>
      </c>
      <c r="L24">
        <f t="shared" si="0"/>
        <v>2.5230626507589462</v>
      </c>
      <c r="M24">
        <v>1</v>
      </c>
      <c r="N24">
        <v>1</v>
      </c>
      <c r="O24">
        <f t="shared" si="4"/>
        <v>3</v>
      </c>
      <c r="P24">
        <f t="shared" si="5"/>
        <v>24</v>
      </c>
      <c r="Q24">
        <f t="shared" si="6"/>
        <v>25</v>
      </c>
      <c r="U24">
        <v>30</v>
      </c>
      <c r="V24" t="str">
        <f t="shared" si="7"/>
        <v/>
      </c>
      <c r="W24">
        <f t="shared" si="8"/>
        <v>15</v>
      </c>
      <c r="X24">
        <v>10</v>
      </c>
    </row>
    <row r="25" spans="1:24" x14ac:dyDescent="0.25">
      <c r="A25">
        <v>39</v>
      </c>
      <c r="B25">
        <v>24</v>
      </c>
      <c r="C25">
        <v>0.17182897497208699</v>
      </c>
      <c r="D25" s="2">
        <f t="shared" si="1"/>
        <v>10796.332908923458</v>
      </c>
      <c r="E25">
        <v>5</v>
      </c>
      <c r="F25">
        <v>5</v>
      </c>
      <c r="G25">
        <f t="shared" si="2"/>
        <v>45</v>
      </c>
      <c r="H25" t="s">
        <v>7</v>
      </c>
      <c r="I25">
        <v>-8.5000000000000006E-2</v>
      </c>
      <c r="J25">
        <v>0.12</v>
      </c>
      <c r="K25">
        <f t="shared" si="3"/>
        <v>115</v>
      </c>
      <c r="L25">
        <f t="shared" si="0"/>
        <v>0.80542645797128531</v>
      </c>
      <c r="M25">
        <v>1</v>
      </c>
      <c r="N25">
        <v>1</v>
      </c>
      <c r="O25">
        <f t="shared" si="4"/>
        <v>4</v>
      </c>
      <c r="P25">
        <f t="shared" si="5"/>
        <v>26</v>
      </c>
      <c r="Q25">
        <f t="shared" si="6"/>
        <v>27</v>
      </c>
      <c r="U25">
        <v>31</v>
      </c>
      <c r="V25">
        <f t="shared" si="7"/>
        <v>16</v>
      </c>
      <c r="W25" t="str">
        <f t="shared" si="8"/>
        <v/>
      </c>
      <c r="X25">
        <v>11</v>
      </c>
    </row>
    <row r="26" spans="1:24" x14ac:dyDescent="0.25">
      <c r="A26">
        <v>39</v>
      </c>
      <c r="B26">
        <v>25</v>
      </c>
      <c r="C26">
        <v>0.16859602559318901</v>
      </c>
      <c r="D26" s="2">
        <f t="shared" si="1"/>
        <v>10593.200708559987</v>
      </c>
      <c r="E26">
        <v>5</v>
      </c>
      <c r="F26">
        <v>6</v>
      </c>
      <c r="G26">
        <f t="shared" si="2"/>
        <v>46</v>
      </c>
      <c r="H26" t="s">
        <v>8</v>
      </c>
      <c r="I26">
        <v>-8.5000000000000006E-2</v>
      </c>
      <c r="J26">
        <v>0.13</v>
      </c>
      <c r="K26">
        <f t="shared" si="3"/>
        <v>36</v>
      </c>
      <c r="L26">
        <f t="shared" si="0"/>
        <v>2.6222270815025293</v>
      </c>
      <c r="M26">
        <v>-1</v>
      </c>
      <c r="N26">
        <v>1</v>
      </c>
      <c r="O26">
        <f t="shared" si="4"/>
        <v>5</v>
      </c>
      <c r="P26">
        <f t="shared" si="5"/>
        <v>28</v>
      </c>
      <c r="Q26">
        <f t="shared" si="6"/>
        <v>30</v>
      </c>
      <c r="U26">
        <v>32</v>
      </c>
      <c r="V26" t="str">
        <f t="shared" si="7"/>
        <v/>
      </c>
      <c r="W26">
        <f t="shared" si="8"/>
        <v>16</v>
      </c>
      <c r="X26">
        <v>12</v>
      </c>
    </row>
    <row r="27" spans="1:24" x14ac:dyDescent="0.25">
      <c r="A27">
        <v>39</v>
      </c>
      <c r="B27">
        <v>26</v>
      </c>
      <c r="C27">
        <v>0.171389936697532</v>
      </c>
      <c r="D27" s="2">
        <f t="shared" si="1"/>
        <v>10768.747320563725</v>
      </c>
      <c r="E27">
        <v>5</v>
      </c>
      <c r="F27">
        <v>7</v>
      </c>
      <c r="G27">
        <f t="shared" si="2"/>
        <v>47</v>
      </c>
      <c r="H27" t="s">
        <v>7</v>
      </c>
      <c r="I27">
        <v>-8.5000000000000006E-2</v>
      </c>
      <c r="J27">
        <v>0.15</v>
      </c>
      <c r="K27">
        <f t="shared" si="3"/>
        <v>115</v>
      </c>
      <c r="L27">
        <f t="shared" si="0"/>
        <v>0.80748966570216096</v>
      </c>
      <c r="M27">
        <v>-1</v>
      </c>
      <c r="N27">
        <v>1</v>
      </c>
      <c r="O27">
        <f t="shared" si="4"/>
        <v>6</v>
      </c>
      <c r="P27">
        <f t="shared" si="5"/>
        <v>31</v>
      </c>
      <c r="Q27">
        <f t="shared" si="6"/>
        <v>32</v>
      </c>
      <c r="U27">
        <v>33</v>
      </c>
      <c r="V27">
        <f t="shared" si="7"/>
        <v>17</v>
      </c>
      <c r="W27" t="str">
        <f t="shared" si="8"/>
        <v/>
      </c>
      <c r="X27">
        <v>13</v>
      </c>
    </row>
    <row r="28" spans="1:24" x14ac:dyDescent="0.25">
      <c r="A28">
        <v>39</v>
      </c>
      <c r="B28">
        <v>27</v>
      </c>
      <c r="C28">
        <v>0.16893531486975799</v>
      </c>
      <c r="D28" s="2">
        <f t="shared" si="1"/>
        <v>10614.518882534205</v>
      </c>
      <c r="E28">
        <v>5</v>
      </c>
      <c r="F28">
        <v>8</v>
      </c>
      <c r="G28">
        <f t="shared" si="2"/>
        <v>48</v>
      </c>
      <c r="H28" t="s">
        <v>8</v>
      </c>
      <c r="I28">
        <v>-8.5000000000000006E-2</v>
      </c>
      <c r="J28">
        <v>0.16</v>
      </c>
      <c r="K28">
        <f t="shared" si="3"/>
        <v>36</v>
      </c>
      <c r="L28">
        <f t="shared" si="0"/>
        <v>2.6169606069932265</v>
      </c>
      <c r="M28">
        <v>1</v>
      </c>
      <c r="N28">
        <v>1</v>
      </c>
      <c r="O28">
        <f t="shared" si="4"/>
        <v>7</v>
      </c>
      <c r="P28">
        <f t="shared" si="5"/>
        <v>33</v>
      </c>
      <c r="Q28">
        <f t="shared" si="6"/>
        <v>34</v>
      </c>
      <c r="U28">
        <v>34</v>
      </c>
      <c r="V28" t="str">
        <f t="shared" si="7"/>
        <v/>
      </c>
      <c r="W28">
        <f t="shared" si="8"/>
        <v>17</v>
      </c>
      <c r="X28">
        <v>14</v>
      </c>
    </row>
    <row r="29" spans="1:24" x14ac:dyDescent="0.25">
      <c r="A29">
        <v>39</v>
      </c>
      <c r="B29">
        <v>28</v>
      </c>
      <c r="C29">
        <v>0.16891148530543701</v>
      </c>
      <c r="D29" s="2">
        <f t="shared" si="1"/>
        <v>10613.021626850023</v>
      </c>
      <c r="E29">
        <v>5</v>
      </c>
      <c r="F29">
        <v>9</v>
      </c>
      <c r="G29">
        <f t="shared" si="2"/>
        <v>49</v>
      </c>
      <c r="H29" t="s">
        <v>7</v>
      </c>
      <c r="I29">
        <v>-8.5000000000000006E-2</v>
      </c>
      <c r="J29">
        <v>0.18</v>
      </c>
      <c r="K29">
        <f t="shared" si="3"/>
        <v>115</v>
      </c>
      <c r="L29">
        <f t="shared" si="0"/>
        <v>0.81933802451827664</v>
      </c>
      <c r="M29">
        <v>-1</v>
      </c>
      <c r="N29">
        <v>1</v>
      </c>
      <c r="O29">
        <f t="shared" si="4"/>
        <v>8</v>
      </c>
      <c r="P29">
        <f t="shared" si="5"/>
        <v>35</v>
      </c>
      <c r="Q29">
        <f t="shared" si="6"/>
        <v>36</v>
      </c>
      <c r="U29">
        <v>35</v>
      </c>
      <c r="V29">
        <f t="shared" si="7"/>
        <v>18</v>
      </c>
      <c r="W29" t="str">
        <f t="shared" si="8"/>
        <v/>
      </c>
      <c r="X29">
        <v>15</v>
      </c>
    </row>
    <row r="30" spans="1:24" x14ac:dyDescent="0.25">
      <c r="B30">
        <v>29</v>
      </c>
      <c r="D30" s="2"/>
      <c r="I30">
        <v>-8.5000000000000006E-2</v>
      </c>
      <c r="J30">
        <v>7.0000000000000007E-2</v>
      </c>
      <c r="L30">
        <v>0</v>
      </c>
      <c r="M30">
        <v>0</v>
      </c>
      <c r="N30">
        <v>0</v>
      </c>
      <c r="O30">
        <f t="shared" si="4"/>
        <v>9</v>
      </c>
      <c r="P30">
        <f t="shared" si="5"/>
        <v>37</v>
      </c>
      <c r="Q30">
        <f t="shared" si="6"/>
        <v>38</v>
      </c>
      <c r="R30" t="s">
        <v>1</v>
      </c>
      <c r="U30">
        <v>36</v>
      </c>
      <c r="V30" t="str">
        <f t="shared" si="7"/>
        <v/>
      </c>
      <c r="W30">
        <f t="shared" si="8"/>
        <v>18</v>
      </c>
      <c r="X30">
        <v>16</v>
      </c>
    </row>
    <row r="31" spans="1:24" x14ac:dyDescent="0.25">
      <c r="A31">
        <v>39</v>
      </c>
      <c r="B31">
        <v>30</v>
      </c>
      <c r="C31">
        <v>0.16690258354681101</v>
      </c>
      <c r="D31" s="2">
        <f t="shared" si="1"/>
        <v>10486.798606716364</v>
      </c>
      <c r="E31">
        <v>5</v>
      </c>
      <c r="F31">
        <v>10</v>
      </c>
      <c r="G31">
        <f t="shared" si="2"/>
        <v>50</v>
      </c>
      <c r="H31" t="s">
        <v>8</v>
      </c>
      <c r="I31">
        <v>-8.5000000000000006E-2</v>
      </c>
      <c r="J31">
        <v>0.19</v>
      </c>
      <c r="K31">
        <f t="shared" ref="K31:K77" si="9">IF(ISODD(F31),$S$2,$T$2)</f>
        <v>36</v>
      </c>
      <c r="L31">
        <f t="shared" ref="L31:L77" si="10">1/(D31*K31*0.000001)</f>
        <v>2.6488329584194794</v>
      </c>
      <c r="M31">
        <v>1</v>
      </c>
      <c r="N31">
        <v>1</v>
      </c>
      <c r="O31">
        <f t="shared" si="4"/>
        <v>10</v>
      </c>
      <c r="P31">
        <f t="shared" si="5"/>
        <v>39</v>
      </c>
      <c r="Q31">
        <f t="shared" si="6"/>
        <v>40</v>
      </c>
      <c r="U31">
        <v>37</v>
      </c>
      <c r="V31">
        <f t="shared" si="7"/>
        <v>19</v>
      </c>
      <c r="W31" t="str">
        <f t="shared" si="8"/>
        <v/>
      </c>
      <c r="X31">
        <v>17</v>
      </c>
    </row>
    <row r="32" spans="1:24" x14ac:dyDescent="0.25">
      <c r="A32">
        <v>39</v>
      </c>
      <c r="B32">
        <v>31</v>
      </c>
      <c r="C32">
        <v>0.16541445112347999</v>
      </c>
      <c r="D32" s="2">
        <f t="shared" si="1"/>
        <v>10393.296488942255</v>
      </c>
      <c r="E32">
        <v>6</v>
      </c>
      <c r="F32">
        <v>1</v>
      </c>
      <c r="G32">
        <f t="shared" si="2"/>
        <v>51</v>
      </c>
      <c r="H32" t="s">
        <v>7</v>
      </c>
      <c r="I32">
        <v>-8.5000000000000006E-2</v>
      </c>
      <c r="J32">
        <v>0.21</v>
      </c>
      <c r="K32">
        <f t="shared" si="9"/>
        <v>115</v>
      </c>
      <c r="L32">
        <f t="shared" si="10"/>
        <v>0.83665968570843852</v>
      </c>
      <c r="M32">
        <v>0</v>
      </c>
      <c r="N32">
        <v>0</v>
      </c>
      <c r="O32">
        <f t="shared" si="4"/>
        <v>11</v>
      </c>
      <c r="P32">
        <f t="shared" si="5"/>
        <v>41</v>
      </c>
      <c r="Q32">
        <f t="shared" si="6"/>
        <v>42</v>
      </c>
      <c r="U32">
        <v>38</v>
      </c>
      <c r="V32" t="str">
        <f t="shared" si="7"/>
        <v/>
      </c>
      <c r="W32">
        <f t="shared" si="8"/>
        <v>19</v>
      </c>
      <c r="X32">
        <v>18</v>
      </c>
    </row>
    <row r="33" spans="1:24" x14ac:dyDescent="0.25">
      <c r="A33">
        <v>39</v>
      </c>
      <c r="B33">
        <v>32</v>
      </c>
      <c r="C33">
        <v>0.167887974462718</v>
      </c>
      <c r="D33" s="2">
        <f t="shared" si="1"/>
        <v>10548.712543962913</v>
      </c>
      <c r="E33">
        <v>6</v>
      </c>
      <c r="F33">
        <v>2</v>
      </c>
      <c r="G33">
        <f t="shared" si="2"/>
        <v>52</v>
      </c>
      <c r="H33" t="s">
        <v>8</v>
      </c>
      <c r="I33">
        <v>-8.5000000000000006E-2</v>
      </c>
      <c r="J33">
        <v>0.22</v>
      </c>
      <c r="K33">
        <f t="shared" si="9"/>
        <v>36</v>
      </c>
      <c r="L33">
        <f t="shared" si="10"/>
        <v>2.633286068040138</v>
      </c>
      <c r="M33">
        <v>1</v>
      </c>
      <c r="N33">
        <v>1</v>
      </c>
      <c r="O33">
        <f t="shared" si="4"/>
        <v>12</v>
      </c>
      <c r="P33">
        <f t="shared" si="5"/>
        <v>43</v>
      </c>
      <c r="Q33">
        <f t="shared" si="6"/>
        <v>44</v>
      </c>
      <c r="U33">
        <v>39</v>
      </c>
      <c r="V33">
        <f t="shared" si="7"/>
        <v>20</v>
      </c>
      <c r="W33" t="str">
        <f t="shared" si="8"/>
        <v/>
      </c>
      <c r="X33">
        <v>19</v>
      </c>
    </row>
    <row r="34" spans="1:24" x14ac:dyDescent="0.25">
      <c r="A34">
        <v>39</v>
      </c>
      <c r="B34">
        <v>33</v>
      </c>
      <c r="C34">
        <v>0.16933228104762399</v>
      </c>
      <c r="D34" s="2">
        <f t="shared" si="1"/>
        <v>10639.461003096354</v>
      </c>
      <c r="E34">
        <v>6</v>
      </c>
      <c r="F34">
        <v>3</v>
      </c>
      <c r="G34">
        <f t="shared" si="2"/>
        <v>53</v>
      </c>
      <c r="H34" t="s">
        <v>7</v>
      </c>
      <c r="I34">
        <v>-8.5000000000000006E-2</v>
      </c>
      <c r="J34">
        <v>0.24</v>
      </c>
      <c r="K34">
        <f t="shared" si="9"/>
        <v>115</v>
      </c>
      <c r="L34">
        <f t="shared" si="10"/>
        <v>0.81730194521906585</v>
      </c>
      <c r="M34">
        <v>1</v>
      </c>
      <c r="N34">
        <v>1</v>
      </c>
      <c r="O34">
        <f t="shared" si="4"/>
        <v>13</v>
      </c>
      <c r="P34">
        <f t="shared" si="5"/>
        <v>45</v>
      </c>
      <c r="Q34">
        <f t="shared" si="6"/>
        <v>46</v>
      </c>
      <c r="U34">
        <v>40</v>
      </c>
      <c r="V34" t="str">
        <f t="shared" si="7"/>
        <v/>
      </c>
      <c r="W34">
        <f t="shared" si="8"/>
        <v>20</v>
      </c>
      <c r="X34">
        <v>20</v>
      </c>
    </row>
    <row r="35" spans="1:24" x14ac:dyDescent="0.25">
      <c r="A35">
        <v>39</v>
      </c>
      <c r="B35">
        <v>34</v>
      </c>
      <c r="C35">
        <v>0.16888018044116199</v>
      </c>
      <c r="D35" s="2">
        <f t="shared" si="1"/>
        <v>10611.054684217463</v>
      </c>
      <c r="E35">
        <v>6</v>
      </c>
      <c r="F35">
        <v>4</v>
      </c>
      <c r="G35">
        <f t="shared" si="2"/>
        <v>54</v>
      </c>
      <c r="H35" t="s">
        <v>8</v>
      </c>
      <c r="I35">
        <v>-8.5000000000000006E-2</v>
      </c>
      <c r="J35">
        <v>0.25</v>
      </c>
      <c r="K35">
        <f t="shared" si="9"/>
        <v>36</v>
      </c>
      <c r="L35">
        <f t="shared" si="10"/>
        <v>2.6178149679214773</v>
      </c>
      <c r="M35">
        <v>1</v>
      </c>
      <c r="N35">
        <v>1</v>
      </c>
      <c r="O35">
        <f t="shared" si="4"/>
        <v>14</v>
      </c>
      <c r="P35">
        <f t="shared" si="5"/>
        <v>47</v>
      </c>
      <c r="Q35">
        <f t="shared" si="6"/>
        <v>48</v>
      </c>
      <c r="U35">
        <v>41</v>
      </c>
      <c r="V35">
        <f t="shared" si="7"/>
        <v>21</v>
      </c>
      <c r="W35" t="str">
        <f t="shared" si="8"/>
        <v/>
      </c>
      <c r="X35">
        <v>21</v>
      </c>
    </row>
    <row r="36" spans="1:24" x14ac:dyDescent="0.25">
      <c r="A36">
        <v>39</v>
      </c>
      <c r="B36">
        <v>35</v>
      </c>
      <c r="C36">
        <v>0.15874786222603901</v>
      </c>
      <c r="D36" s="2">
        <f t="shared" si="1"/>
        <v>9974.422354848175</v>
      </c>
      <c r="E36">
        <v>6</v>
      </c>
      <c r="F36">
        <v>5</v>
      </c>
      <c r="G36">
        <f t="shared" si="2"/>
        <v>55</v>
      </c>
      <c r="H36" t="s">
        <v>7</v>
      </c>
      <c r="I36">
        <v>-8.5000000000000006E-2</v>
      </c>
      <c r="J36">
        <v>0.27</v>
      </c>
      <c r="K36">
        <f t="shared" si="9"/>
        <v>115</v>
      </c>
      <c r="L36">
        <f t="shared" si="10"/>
        <v>0.8717950638701828</v>
      </c>
      <c r="M36">
        <v>1</v>
      </c>
      <c r="N36">
        <v>0</v>
      </c>
      <c r="O36">
        <f t="shared" si="4"/>
        <v>15</v>
      </c>
      <c r="P36">
        <f t="shared" si="5"/>
        <v>49</v>
      </c>
      <c r="Q36">
        <f t="shared" si="6"/>
        <v>50</v>
      </c>
      <c r="U36">
        <v>43</v>
      </c>
      <c r="V36">
        <f t="shared" si="7"/>
        <v>22</v>
      </c>
      <c r="W36" t="str">
        <f t="shared" si="8"/>
        <v/>
      </c>
      <c r="X36">
        <v>22</v>
      </c>
    </row>
    <row r="37" spans="1:24" x14ac:dyDescent="0.25">
      <c r="A37">
        <v>39</v>
      </c>
      <c r="B37">
        <v>36</v>
      </c>
      <c r="C37">
        <v>0.17052432684177099</v>
      </c>
      <c r="D37" s="2">
        <f t="shared" si="1"/>
        <v>10714.35944928905</v>
      </c>
      <c r="E37">
        <v>6</v>
      </c>
      <c r="F37">
        <v>6</v>
      </c>
      <c r="G37">
        <f t="shared" si="2"/>
        <v>56</v>
      </c>
      <c r="H37" t="s">
        <v>8</v>
      </c>
      <c r="I37">
        <v>-8.5000000000000006E-2</v>
      </c>
      <c r="J37">
        <v>0.28000000000000003</v>
      </c>
      <c r="K37">
        <f t="shared" si="9"/>
        <v>36</v>
      </c>
      <c r="L37">
        <f t="shared" si="10"/>
        <v>2.5925747506651899</v>
      </c>
      <c r="M37">
        <v>1</v>
      </c>
      <c r="N37">
        <v>1</v>
      </c>
      <c r="O37">
        <f t="shared" si="4"/>
        <v>16</v>
      </c>
      <c r="P37">
        <f t="shared" si="5"/>
        <v>51</v>
      </c>
      <c r="Q37">
        <f t="shared" si="6"/>
        <v>52</v>
      </c>
      <c r="U37">
        <v>44</v>
      </c>
      <c r="V37" t="str">
        <f t="shared" si="7"/>
        <v/>
      </c>
      <c r="W37">
        <f t="shared" si="8"/>
        <v>22</v>
      </c>
      <c r="X37">
        <v>23</v>
      </c>
    </row>
    <row r="38" spans="1:24" x14ac:dyDescent="0.25">
      <c r="A38">
        <v>39</v>
      </c>
      <c r="B38">
        <v>37</v>
      </c>
      <c r="C38">
        <v>0.17028561646593199</v>
      </c>
      <c r="D38" s="2">
        <f t="shared" si="1"/>
        <v>10699.360834027621</v>
      </c>
      <c r="E38">
        <v>6</v>
      </c>
      <c r="F38">
        <v>7</v>
      </c>
      <c r="G38">
        <f t="shared" si="2"/>
        <v>57</v>
      </c>
      <c r="H38" t="s">
        <v>7</v>
      </c>
      <c r="I38">
        <v>-8.5000000000000006E-2</v>
      </c>
      <c r="J38">
        <v>0.3</v>
      </c>
      <c r="K38">
        <f t="shared" si="9"/>
        <v>115</v>
      </c>
      <c r="L38">
        <f t="shared" si="10"/>
        <v>0.81272632158155667</v>
      </c>
      <c r="M38">
        <v>-1</v>
      </c>
      <c r="N38">
        <v>1</v>
      </c>
      <c r="O38">
        <f t="shared" si="4"/>
        <v>17</v>
      </c>
      <c r="P38">
        <f t="shared" si="5"/>
        <v>53</v>
      </c>
      <c r="Q38">
        <f t="shared" si="6"/>
        <v>54</v>
      </c>
      <c r="U38">
        <v>45</v>
      </c>
      <c r="V38">
        <f t="shared" si="7"/>
        <v>23</v>
      </c>
      <c r="W38" t="str">
        <f t="shared" si="8"/>
        <v/>
      </c>
      <c r="X38">
        <v>24</v>
      </c>
    </row>
    <row r="39" spans="1:24" x14ac:dyDescent="0.25">
      <c r="A39">
        <v>39</v>
      </c>
      <c r="B39">
        <v>38</v>
      </c>
      <c r="C39">
        <v>0.16816911438846599</v>
      </c>
      <c r="D39" s="2">
        <f t="shared" si="1"/>
        <v>10566.377086470127</v>
      </c>
      <c r="E39">
        <v>6</v>
      </c>
      <c r="F39">
        <v>8</v>
      </c>
      <c r="G39">
        <f t="shared" si="2"/>
        <v>58</v>
      </c>
      <c r="H39" t="s">
        <v>8</v>
      </c>
      <c r="I39">
        <v>-8.5000000000000006E-2</v>
      </c>
      <c r="J39">
        <v>0.31</v>
      </c>
      <c r="K39">
        <f t="shared" si="9"/>
        <v>36</v>
      </c>
      <c r="L39">
        <f t="shared" si="10"/>
        <v>2.6288838218111907</v>
      </c>
      <c r="M39">
        <v>1</v>
      </c>
      <c r="N39">
        <v>1</v>
      </c>
      <c r="O39">
        <f t="shared" si="4"/>
        <v>18</v>
      </c>
      <c r="P39">
        <f t="shared" si="5"/>
        <v>55</v>
      </c>
      <c r="Q39">
        <f t="shared" si="6"/>
        <v>56</v>
      </c>
      <c r="U39">
        <v>46</v>
      </c>
      <c r="V39" t="str">
        <f t="shared" si="7"/>
        <v/>
      </c>
      <c r="W39">
        <f t="shared" si="8"/>
        <v>23</v>
      </c>
      <c r="X39">
        <v>25</v>
      </c>
    </row>
    <row r="40" spans="1:24" x14ac:dyDescent="0.25">
      <c r="A40">
        <v>39</v>
      </c>
      <c r="B40">
        <v>39</v>
      </c>
      <c r="C40">
        <v>0.16829744797958901</v>
      </c>
      <c r="D40" s="2">
        <f t="shared" si="1"/>
        <v>10574.440523811743</v>
      </c>
      <c r="E40">
        <v>6</v>
      </c>
      <c r="F40">
        <v>9</v>
      </c>
      <c r="G40">
        <f t="shared" si="2"/>
        <v>59</v>
      </c>
      <c r="H40" t="s">
        <v>7</v>
      </c>
      <c r="I40">
        <v>-8.5000000000000006E-2</v>
      </c>
      <c r="J40">
        <v>0.33</v>
      </c>
      <c r="K40">
        <f t="shared" si="9"/>
        <v>115</v>
      </c>
      <c r="L40">
        <f t="shared" si="10"/>
        <v>0.82232739919733766</v>
      </c>
      <c r="M40">
        <v>1</v>
      </c>
      <c r="N40">
        <v>1</v>
      </c>
      <c r="O40">
        <f t="shared" si="4"/>
        <v>19</v>
      </c>
      <c r="P40">
        <f t="shared" si="5"/>
        <v>57</v>
      </c>
      <c r="Q40">
        <f t="shared" si="6"/>
        <v>58</v>
      </c>
      <c r="U40">
        <v>47</v>
      </c>
      <c r="V40">
        <f t="shared" si="7"/>
        <v>24</v>
      </c>
      <c r="W40" t="str">
        <f t="shared" si="8"/>
        <v/>
      </c>
      <c r="X40">
        <v>26</v>
      </c>
    </row>
    <row r="41" spans="1:24" x14ac:dyDescent="0.25">
      <c r="A41">
        <v>39</v>
      </c>
      <c r="B41">
        <v>40</v>
      </c>
      <c r="C41">
        <v>0.12650317213863299</v>
      </c>
      <c r="D41" s="2">
        <f t="shared" si="1"/>
        <v>7948.4287249306881</v>
      </c>
      <c r="E41">
        <v>6</v>
      </c>
      <c r="F41">
        <v>10</v>
      </c>
      <c r="G41">
        <f t="shared" si="2"/>
        <v>60</v>
      </c>
      <c r="H41" t="s">
        <v>8</v>
      </c>
      <c r="I41">
        <v>-8.5000000000000006E-2</v>
      </c>
      <c r="J41">
        <v>0.34</v>
      </c>
      <c r="K41">
        <f t="shared" si="9"/>
        <v>36</v>
      </c>
      <c r="L41">
        <f t="shared" si="10"/>
        <v>3.4947508166804386</v>
      </c>
      <c r="M41">
        <v>1</v>
      </c>
      <c r="N41">
        <v>1</v>
      </c>
      <c r="O41">
        <f t="shared" si="4"/>
        <v>20</v>
      </c>
      <c r="P41">
        <f t="shared" si="5"/>
        <v>59</v>
      </c>
      <c r="Q41">
        <f t="shared" si="6"/>
        <v>60</v>
      </c>
      <c r="U41">
        <v>48</v>
      </c>
      <c r="V41" t="str">
        <f t="shared" si="7"/>
        <v/>
      </c>
      <c r="W41">
        <f t="shared" si="8"/>
        <v>24</v>
      </c>
      <c r="X41">
        <v>27</v>
      </c>
    </row>
    <row r="42" spans="1:24" x14ac:dyDescent="0.25">
      <c r="A42">
        <v>39</v>
      </c>
      <c r="B42">
        <v>41</v>
      </c>
      <c r="C42">
        <v>0.16647689739704699</v>
      </c>
      <c r="D42" s="2">
        <f t="shared" si="1"/>
        <v>10460.051957099691</v>
      </c>
      <c r="E42">
        <v>7</v>
      </c>
      <c r="F42">
        <v>1</v>
      </c>
      <c r="G42">
        <f t="shared" si="2"/>
        <v>61</v>
      </c>
      <c r="H42" t="s">
        <v>7</v>
      </c>
      <c r="I42">
        <v>-3.15E-2</v>
      </c>
      <c r="J42">
        <v>0.06</v>
      </c>
      <c r="K42">
        <f t="shared" si="9"/>
        <v>115</v>
      </c>
      <c r="L42">
        <f t="shared" si="10"/>
        <v>0.83132017026081095</v>
      </c>
      <c r="M42">
        <v>-1</v>
      </c>
      <c r="N42">
        <v>0</v>
      </c>
      <c r="O42">
        <f t="shared" si="4"/>
        <v>21</v>
      </c>
      <c r="P42">
        <f t="shared" si="5"/>
        <v>61</v>
      </c>
      <c r="Q42">
        <f t="shared" si="6"/>
        <v>62</v>
      </c>
      <c r="U42">
        <v>49</v>
      </c>
      <c r="V42">
        <f t="shared" si="7"/>
        <v>25</v>
      </c>
      <c r="W42" t="str">
        <f t="shared" si="8"/>
        <v/>
      </c>
      <c r="X42">
        <v>28</v>
      </c>
    </row>
    <row r="43" spans="1:24" x14ac:dyDescent="0.25">
      <c r="A43">
        <v>39</v>
      </c>
      <c r="B43">
        <v>42</v>
      </c>
      <c r="C43">
        <v>0.169648849469305</v>
      </c>
      <c r="D43" s="2">
        <f t="shared" si="1"/>
        <v>10659.351583654587</v>
      </c>
      <c r="E43">
        <v>7</v>
      </c>
      <c r="F43">
        <v>2</v>
      </c>
      <c r="G43">
        <f t="shared" si="2"/>
        <v>62</v>
      </c>
      <c r="H43" t="s">
        <v>8</v>
      </c>
      <c r="I43">
        <v>-3.15E-2</v>
      </c>
      <c r="J43">
        <v>7.0000000000000007E-2</v>
      </c>
      <c r="K43">
        <f t="shared" si="9"/>
        <v>36</v>
      </c>
      <c r="L43">
        <f t="shared" si="10"/>
        <v>2.6059538012024266</v>
      </c>
      <c r="M43">
        <v>1</v>
      </c>
      <c r="N43">
        <v>1</v>
      </c>
      <c r="O43" t="str">
        <f t="shared" si="4"/>
        <v/>
      </c>
      <c r="P43">
        <f t="shared" si="5"/>
        <v>63</v>
      </c>
      <c r="Q43">
        <f t="shared" si="6"/>
        <v>64</v>
      </c>
      <c r="U43">
        <v>50</v>
      </c>
      <c r="V43" t="str">
        <f t="shared" si="7"/>
        <v/>
      </c>
      <c r="W43">
        <f t="shared" si="8"/>
        <v>25</v>
      </c>
      <c r="X43">
        <v>30</v>
      </c>
    </row>
    <row r="44" spans="1:24" x14ac:dyDescent="0.25">
      <c r="A44">
        <v>39</v>
      </c>
      <c r="B44">
        <v>43</v>
      </c>
      <c r="C44">
        <v>0.16689374291463099</v>
      </c>
      <c r="D44" s="2">
        <f t="shared" si="1"/>
        <v>10486.243133414166</v>
      </c>
      <c r="E44">
        <v>7</v>
      </c>
      <c r="F44">
        <v>3</v>
      </c>
      <c r="G44">
        <f t="shared" si="2"/>
        <v>63</v>
      </c>
      <c r="H44" t="s">
        <v>7</v>
      </c>
      <c r="I44">
        <v>-3.15E-2</v>
      </c>
      <c r="J44">
        <v>0.09</v>
      </c>
      <c r="K44">
        <f t="shared" si="9"/>
        <v>115</v>
      </c>
      <c r="L44">
        <f t="shared" si="10"/>
        <v>0.82924380669799203</v>
      </c>
      <c r="M44">
        <v>1</v>
      </c>
      <c r="N44">
        <v>0</v>
      </c>
      <c r="O44">
        <f t="shared" si="4"/>
        <v>22</v>
      </c>
      <c r="P44">
        <f t="shared" si="5"/>
        <v>65</v>
      </c>
      <c r="Q44">
        <f t="shared" si="6"/>
        <v>66</v>
      </c>
      <c r="U44">
        <v>51</v>
      </c>
      <c r="V44">
        <f t="shared" si="7"/>
        <v>26</v>
      </c>
      <c r="W44" t="str">
        <f t="shared" si="8"/>
        <v/>
      </c>
      <c r="X44">
        <v>31</v>
      </c>
    </row>
    <row r="45" spans="1:24" x14ac:dyDescent="0.25">
      <c r="A45">
        <v>39</v>
      </c>
      <c r="B45">
        <v>44</v>
      </c>
      <c r="C45">
        <v>0.16958782172940701</v>
      </c>
      <c r="D45" s="2">
        <f t="shared" si="1"/>
        <v>10655.517097668011</v>
      </c>
      <c r="E45">
        <v>7</v>
      </c>
      <c r="F45">
        <v>4</v>
      </c>
      <c r="G45">
        <f t="shared" si="2"/>
        <v>64</v>
      </c>
      <c r="H45" t="s">
        <v>8</v>
      </c>
      <c r="I45">
        <v>-3.15E-2</v>
      </c>
      <c r="J45">
        <v>0.1</v>
      </c>
      <c r="K45">
        <f t="shared" si="9"/>
        <v>36</v>
      </c>
      <c r="L45">
        <f t="shared" si="10"/>
        <v>2.6068915776839234</v>
      </c>
      <c r="M45">
        <v>1</v>
      </c>
      <c r="N45">
        <v>1</v>
      </c>
      <c r="O45">
        <f t="shared" si="4"/>
        <v>23</v>
      </c>
      <c r="P45">
        <f t="shared" si="5"/>
        <v>67</v>
      </c>
      <c r="Q45">
        <f t="shared" si="6"/>
        <v>68</v>
      </c>
      <c r="U45">
        <v>52</v>
      </c>
      <c r="V45" t="str">
        <f t="shared" si="7"/>
        <v/>
      </c>
      <c r="W45">
        <f t="shared" si="8"/>
        <v>26</v>
      </c>
      <c r="X45">
        <v>32</v>
      </c>
    </row>
    <row r="46" spans="1:24" x14ac:dyDescent="0.25">
      <c r="A46">
        <v>39</v>
      </c>
      <c r="B46">
        <v>45</v>
      </c>
      <c r="C46">
        <v>0.16716896624017299</v>
      </c>
      <c r="D46" s="2">
        <f t="shared" si="1"/>
        <v>10503.535924966551</v>
      </c>
      <c r="E46">
        <v>7</v>
      </c>
      <c r="F46">
        <v>5</v>
      </c>
      <c r="G46">
        <f t="shared" si="2"/>
        <v>65</v>
      </c>
      <c r="H46" t="s">
        <v>7</v>
      </c>
      <c r="I46">
        <v>-3.15E-2</v>
      </c>
      <c r="J46">
        <v>0.12</v>
      </c>
      <c r="K46">
        <f t="shared" si="9"/>
        <v>115</v>
      </c>
      <c r="L46">
        <f t="shared" si="10"/>
        <v>0.82787855785248199</v>
      </c>
      <c r="M46">
        <v>-1</v>
      </c>
      <c r="N46">
        <v>0</v>
      </c>
      <c r="O46">
        <f t="shared" si="4"/>
        <v>24</v>
      </c>
      <c r="P46">
        <f t="shared" si="5"/>
        <v>69</v>
      </c>
      <c r="Q46">
        <f t="shared" si="6"/>
        <v>70</v>
      </c>
      <c r="U46">
        <v>53</v>
      </c>
      <c r="V46">
        <f t="shared" si="7"/>
        <v>27</v>
      </c>
      <c r="W46" t="str">
        <f t="shared" si="8"/>
        <v/>
      </c>
      <c r="X46">
        <v>33</v>
      </c>
    </row>
    <row r="47" spans="1:24" x14ac:dyDescent="0.25">
      <c r="A47">
        <v>39</v>
      </c>
      <c r="B47">
        <v>46</v>
      </c>
      <c r="C47">
        <v>0.16951718054794099</v>
      </c>
      <c r="D47" s="2">
        <f t="shared" si="1"/>
        <v>10651.07858133332</v>
      </c>
      <c r="E47">
        <v>7</v>
      </c>
      <c r="F47">
        <v>6</v>
      </c>
      <c r="G47">
        <f t="shared" si="2"/>
        <v>66</v>
      </c>
      <c r="H47" t="s">
        <v>8</v>
      </c>
      <c r="I47">
        <v>-3.15E-2</v>
      </c>
      <c r="J47">
        <v>0.13</v>
      </c>
      <c r="K47">
        <f t="shared" si="9"/>
        <v>36</v>
      </c>
      <c r="L47">
        <f t="shared" si="10"/>
        <v>2.6079779212651824</v>
      </c>
      <c r="M47">
        <v>1</v>
      </c>
      <c r="N47">
        <v>1</v>
      </c>
      <c r="O47">
        <f t="shared" si="4"/>
        <v>25</v>
      </c>
      <c r="P47">
        <f t="shared" si="5"/>
        <v>71</v>
      </c>
      <c r="Q47">
        <f t="shared" si="6"/>
        <v>72</v>
      </c>
      <c r="U47">
        <v>54</v>
      </c>
      <c r="V47" t="str">
        <f t="shared" si="7"/>
        <v/>
      </c>
      <c r="W47">
        <f t="shared" si="8"/>
        <v>27</v>
      </c>
      <c r="X47">
        <v>34</v>
      </c>
    </row>
    <row r="48" spans="1:24" x14ac:dyDescent="0.25">
      <c r="A48">
        <v>39</v>
      </c>
      <c r="B48">
        <v>47</v>
      </c>
      <c r="C48">
        <v>0.16824506596186301</v>
      </c>
      <c r="D48" s="2">
        <f t="shared" si="1"/>
        <v>10571.149264570378</v>
      </c>
      <c r="E48">
        <v>7</v>
      </c>
      <c r="F48">
        <v>7</v>
      </c>
      <c r="G48">
        <f t="shared" si="2"/>
        <v>67</v>
      </c>
      <c r="H48" t="s">
        <v>7</v>
      </c>
      <c r="I48">
        <v>-3.15E-2</v>
      </c>
      <c r="J48">
        <v>0.15</v>
      </c>
      <c r="K48">
        <f t="shared" si="9"/>
        <v>115</v>
      </c>
      <c r="L48">
        <f t="shared" si="10"/>
        <v>0.82258342553698149</v>
      </c>
      <c r="M48">
        <v>1</v>
      </c>
      <c r="N48">
        <v>1</v>
      </c>
      <c r="O48">
        <f t="shared" si="4"/>
        <v>26</v>
      </c>
      <c r="P48">
        <f t="shared" si="5"/>
        <v>73</v>
      </c>
      <c r="Q48">
        <f t="shared" si="6"/>
        <v>74</v>
      </c>
      <c r="U48">
        <v>55</v>
      </c>
      <c r="V48">
        <f t="shared" si="7"/>
        <v>28</v>
      </c>
      <c r="W48" t="str">
        <f t="shared" si="8"/>
        <v/>
      </c>
      <c r="X48">
        <v>35</v>
      </c>
    </row>
    <row r="49" spans="1:24" x14ac:dyDescent="0.25">
      <c r="A49">
        <v>39</v>
      </c>
      <c r="B49">
        <v>48</v>
      </c>
      <c r="C49">
        <v>0.16710503794048101</v>
      </c>
      <c r="D49" s="2">
        <f t="shared" si="1"/>
        <v>10499.519191433175</v>
      </c>
      <c r="E49">
        <v>7</v>
      </c>
      <c r="F49">
        <v>8</v>
      </c>
      <c r="G49">
        <f t="shared" si="2"/>
        <v>68</v>
      </c>
      <c r="H49" t="s">
        <v>8</v>
      </c>
      <c r="I49">
        <v>-3.15E-2</v>
      </c>
      <c r="J49">
        <v>0.16</v>
      </c>
      <c r="K49">
        <f t="shared" si="9"/>
        <v>36</v>
      </c>
      <c r="L49">
        <f t="shared" si="10"/>
        <v>2.6456237920344363</v>
      </c>
      <c r="M49">
        <v>1</v>
      </c>
      <c r="N49">
        <v>1</v>
      </c>
      <c r="O49">
        <f t="shared" si="4"/>
        <v>27</v>
      </c>
      <c r="P49">
        <f t="shared" si="5"/>
        <v>75</v>
      </c>
      <c r="Q49">
        <f t="shared" si="6"/>
        <v>76</v>
      </c>
      <c r="U49">
        <v>56</v>
      </c>
      <c r="V49" t="str">
        <f t="shared" si="7"/>
        <v/>
      </c>
      <c r="W49">
        <f t="shared" si="8"/>
        <v>28</v>
      </c>
      <c r="X49">
        <v>36</v>
      </c>
    </row>
    <row r="50" spans="1:24" x14ac:dyDescent="0.25">
      <c r="A50">
        <v>39</v>
      </c>
      <c r="B50">
        <v>49</v>
      </c>
      <c r="C50">
        <v>0.16778836143064699</v>
      </c>
      <c r="D50" s="2">
        <f t="shared" si="1"/>
        <v>10542.453672567792</v>
      </c>
      <c r="E50">
        <v>7</v>
      </c>
      <c r="F50">
        <v>9</v>
      </c>
      <c r="G50">
        <f t="shared" si="2"/>
        <v>69</v>
      </c>
      <c r="H50" t="s">
        <v>7</v>
      </c>
      <c r="I50">
        <v>-3.15E-2</v>
      </c>
      <c r="J50">
        <v>0.18</v>
      </c>
      <c r="K50">
        <f t="shared" si="9"/>
        <v>115</v>
      </c>
      <c r="L50">
        <f t="shared" si="10"/>
        <v>0.82482242217860013</v>
      </c>
      <c r="M50">
        <v>-1</v>
      </c>
      <c r="N50">
        <v>1</v>
      </c>
      <c r="O50">
        <f t="shared" si="4"/>
        <v>28</v>
      </c>
      <c r="P50">
        <f t="shared" si="5"/>
        <v>79</v>
      </c>
      <c r="Q50">
        <f t="shared" si="6"/>
        <v>80</v>
      </c>
      <c r="U50">
        <v>57</v>
      </c>
      <c r="V50">
        <f t="shared" si="7"/>
        <v>29</v>
      </c>
      <c r="W50" t="str">
        <f t="shared" si="8"/>
        <v/>
      </c>
      <c r="X50">
        <v>37</v>
      </c>
    </row>
    <row r="51" spans="1:24" x14ac:dyDescent="0.25">
      <c r="A51">
        <v>39</v>
      </c>
      <c r="B51">
        <v>50</v>
      </c>
      <c r="C51">
        <v>0.169177662058284</v>
      </c>
      <c r="D51" s="2">
        <f t="shared" si="1"/>
        <v>10629.746005476032</v>
      </c>
      <c r="E51">
        <v>7</v>
      </c>
      <c r="F51">
        <v>10</v>
      </c>
      <c r="G51">
        <f t="shared" si="2"/>
        <v>70</v>
      </c>
      <c r="H51" t="s">
        <v>8</v>
      </c>
      <c r="I51">
        <v>-3.15E-2</v>
      </c>
      <c r="J51">
        <v>0.19</v>
      </c>
      <c r="K51">
        <f t="shared" si="9"/>
        <v>36</v>
      </c>
      <c r="L51">
        <f t="shared" si="10"/>
        <v>2.6132118080213531</v>
      </c>
      <c r="M51">
        <v>1</v>
      </c>
      <c r="N51">
        <v>1</v>
      </c>
      <c r="O51">
        <f t="shared" si="4"/>
        <v>30</v>
      </c>
      <c r="P51">
        <f t="shared" si="5"/>
        <v>81</v>
      </c>
      <c r="Q51">
        <f t="shared" si="6"/>
        <v>82</v>
      </c>
      <c r="U51">
        <v>58</v>
      </c>
      <c r="V51" t="str">
        <f t="shared" si="7"/>
        <v/>
      </c>
      <c r="W51">
        <f t="shared" si="8"/>
        <v>29</v>
      </c>
      <c r="X51">
        <v>38</v>
      </c>
    </row>
    <row r="52" spans="1:24" x14ac:dyDescent="0.25">
      <c r="A52">
        <v>39</v>
      </c>
      <c r="B52">
        <v>51</v>
      </c>
      <c r="C52">
        <v>0.169570516406719</v>
      </c>
      <c r="D52" s="2">
        <f t="shared" si="1"/>
        <v>10654.429772175517</v>
      </c>
      <c r="E52">
        <v>8</v>
      </c>
      <c r="F52">
        <v>1</v>
      </c>
      <c r="G52">
        <f t="shared" si="2"/>
        <v>71</v>
      </c>
      <c r="H52" t="s">
        <v>7</v>
      </c>
      <c r="I52">
        <v>-3.15E-2</v>
      </c>
      <c r="J52">
        <v>0.21</v>
      </c>
      <c r="K52">
        <f t="shared" si="9"/>
        <v>115</v>
      </c>
      <c r="L52">
        <f t="shared" si="10"/>
        <v>0.81615369004750482</v>
      </c>
      <c r="M52">
        <v>1</v>
      </c>
      <c r="N52">
        <v>1</v>
      </c>
      <c r="O52">
        <f t="shared" si="4"/>
        <v>31</v>
      </c>
      <c r="P52">
        <f t="shared" si="5"/>
        <v>83</v>
      </c>
      <c r="Q52">
        <f t="shared" si="6"/>
        <v>84</v>
      </c>
      <c r="U52">
        <v>59</v>
      </c>
      <c r="V52">
        <f t="shared" si="7"/>
        <v>30</v>
      </c>
      <c r="W52" t="str">
        <f t="shared" si="8"/>
        <v/>
      </c>
      <c r="X52">
        <v>39</v>
      </c>
    </row>
    <row r="53" spans="1:24" x14ac:dyDescent="0.25">
      <c r="A53">
        <v>39</v>
      </c>
      <c r="B53">
        <v>52</v>
      </c>
      <c r="C53">
        <v>0.169137806480923</v>
      </c>
      <c r="D53" s="2">
        <f t="shared" si="1"/>
        <v>10627.241805695196</v>
      </c>
      <c r="E53">
        <v>8</v>
      </c>
      <c r="F53">
        <v>2</v>
      </c>
      <c r="G53">
        <f t="shared" si="2"/>
        <v>72</v>
      </c>
      <c r="H53" t="s">
        <v>8</v>
      </c>
      <c r="I53">
        <v>-3.15E-2</v>
      </c>
      <c r="J53">
        <v>0.22</v>
      </c>
      <c r="K53">
        <f t="shared" si="9"/>
        <v>36</v>
      </c>
      <c r="L53">
        <f t="shared" si="10"/>
        <v>2.6138275843965006</v>
      </c>
      <c r="M53">
        <v>1</v>
      </c>
      <c r="N53">
        <v>1</v>
      </c>
      <c r="O53">
        <f t="shared" si="4"/>
        <v>32</v>
      </c>
      <c r="P53">
        <f t="shared" si="5"/>
        <v>85</v>
      </c>
      <c r="Q53">
        <f t="shared" si="6"/>
        <v>86</v>
      </c>
      <c r="U53">
        <v>60</v>
      </c>
      <c r="V53" t="str">
        <f t="shared" si="7"/>
        <v/>
      </c>
      <c r="W53">
        <f t="shared" si="8"/>
        <v>30</v>
      </c>
      <c r="X53">
        <v>40</v>
      </c>
    </row>
    <row r="54" spans="1:24" x14ac:dyDescent="0.25">
      <c r="A54">
        <v>39</v>
      </c>
      <c r="B54">
        <v>53</v>
      </c>
      <c r="C54">
        <v>0.16914022398355599</v>
      </c>
      <c r="D54" s="2">
        <f t="shared" si="1"/>
        <v>10627.393701865432</v>
      </c>
      <c r="E54">
        <v>8</v>
      </c>
      <c r="F54">
        <v>3</v>
      </c>
      <c r="G54">
        <f t="shared" si="2"/>
        <v>73</v>
      </c>
      <c r="H54" t="s">
        <v>7</v>
      </c>
      <c r="I54">
        <v>-3.15E-2</v>
      </c>
      <c r="J54">
        <v>0.24</v>
      </c>
      <c r="K54">
        <f t="shared" si="9"/>
        <v>115</v>
      </c>
      <c r="L54">
        <f t="shared" si="10"/>
        <v>0.81822998355529919</v>
      </c>
      <c r="M54">
        <v>-1</v>
      </c>
      <c r="N54">
        <v>1</v>
      </c>
      <c r="O54">
        <f t="shared" si="4"/>
        <v>33</v>
      </c>
      <c r="P54">
        <f t="shared" si="5"/>
        <v>87</v>
      </c>
      <c r="Q54">
        <f t="shared" si="6"/>
        <v>88</v>
      </c>
      <c r="U54">
        <v>61</v>
      </c>
      <c r="V54">
        <f t="shared" si="7"/>
        <v>31</v>
      </c>
      <c r="W54" t="str">
        <f t="shared" si="8"/>
        <v/>
      </c>
      <c r="X54">
        <v>41</v>
      </c>
    </row>
    <row r="55" spans="1:24" x14ac:dyDescent="0.25">
      <c r="A55">
        <v>39</v>
      </c>
      <c r="B55">
        <v>54</v>
      </c>
      <c r="C55">
        <v>0.16716022864747501</v>
      </c>
      <c r="D55" s="2">
        <f t="shared" si="1"/>
        <v>10502.986925825951</v>
      </c>
      <c r="E55">
        <v>8</v>
      </c>
      <c r="F55">
        <v>4</v>
      </c>
      <c r="G55">
        <f t="shared" si="2"/>
        <v>74</v>
      </c>
      <c r="H55" t="s">
        <v>8</v>
      </c>
      <c r="I55">
        <v>-3.15E-2</v>
      </c>
      <c r="J55">
        <v>0.25</v>
      </c>
      <c r="K55">
        <f t="shared" si="9"/>
        <v>36</v>
      </c>
      <c r="L55">
        <f t="shared" si="10"/>
        <v>2.644750295696797</v>
      </c>
      <c r="M55">
        <v>1</v>
      </c>
      <c r="N55">
        <v>1</v>
      </c>
      <c r="O55">
        <f t="shared" si="4"/>
        <v>34</v>
      </c>
      <c r="P55">
        <f t="shared" si="5"/>
        <v>89</v>
      </c>
      <c r="Q55">
        <f t="shared" si="6"/>
        <v>90</v>
      </c>
      <c r="U55">
        <v>62</v>
      </c>
      <c r="V55" t="str">
        <f t="shared" si="7"/>
        <v/>
      </c>
      <c r="W55">
        <f t="shared" si="8"/>
        <v>31</v>
      </c>
      <c r="X55">
        <v>42</v>
      </c>
    </row>
    <row r="56" spans="1:24" x14ac:dyDescent="0.25">
      <c r="A56">
        <v>39</v>
      </c>
      <c r="B56">
        <v>55</v>
      </c>
      <c r="C56">
        <v>0.172034474709295</v>
      </c>
      <c r="D56" s="2">
        <f t="shared" si="1"/>
        <v>10809.244838218005</v>
      </c>
      <c r="E56">
        <v>8</v>
      </c>
      <c r="F56">
        <v>5</v>
      </c>
      <c r="G56">
        <f t="shared" si="2"/>
        <v>75</v>
      </c>
      <c r="H56" t="s">
        <v>7</v>
      </c>
      <c r="I56">
        <v>-3.15E-2</v>
      </c>
      <c r="J56">
        <v>0.27</v>
      </c>
      <c r="K56">
        <f t="shared" si="9"/>
        <v>115</v>
      </c>
      <c r="L56">
        <f t="shared" si="10"/>
        <v>0.80446435473161093</v>
      </c>
      <c r="M56">
        <v>1</v>
      </c>
      <c r="N56">
        <v>1</v>
      </c>
      <c r="O56">
        <f t="shared" si="4"/>
        <v>35</v>
      </c>
      <c r="P56">
        <f t="shared" si="5"/>
        <v>91</v>
      </c>
      <c r="Q56">
        <f t="shared" si="6"/>
        <v>92</v>
      </c>
      <c r="U56">
        <v>63</v>
      </c>
      <c r="V56">
        <f t="shared" si="7"/>
        <v>32</v>
      </c>
      <c r="W56" t="str">
        <f t="shared" si="8"/>
        <v/>
      </c>
      <c r="X56">
        <v>43</v>
      </c>
    </row>
    <row r="57" spans="1:24" x14ac:dyDescent="0.25">
      <c r="A57">
        <v>39</v>
      </c>
      <c r="B57">
        <v>56</v>
      </c>
      <c r="C57">
        <v>0.170286581411937</v>
      </c>
      <c r="D57" s="2">
        <f t="shared" si="1"/>
        <v>10699.421463373232</v>
      </c>
      <c r="E57">
        <v>8</v>
      </c>
      <c r="F57">
        <v>6</v>
      </c>
      <c r="G57">
        <f t="shared" si="2"/>
        <v>76</v>
      </c>
      <c r="H57" t="s">
        <v>8</v>
      </c>
      <c r="I57">
        <v>-3.15E-2</v>
      </c>
      <c r="J57">
        <v>0.28000000000000003</v>
      </c>
      <c r="K57">
        <f t="shared" si="9"/>
        <v>36</v>
      </c>
      <c r="L57">
        <f t="shared" si="10"/>
        <v>2.5961943711506263</v>
      </c>
      <c r="M57">
        <v>1</v>
      </c>
      <c r="N57">
        <v>1</v>
      </c>
      <c r="O57">
        <f t="shared" si="4"/>
        <v>36</v>
      </c>
      <c r="P57">
        <f t="shared" si="5"/>
        <v>93</v>
      </c>
      <c r="Q57">
        <f t="shared" si="6"/>
        <v>94</v>
      </c>
      <c r="U57">
        <v>64</v>
      </c>
      <c r="V57" t="str">
        <f t="shared" si="7"/>
        <v/>
      </c>
      <c r="W57">
        <f t="shared" si="8"/>
        <v>32</v>
      </c>
      <c r="X57">
        <v>44</v>
      </c>
    </row>
    <row r="58" spans="1:24" x14ac:dyDescent="0.25">
      <c r="A58">
        <v>39</v>
      </c>
      <c r="B58">
        <v>57</v>
      </c>
      <c r="C58">
        <v>0.167108279977566</v>
      </c>
      <c r="D58" s="2">
        <f t="shared" si="1"/>
        <v>10499.722894630953</v>
      </c>
      <c r="E58">
        <v>8</v>
      </c>
      <c r="F58">
        <v>7</v>
      </c>
      <c r="G58">
        <f t="shared" si="2"/>
        <v>77</v>
      </c>
      <c r="H58" t="s">
        <v>7</v>
      </c>
      <c r="I58">
        <v>-3.15E-2</v>
      </c>
      <c r="J58">
        <v>0.3</v>
      </c>
      <c r="K58">
        <f t="shared" si="9"/>
        <v>115</v>
      </c>
      <c r="L58">
        <f t="shared" si="10"/>
        <v>0.82817920636358666</v>
      </c>
      <c r="M58">
        <v>1</v>
      </c>
      <c r="N58">
        <v>0</v>
      </c>
      <c r="O58">
        <f t="shared" si="4"/>
        <v>37</v>
      </c>
      <c r="P58">
        <f t="shared" si="5"/>
        <v>95</v>
      </c>
      <c r="Q58">
        <f t="shared" si="6"/>
        <v>96</v>
      </c>
      <c r="U58">
        <v>65</v>
      </c>
      <c r="V58">
        <f t="shared" si="7"/>
        <v>33</v>
      </c>
      <c r="W58" t="str">
        <f t="shared" si="8"/>
        <v/>
      </c>
      <c r="X58">
        <v>45</v>
      </c>
    </row>
    <row r="59" spans="1:24" x14ac:dyDescent="0.25">
      <c r="A59">
        <v>39</v>
      </c>
      <c r="B59">
        <v>58</v>
      </c>
      <c r="C59">
        <v>0.16801501393230001</v>
      </c>
      <c r="D59" s="2">
        <f t="shared" si="1"/>
        <v>10556.694669250008</v>
      </c>
      <c r="E59">
        <v>8</v>
      </c>
      <c r="F59">
        <v>8</v>
      </c>
      <c r="G59">
        <f t="shared" si="2"/>
        <v>78</v>
      </c>
      <c r="H59" t="s">
        <v>8</v>
      </c>
      <c r="I59">
        <v>-3.15E-2</v>
      </c>
      <c r="J59">
        <v>0.31</v>
      </c>
      <c r="K59">
        <f t="shared" si="9"/>
        <v>36</v>
      </c>
      <c r="L59">
        <f t="shared" si="10"/>
        <v>2.631294988448428</v>
      </c>
      <c r="M59">
        <v>1</v>
      </c>
      <c r="N59">
        <v>1</v>
      </c>
      <c r="O59">
        <f t="shared" si="4"/>
        <v>38</v>
      </c>
      <c r="P59">
        <f t="shared" si="5"/>
        <v>97</v>
      </c>
      <c r="Q59">
        <f t="shared" si="6"/>
        <v>98</v>
      </c>
      <c r="U59">
        <v>66</v>
      </c>
      <c r="V59" t="str">
        <f t="shared" si="7"/>
        <v/>
      </c>
      <c r="W59">
        <f t="shared" si="8"/>
        <v>33</v>
      </c>
      <c r="X59">
        <v>46</v>
      </c>
    </row>
    <row r="60" spans="1:24" x14ac:dyDescent="0.25">
      <c r="A60">
        <v>39</v>
      </c>
      <c r="B60">
        <v>59</v>
      </c>
      <c r="C60">
        <v>0.17087022902775501</v>
      </c>
      <c r="D60" s="2">
        <f t="shared" si="1"/>
        <v>10736.093124616011</v>
      </c>
      <c r="E60">
        <v>8</v>
      </c>
      <c r="F60">
        <v>9</v>
      </c>
      <c r="G60">
        <f t="shared" si="2"/>
        <v>79</v>
      </c>
      <c r="H60" t="s">
        <v>7</v>
      </c>
      <c r="I60">
        <v>-3.15E-2</v>
      </c>
      <c r="J60">
        <v>0.33</v>
      </c>
      <c r="K60">
        <f t="shared" si="9"/>
        <v>115</v>
      </c>
      <c r="L60">
        <f t="shared" si="10"/>
        <v>0.80994567325197775</v>
      </c>
      <c r="M60">
        <v>-1</v>
      </c>
      <c r="N60">
        <v>1</v>
      </c>
      <c r="O60">
        <f t="shared" si="4"/>
        <v>39</v>
      </c>
      <c r="P60">
        <f t="shared" si="5"/>
        <v>99</v>
      </c>
      <c r="Q60">
        <f t="shared" si="6"/>
        <v>100</v>
      </c>
      <c r="U60">
        <v>67</v>
      </c>
      <c r="V60">
        <f t="shared" si="7"/>
        <v>34</v>
      </c>
      <c r="W60" t="str">
        <f t="shared" si="8"/>
        <v/>
      </c>
      <c r="X60">
        <v>47</v>
      </c>
    </row>
    <row r="61" spans="1:24" x14ac:dyDescent="0.25">
      <c r="A61">
        <v>39</v>
      </c>
      <c r="B61">
        <v>60</v>
      </c>
      <c r="C61">
        <v>0.16840061570022299</v>
      </c>
      <c r="D61" s="2">
        <f t="shared" si="1"/>
        <v>10580.922742876372</v>
      </c>
      <c r="E61">
        <v>8</v>
      </c>
      <c r="F61">
        <v>10</v>
      </c>
      <c r="G61">
        <f t="shared" si="2"/>
        <v>80</v>
      </c>
      <c r="H61" t="s">
        <v>8</v>
      </c>
      <c r="I61">
        <v>-3.15E-2</v>
      </c>
      <c r="J61">
        <v>0.34</v>
      </c>
      <c r="K61">
        <f t="shared" si="9"/>
        <v>36</v>
      </c>
      <c r="L61">
        <f t="shared" si="10"/>
        <v>2.6252698798390934</v>
      </c>
      <c r="M61">
        <v>1</v>
      </c>
      <c r="N61">
        <v>1</v>
      </c>
      <c r="O61">
        <f t="shared" si="4"/>
        <v>40</v>
      </c>
      <c r="P61">
        <f t="shared" si="5"/>
        <v>101</v>
      </c>
      <c r="Q61">
        <f t="shared" si="6"/>
        <v>102</v>
      </c>
      <c r="U61">
        <v>68</v>
      </c>
      <c r="V61" t="str">
        <f t="shared" si="7"/>
        <v/>
      </c>
      <c r="W61">
        <f t="shared" si="8"/>
        <v>34</v>
      </c>
      <c r="X61">
        <v>48</v>
      </c>
    </row>
    <row r="62" spans="1:24" x14ac:dyDescent="0.25">
      <c r="A62">
        <v>39</v>
      </c>
      <c r="B62">
        <v>61</v>
      </c>
      <c r="C62">
        <v>0.16849464667775199</v>
      </c>
      <c r="D62" s="2">
        <f t="shared" si="1"/>
        <v>10586.830883440671</v>
      </c>
      <c r="E62">
        <v>9</v>
      </c>
      <c r="F62">
        <v>1</v>
      </c>
      <c r="G62">
        <f t="shared" si="2"/>
        <v>81</v>
      </c>
      <c r="H62" t="s">
        <v>7</v>
      </c>
      <c r="I62">
        <v>-1.0500000000000001E-2</v>
      </c>
      <c r="J62">
        <v>0.06</v>
      </c>
      <c r="K62">
        <f t="shared" si="9"/>
        <v>115</v>
      </c>
      <c r="L62">
        <f t="shared" si="10"/>
        <v>0.82136498350174814</v>
      </c>
      <c r="M62">
        <v>-1</v>
      </c>
      <c r="N62">
        <v>1</v>
      </c>
      <c r="O62">
        <f t="shared" si="4"/>
        <v>41</v>
      </c>
      <c r="P62">
        <f t="shared" si="5"/>
        <v>103</v>
      </c>
      <c r="Q62">
        <f t="shared" si="6"/>
        <v>104</v>
      </c>
      <c r="U62">
        <v>69</v>
      </c>
      <c r="V62">
        <f t="shared" si="7"/>
        <v>35</v>
      </c>
      <c r="W62" t="str">
        <f t="shared" si="8"/>
        <v/>
      </c>
      <c r="X62">
        <v>49</v>
      </c>
    </row>
    <row r="63" spans="1:24" x14ac:dyDescent="0.25">
      <c r="A63">
        <v>39</v>
      </c>
      <c r="B63">
        <v>62</v>
      </c>
      <c r="C63">
        <v>0.16836205214832101</v>
      </c>
      <c r="D63" s="2">
        <f t="shared" si="1"/>
        <v>10578.49972344934</v>
      </c>
      <c r="E63">
        <v>9</v>
      </c>
      <c r="F63">
        <v>2</v>
      </c>
      <c r="G63">
        <f t="shared" si="2"/>
        <v>82</v>
      </c>
      <c r="H63" t="s">
        <v>8</v>
      </c>
      <c r="I63">
        <v>-1.0500000000000001E-2</v>
      </c>
      <c r="J63">
        <v>7.0000000000000007E-2</v>
      </c>
      <c r="K63">
        <f t="shared" si="9"/>
        <v>36</v>
      </c>
      <c r="L63">
        <f t="shared" si="10"/>
        <v>2.6258712013956793</v>
      </c>
      <c r="M63">
        <v>1</v>
      </c>
      <c r="N63">
        <v>1</v>
      </c>
      <c r="O63">
        <f t="shared" si="4"/>
        <v>42</v>
      </c>
      <c r="P63">
        <f t="shared" si="5"/>
        <v>105</v>
      </c>
      <c r="Q63">
        <f t="shared" si="6"/>
        <v>106</v>
      </c>
      <c r="U63">
        <v>70</v>
      </c>
      <c r="V63" t="str">
        <f t="shared" si="7"/>
        <v/>
      </c>
      <c r="W63">
        <f t="shared" si="8"/>
        <v>35</v>
      </c>
      <c r="X63">
        <v>50</v>
      </c>
    </row>
    <row r="64" spans="1:24" x14ac:dyDescent="0.25">
      <c r="A64">
        <v>39</v>
      </c>
      <c r="B64">
        <v>63</v>
      </c>
      <c r="C64">
        <v>0.16695283685198201</v>
      </c>
      <c r="D64" s="2">
        <f t="shared" si="1"/>
        <v>10489.956115003239</v>
      </c>
      <c r="E64">
        <v>9</v>
      </c>
      <c r="F64">
        <v>3</v>
      </c>
      <c r="G64">
        <f t="shared" si="2"/>
        <v>83</v>
      </c>
      <c r="H64" t="s">
        <v>7</v>
      </c>
      <c r="I64">
        <v>-1.0500000000000001E-2</v>
      </c>
      <c r="J64">
        <v>0.09</v>
      </c>
      <c r="K64">
        <f t="shared" si="9"/>
        <v>115</v>
      </c>
      <c r="L64">
        <f t="shared" si="10"/>
        <v>0.82895029098130413</v>
      </c>
      <c r="M64">
        <v>-1</v>
      </c>
      <c r="N64">
        <v>1</v>
      </c>
      <c r="O64">
        <f t="shared" si="4"/>
        <v>43</v>
      </c>
      <c r="P64">
        <f t="shared" si="5"/>
        <v>107</v>
      </c>
      <c r="Q64">
        <f t="shared" si="6"/>
        <v>108</v>
      </c>
      <c r="U64">
        <v>71</v>
      </c>
      <c r="V64">
        <f t="shared" si="7"/>
        <v>36</v>
      </c>
      <c r="W64" t="str">
        <f t="shared" si="8"/>
        <v/>
      </c>
      <c r="X64">
        <v>51</v>
      </c>
    </row>
    <row r="65" spans="1:24" x14ac:dyDescent="0.25">
      <c r="A65">
        <v>39</v>
      </c>
      <c r="B65">
        <v>64</v>
      </c>
      <c r="C65">
        <v>0.16839899691001001</v>
      </c>
      <c r="D65" s="2">
        <f t="shared" si="1"/>
        <v>10580.821031287554</v>
      </c>
      <c r="E65">
        <v>9</v>
      </c>
      <c r="F65">
        <v>4</v>
      </c>
      <c r="G65">
        <f t="shared" si="2"/>
        <v>84</v>
      </c>
      <c r="H65" t="s">
        <v>8</v>
      </c>
      <c r="I65">
        <v>-1.0500000000000001E-2</v>
      </c>
      <c r="J65">
        <v>0.1</v>
      </c>
      <c r="K65">
        <f t="shared" si="9"/>
        <v>36</v>
      </c>
      <c r="L65">
        <f t="shared" si="10"/>
        <v>2.6252951161009825</v>
      </c>
      <c r="M65">
        <v>1</v>
      </c>
      <c r="N65">
        <v>1</v>
      </c>
      <c r="O65">
        <f t="shared" si="4"/>
        <v>44</v>
      </c>
      <c r="P65">
        <f t="shared" si="5"/>
        <v>109</v>
      </c>
      <c r="Q65">
        <f t="shared" si="6"/>
        <v>110</v>
      </c>
      <c r="U65">
        <v>72</v>
      </c>
      <c r="V65" t="str">
        <f t="shared" si="7"/>
        <v/>
      </c>
      <c r="W65">
        <f t="shared" si="8"/>
        <v>36</v>
      </c>
      <c r="X65">
        <v>52</v>
      </c>
    </row>
    <row r="66" spans="1:24" x14ac:dyDescent="0.25">
      <c r="A66">
        <v>39</v>
      </c>
      <c r="B66">
        <v>65</v>
      </c>
      <c r="C66">
        <v>0.16553404588166501</v>
      </c>
      <c r="D66" s="2">
        <f t="shared" si="1"/>
        <v>10400.81084921669</v>
      </c>
      <c r="E66">
        <v>9</v>
      </c>
      <c r="F66">
        <v>5</v>
      </c>
      <c r="G66">
        <f t="shared" si="2"/>
        <v>85</v>
      </c>
      <c r="H66" t="s">
        <v>7</v>
      </c>
      <c r="I66">
        <v>-1.0500000000000001E-2</v>
      </c>
      <c r="J66">
        <v>0.12</v>
      </c>
      <c r="K66">
        <f t="shared" si="9"/>
        <v>115</v>
      </c>
      <c r="L66">
        <f t="shared" si="10"/>
        <v>0.83605521723029264</v>
      </c>
      <c r="M66">
        <v>1</v>
      </c>
      <c r="N66">
        <v>1</v>
      </c>
      <c r="O66">
        <f t="shared" si="4"/>
        <v>45</v>
      </c>
      <c r="P66">
        <f t="shared" si="5"/>
        <v>111</v>
      </c>
      <c r="Q66">
        <f t="shared" si="6"/>
        <v>112</v>
      </c>
      <c r="U66">
        <v>73</v>
      </c>
      <c r="V66">
        <f t="shared" si="7"/>
        <v>37</v>
      </c>
      <c r="W66" t="str">
        <f t="shared" si="8"/>
        <v/>
      </c>
      <c r="X66">
        <v>53</v>
      </c>
    </row>
    <row r="67" spans="1:24" x14ac:dyDescent="0.25">
      <c r="A67">
        <v>39</v>
      </c>
      <c r="B67">
        <v>66</v>
      </c>
      <c r="C67">
        <v>0.16710095815899501</v>
      </c>
      <c r="D67" s="2">
        <f t="shared" ref="D67:D130" si="11">C67*2*PI()*10000</f>
        <v>10499.262851202282</v>
      </c>
      <c r="E67">
        <v>9</v>
      </c>
      <c r="F67">
        <v>6</v>
      </c>
      <c r="G67">
        <f t="shared" ref="G67:G130" si="12">(E67-1)*10+F67</f>
        <v>86</v>
      </c>
      <c r="H67" t="s">
        <v>8</v>
      </c>
      <c r="I67">
        <v>-1.0500000000000001E-2</v>
      </c>
      <c r="J67">
        <v>0.13</v>
      </c>
      <c r="K67">
        <f t="shared" si="9"/>
        <v>36</v>
      </c>
      <c r="L67">
        <f t="shared" si="10"/>
        <v>2.6456883851228579</v>
      </c>
      <c r="M67">
        <v>1</v>
      </c>
      <c r="N67">
        <v>1</v>
      </c>
      <c r="O67">
        <f t="shared" ref="O67:O130" si="13">IFERROR(VLOOKUP(B67,$U$2:$X$193,4,FALSE),"")</f>
        <v>46</v>
      </c>
      <c r="P67">
        <f t="shared" ref="P67:P130" si="14">IFERROR(VLOOKUP(B67,$V$2:$X$193,3,FALSE),"")</f>
        <v>113</v>
      </c>
      <c r="Q67">
        <f t="shared" ref="Q67:Q130" si="15">IFERROR(VLOOKUP(B67,$W$2:$X$193,2,FALSE),"")</f>
        <v>114</v>
      </c>
      <c r="U67">
        <v>74</v>
      </c>
      <c r="V67" t="str">
        <f t="shared" ref="V67:V130" si="16">IFERROR(IF(ISODD(U67),ROUNDUP(U67/2,0),""),"")</f>
        <v/>
      </c>
      <c r="W67">
        <f t="shared" ref="W67:W130" si="17">IFERROR(IF(ISEVEN(U67),U67/2,""),"")</f>
        <v>37</v>
      </c>
      <c r="X67">
        <v>54</v>
      </c>
    </row>
    <row r="68" spans="1:24" x14ac:dyDescent="0.25">
      <c r="A68">
        <v>39</v>
      </c>
      <c r="B68">
        <v>67</v>
      </c>
      <c r="C68">
        <v>0.17012382847910501</v>
      </c>
      <c r="D68" s="2">
        <f t="shared" si="11"/>
        <v>10689.195395010527</v>
      </c>
      <c r="E68">
        <v>9</v>
      </c>
      <c r="F68">
        <v>7</v>
      </c>
      <c r="G68">
        <f t="shared" si="12"/>
        <v>87</v>
      </c>
      <c r="H68" t="s">
        <v>7</v>
      </c>
      <c r="I68">
        <v>-1.0500000000000001E-2</v>
      </c>
      <c r="J68">
        <v>0.15</v>
      </c>
      <c r="K68">
        <f t="shared" si="9"/>
        <v>115</v>
      </c>
      <c r="L68">
        <f t="shared" si="10"/>
        <v>0.81349922539277142</v>
      </c>
      <c r="M68">
        <v>1</v>
      </c>
      <c r="N68">
        <v>1</v>
      </c>
      <c r="O68">
        <f t="shared" si="13"/>
        <v>47</v>
      </c>
      <c r="P68">
        <f t="shared" si="14"/>
        <v>116</v>
      </c>
      <c r="Q68">
        <f t="shared" si="15"/>
        <v>118</v>
      </c>
      <c r="U68">
        <v>75</v>
      </c>
      <c r="V68">
        <f t="shared" si="16"/>
        <v>38</v>
      </c>
      <c r="W68" t="str">
        <f t="shared" si="17"/>
        <v/>
      </c>
      <c r="X68">
        <v>55</v>
      </c>
    </row>
    <row r="69" spans="1:24" x14ac:dyDescent="0.25">
      <c r="A69">
        <v>39</v>
      </c>
      <c r="B69">
        <v>68</v>
      </c>
      <c r="C69">
        <v>0.168703623092128</v>
      </c>
      <c r="D69" s="2">
        <f t="shared" si="11"/>
        <v>10599.961258804213</v>
      </c>
      <c r="E69">
        <v>9</v>
      </c>
      <c r="F69">
        <v>8</v>
      </c>
      <c r="G69">
        <f t="shared" si="12"/>
        <v>88</v>
      </c>
      <c r="H69" t="s">
        <v>8</v>
      </c>
      <c r="I69">
        <v>-1.0500000000000001E-2</v>
      </c>
      <c r="J69">
        <v>0.16</v>
      </c>
      <c r="K69">
        <f t="shared" si="9"/>
        <v>36</v>
      </c>
      <c r="L69">
        <f t="shared" si="10"/>
        <v>2.6205546510564708</v>
      </c>
      <c r="M69">
        <v>1</v>
      </c>
      <c r="N69">
        <v>1</v>
      </c>
      <c r="O69">
        <f t="shared" si="13"/>
        <v>48</v>
      </c>
      <c r="P69">
        <f t="shared" si="14"/>
        <v>120</v>
      </c>
      <c r="Q69">
        <f t="shared" si="15"/>
        <v>121</v>
      </c>
      <c r="U69">
        <v>76</v>
      </c>
      <c r="V69" t="str">
        <f t="shared" si="16"/>
        <v/>
      </c>
      <c r="W69">
        <f t="shared" si="17"/>
        <v>38</v>
      </c>
      <c r="X69">
        <v>56</v>
      </c>
    </row>
    <row r="70" spans="1:24" x14ac:dyDescent="0.25">
      <c r="A70">
        <v>39</v>
      </c>
      <c r="B70">
        <v>69</v>
      </c>
      <c r="C70">
        <v>0.16676473112037099</v>
      </c>
      <c r="D70" s="2">
        <f t="shared" si="11"/>
        <v>10478.137083312693</v>
      </c>
      <c r="E70">
        <v>9</v>
      </c>
      <c r="F70">
        <v>9</v>
      </c>
      <c r="G70">
        <f t="shared" si="12"/>
        <v>89</v>
      </c>
      <c r="H70" t="s">
        <v>7</v>
      </c>
      <c r="I70">
        <v>-1.0500000000000001E-2</v>
      </c>
      <c r="J70">
        <v>0.18</v>
      </c>
      <c r="K70">
        <f t="shared" si="9"/>
        <v>115</v>
      </c>
      <c r="L70">
        <f t="shared" si="10"/>
        <v>0.82988532262682413</v>
      </c>
      <c r="M70">
        <v>-1</v>
      </c>
      <c r="N70">
        <v>1</v>
      </c>
      <c r="O70">
        <f t="shared" si="13"/>
        <v>49</v>
      </c>
      <c r="P70">
        <f t="shared" si="14"/>
        <v>122</v>
      </c>
      <c r="Q70">
        <f t="shared" si="15"/>
        <v>123</v>
      </c>
      <c r="U70">
        <v>77</v>
      </c>
      <c r="V70">
        <f t="shared" si="16"/>
        <v>39</v>
      </c>
      <c r="W70" t="str">
        <f t="shared" si="17"/>
        <v/>
      </c>
      <c r="X70">
        <v>57</v>
      </c>
    </row>
    <row r="71" spans="1:24" x14ac:dyDescent="0.25">
      <c r="A71">
        <v>39</v>
      </c>
      <c r="B71">
        <v>70</v>
      </c>
      <c r="C71">
        <v>0.16939982343677801</v>
      </c>
      <c r="D71" s="2">
        <f t="shared" si="11"/>
        <v>10643.704816567795</v>
      </c>
      <c r="E71">
        <v>9</v>
      </c>
      <c r="F71">
        <v>10</v>
      </c>
      <c r="G71">
        <f t="shared" si="12"/>
        <v>90</v>
      </c>
      <c r="H71" t="s">
        <v>8</v>
      </c>
      <c r="I71">
        <v>-1.0500000000000001E-2</v>
      </c>
      <c r="J71">
        <v>0.19</v>
      </c>
      <c r="K71">
        <f t="shared" si="9"/>
        <v>36</v>
      </c>
      <c r="L71">
        <f t="shared" si="10"/>
        <v>2.6097846808509195</v>
      </c>
      <c r="M71">
        <v>1</v>
      </c>
      <c r="N71">
        <v>1</v>
      </c>
      <c r="O71">
        <f t="shared" si="13"/>
        <v>50</v>
      </c>
      <c r="P71">
        <f t="shared" si="14"/>
        <v>124</v>
      </c>
      <c r="Q71">
        <f t="shared" si="15"/>
        <v>125</v>
      </c>
      <c r="U71">
        <v>78</v>
      </c>
      <c r="V71" t="str">
        <f t="shared" si="16"/>
        <v/>
      </c>
      <c r="W71">
        <f t="shared" si="17"/>
        <v>39</v>
      </c>
      <c r="X71">
        <v>58</v>
      </c>
    </row>
    <row r="72" spans="1:24" x14ac:dyDescent="0.25">
      <c r="A72">
        <v>39</v>
      </c>
      <c r="B72">
        <v>71</v>
      </c>
      <c r="C72">
        <v>0.16738041596478401</v>
      </c>
      <c r="D72" s="2">
        <f t="shared" si="11"/>
        <v>10516.821702995383</v>
      </c>
      <c r="E72">
        <v>10</v>
      </c>
      <c r="F72">
        <v>1</v>
      </c>
      <c r="G72">
        <f t="shared" si="12"/>
        <v>91</v>
      </c>
      <c r="H72" t="s">
        <v>7</v>
      </c>
      <c r="I72">
        <v>-1.0500000000000001E-2</v>
      </c>
      <c r="J72">
        <v>0.21</v>
      </c>
      <c r="K72">
        <f t="shared" si="9"/>
        <v>115</v>
      </c>
      <c r="L72">
        <f t="shared" si="10"/>
        <v>0.82683270853934543</v>
      </c>
      <c r="M72">
        <v>-1</v>
      </c>
      <c r="N72">
        <v>1</v>
      </c>
      <c r="O72">
        <f t="shared" si="13"/>
        <v>51</v>
      </c>
      <c r="P72">
        <f t="shared" si="14"/>
        <v>127</v>
      </c>
      <c r="Q72">
        <f t="shared" si="15"/>
        <v>128</v>
      </c>
      <c r="U72">
        <v>79</v>
      </c>
      <c r="V72">
        <f t="shared" si="16"/>
        <v>40</v>
      </c>
      <c r="W72" t="str">
        <f t="shared" si="17"/>
        <v/>
      </c>
      <c r="X72">
        <v>59</v>
      </c>
    </row>
    <row r="73" spans="1:24" x14ac:dyDescent="0.25">
      <c r="A73">
        <v>39</v>
      </c>
      <c r="B73">
        <v>72</v>
      </c>
      <c r="C73">
        <v>0.16908446826524801</v>
      </c>
      <c r="D73" s="2">
        <f t="shared" si="11"/>
        <v>10623.890466764793</v>
      </c>
      <c r="E73">
        <v>10</v>
      </c>
      <c r="F73">
        <v>2</v>
      </c>
      <c r="G73">
        <f t="shared" si="12"/>
        <v>92</v>
      </c>
      <c r="H73" t="s">
        <v>8</v>
      </c>
      <c r="I73">
        <v>-1.0500000000000001E-2</v>
      </c>
      <c r="J73">
        <v>0.22</v>
      </c>
      <c r="K73">
        <f t="shared" si="9"/>
        <v>36</v>
      </c>
      <c r="L73">
        <f t="shared" si="10"/>
        <v>2.614652124349012</v>
      </c>
      <c r="M73">
        <v>1</v>
      </c>
      <c r="N73">
        <v>1</v>
      </c>
      <c r="O73">
        <f t="shared" si="13"/>
        <v>52</v>
      </c>
      <c r="P73">
        <f t="shared" si="14"/>
        <v>129</v>
      </c>
      <c r="Q73">
        <f t="shared" si="15"/>
        <v>130</v>
      </c>
      <c r="U73">
        <v>80</v>
      </c>
      <c r="V73" t="str">
        <f t="shared" si="16"/>
        <v/>
      </c>
      <c r="W73">
        <f t="shared" si="17"/>
        <v>40</v>
      </c>
      <c r="X73">
        <v>60</v>
      </c>
    </row>
    <row r="74" spans="1:24" x14ac:dyDescent="0.25">
      <c r="A74">
        <v>39</v>
      </c>
      <c r="B74">
        <v>73</v>
      </c>
      <c r="C74">
        <v>0.16891037763136901</v>
      </c>
      <c r="D74" s="2">
        <f t="shared" si="11"/>
        <v>10612.952029635731</v>
      </c>
      <c r="E74">
        <v>10</v>
      </c>
      <c r="F74">
        <v>3</v>
      </c>
      <c r="G74">
        <f t="shared" si="12"/>
        <v>93</v>
      </c>
      <c r="H74" t="s">
        <v>7</v>
      </c>
      <c r="I74">
        <v>-1.0500000000000001E-2</v>
      </c>
      <c r="J74">
        <v>0.24</v>
      </c>
      <c r="K74">
        <f t="shared" si="9"/>
        <v>115</v>
      </c>
      <c r="L74">
        <f t="shared" si="10"/>
        <v>0.81934339754209795</v>
      </c>
      <c r="M74">
        <v>-1</v>
      </c>
      <c r="N74">
        <v>1</v>
      </c>
      <c r="O74">
        <f t="shared" si="13"/>
        <v>53</v>
      </c>
      <c r="P74">
        <f t="shared" si="14"/>
        <v>131</v>
      </c>
      <c r="Q74">
        <f t="shared" si="15"/>
        <v>132</v>
      </c>
      <c r="U74">
        <v>81</v>
      </c>
      <c r="V74">
        <f t="shared" si="16"/>
        <v>41</v>
      </c>
      <c r="W74" t="str">
        <f t="shared" si="17"/>
        <v/>
      </c>
      <c r="X74">
        <v>61</v>
      </c>
    </row>
    <row r="75" spans="1:24" x14ac:dyDescent="0.25">
      <c r="A75">
        <v>39</v>
      </c>
      <c r="B75">
        <v>74</v>
      </c>
      <c r="C75">
        <v>0.17052041520577599</v>
      </c>
      <c r="D75" s="2">
        <f t="shared" si="11"/>
        <v>10714.113673950942</v>
      </c>
      <c r="E75">
        <v>10</v>
      </c>
      <c r="F75">
        <v>4</v>
      </c>
      <c r="G75">
        <f t="shared" si="12"/>
        <v>94</v>
      </c>
      <c r="H75" t="s">
        <v>8</v>
      </c>
      <c r="I75">
        <v>-1.0500000000000001E-2</v>
      </c>
      <c r="J75">
        <v>0.25</v>
      </c>
      <c r="K75">
        <f t="shared" si="9"/>
        <v>36</v>
      </c>
      <c r="L75">
        <f t="shared" si="10"/>
        <v>2.5926342227741581</v>
      </c>
      <c r="M75">
        <v>1</v>
      </c>
      <c r="N75">
        <v>1</v>
      </c>
      <c r="O75">
        <f t="shared" si="13"/>
        <v>54</v>
      </c>
      <c r="P75">
        <f t="shared" si="14"/>
        <v>133</v>
      </c>
      <c r="Q75">
        <f t="shared" si="15"/>
        <v>134</v>
      </c>
      <c r="U75">
        <v>82</v>
      </c>
      <c r="V75" t="str">
        <f t="shared" si="16"/>
        <v/>
      </c>
      <c r="W75">
        <f t="shared" si="17"/>
        <v>41</v>
      </c>
      <c r="X75">
        <v>62</v>
      </c>
    </row>
    <row r="76" spans="1:24" x14ac:dyDescent="0.25">
      <c r="A76">
        <v>39</v>
      </c>
      <c r="B76">
        <v>75</v>
      </c>
      <c r="C76">
        <v>0.170949551721881</v>
      </c>
      <c r="D76" s="2">
        <f t="shared" si="11"/>
        <v>10741.077116478595</v>
      </c>
      <c r="E76">
        <v>10</v>
      </c>
      <c r="F76">
        <v>5</v>
      </c>
      <c r="G76">
        <f t="shared" si="12"/>
        <v>95</v>
      </c>
      <c r="H76" t="s">
        <v>7</v>
      </c>
      <c r="I76">
        <v>-1.0500000000000001E-2</v>
      </c>
      <c r="J76">
        <v>0.27</v>
      </c>
      <c r="K76">
        <f t="shared" si="9"/>
        <v>115</v>
      </c>
      <c r="L76">
        <f t="shared" si="10"/>
        <v>0.80956984849987446</v>
      </c>
      <c r="M76">
        <v>1</v>
      </c>
      <c r="N76">
        <v>1</v>
      </c>
      <c r="O76">
        <f t="shared" si="13"/>
        <v>55</v>
      </c>
      <c r="P76">
        <f t="shared" si="14"/>
        <v>135</v>
      </c>
      <c r="Q76">
        <f t="shared" si="15"/>
        <v>136</v>
      </c>
      <c r="U76">
        <v>83</v>
      </c>
      <c r="V76">
        <f t="shared" si="16"/>
        <v>42</v>
      </c>
      <c r="W76" t="str">
        <f t="shared" si="17"/>
        <v/>
      </c>
      <c r="X76">
        <v>63</v>
      </c>
    </row>
    <row r="77" spans="1:24" x14ac:dyDescent="0.25">
      <c r="A77">
        <v>39</v>
      </c>
      <c r="B77">
        <v>76</v>
      </c>
      <c r="C77">
        <v>0.17005026317813701</v>
      </c>
      <c r="D77" s="2">
        <f t="shared" si="11"/>
        <v>10684.573150828923</v>
      </c>
      <c r="E77">
        <v>10</v>
      </c>
      <c r="F77">
        <v>6</v>
      </c>
      <c r="G77">
        <f t="shared" si="12"/>
        <v>96</v>
      </c>
      <c r="H77" t="s">
        <v>8</v>
      </c>
      <c r="I77">
        <v>-1.0500000000000001E-2</v>
      </c>
      <c r="J77">
        <v>0.28000000000000003</v>
      </c>
      <c r="K77">
        <f t="shared" si="9"/>
        <v>36</v>
      </c>
      <c r="L77">
        <f t="shared" si="10"/>
        <v>2.5998022930492777</v>
      </c>
      <c r="M77">
        <v>1</v>
      </c>
      <c r="N77">
        <v>1</v>
      </c>
      <c r="O77">
        <f t="shared" si="13"/>
        <v>56</v>
      </c>
      <c r="P77">
        <f t="shared" si="14"/>
        <v>137</v>
      </c>
      <c r="Q77">
        <f t="shared" si="15"/>
        <v>138</v>
      </c>
      <c r="U77">
        <v>84</v>
      </c>
      <c r="V77" t="str">
        <f t="shared" si="16"/>
        <v/>
      </c>
      <c r="W77">
        <f t="shared" si="17"/>
        <v>42</v>
      </c>
      <c r="X77">
        <v>64</v>
      </c>
    </row>
    <row r="78" spans="1:24" x14ac:dyDescent="0.25">
      <c r="B78">
        <v>77</v>
      </c>
      <c r="D78" s="2"/>
      <c r="L78">
        <v>0</v>
      </c>
      <c r="M78">
        <v>0</v>
      </c>
      <c r="N78">
        <v>0</v>
      </c>
      <c r="O78">
        <f t="shared" si="13"/>
        <v>57</v>
      </c>
      <c r="P78">
        <f t="shared" si="14"/>
        <v>139</v>
      </c>
      <c r="Q78">
        <f t="shared" si="15"/>
        <v>140</v>
      </c>
      <c r="U78">
        <v>85</v>
      </c>
      <c r="V78">
        <f t="shared" si="16"/>
        <v>43</v>
      </c>
      <c r="W78" t="str">
        <f t="shared" si="17"/>
        <v/>
      </c>
      <c r="X78">
        <v>65</v>
      </c>
    </row>
    <row r="79" spans="1:24" x14ac:dyDescent="0.25">
      <c r="B79">
        <v>78</v>
      </c>
      <c r="D79" s="2"/>
      <c r="L79">
        <v>0</v>
      </c>
      <c r="M79">
        <v>0</v>
      </c>
      <c r="N79">
        <v>0</v>
      </c>
      <c r="O79">
        <f t="shared" si="13"/>
        <v>58</v>
      </c>
      <c r="P79">
        <f t="shared" si="14"/>
        <v>141</v>
      </c>
      <c r="Q79">
        <f t="shared" si="15"/>
        <v>142</v>
      </c>
      <c r="U79">
        <v>86</v>
      </c>
      <c r="V79" t="str">
        <f t="shared" si="16"/>
        <v/>
      </c>
      <c r="W79">
        <f t="shared" si="17"/>
        <v>43</v>
      </c>
      <c r="X79">
        <v>66</v>
      </c>
    </row>
    <row r="80" spans="1:24" x14ac:dyDescent="0.25">
      <c r="A80">
        <v>39</v>
      </c>
      <c r="B80">
        <v>79</v>
      </c>
      <c r="C80">
        <v>0.16723557846072201</v>
      </c>
      <c r="D80" s="2">
        <f t="shared" si="11"/>
        <v>10507.721294220875</v>
      </c>
      <c r="E80">
        <v>10</v>
      </c>
      <c r="F80">
        <v>7</v>
      </c>
      <c r="G80">
        <f t="shared" si="12"/>
        <v>97</v>
      </c>
      <c r="H80" t="s">
        <v>7</v>
      </c>
      <c r="I80">
        <v>-1.0500000000000001E-2</v>
      </c>
      <c r="J80">
        <v>0.3</v>
      </c>
      <c r="K80">
        <f t="shared" ref="K80:K115" si="18">IF(ISODD(F80),$S$2,$T$2)</f>
        <v>115</v>
      </c>
      <c r="L80">
        <f t="shared" ref="L80:L115" si="19">1/(D80*K80*0.000001)</f>
        <v>0.82754880248827611</v>
      </c>
      <c r="M80">
        <v>-1</v>
      </c>
      <c r="N80">
        <v>1</v>
      </c>
      <c r="O80">
        <f t="shared" si="13"/>
        <v>59</v>
      </c>
      <c r="P80">
        <f t="shared" si="14"/>
        <v>143</v>
      </c>
      <c r="Q80">
        <f t="shared" si="15"/>
        <v>144</v>
      </c>
      <c r="U80">
        <v>87</v>
      </c>
      <c r="V80">
        <f t="shared" si="16"/>
        <v>44</v>
      </c>
      <c r="W80" t="str">
        <f t="shared" si="17"/>
        <v/>
      </c>
      <c r="X80">
        <v>67</v>
      </c>
    </row>
    <row r="81" spans="1:24" x14ac:dyDescent="0.25">
      <c r="A81">
        <v>39</v>
      </c>
      <c r="B81">
        <v>80</v>
      </c>
      <c r="C81">
        <v>0.17091960425899</v>
      </c>
      <c r="D81" s="2">
        <f t="shared" si="11"/>
        <v>10739.195461890355</v>
      </c>
      <c r="E81">
        <v>10</v>
      </c>
      <c r="F81">
        <v>8</v>
      </c>
      <c r="G81">
        <f t="shared" si="12"/>
        <v>98</v>
      </c>
      <c r="H81" t="s">
        <v>8</v>
      </c>
      <c r="I81">
        <v>-1.0500000000000001E-2</v>
      </c>
      <c r="J81">
        <v>0.31</v>
      </c>
      <c r="K81">
        <f t="shared" si="18"/>
        <v>36</v>
      </c>
      <c r="L81">
        <f t="shared" si="19"/>
        <v>2.5865790297188824</v>
      </c>
      <c r="M81">
        <v>1</v>
      </c>
      <c r="N81">
        <v>1</v>
      </c>
      <c r="O81">
        <f t="shared" si="13"/>
        <v>60</v>
      </c>
      <c r="P81">
        <f t="shared" si="14"/>
        <v>145</v>
      </c>
      <c r="Q81">
        <f t="shared" si="15"/>
        <v>146</v>
      </c>
      <c r="U81">
        <v>88</v>
      </c>
      <c r="V81" t="str">
        <f t="shared" si="16"/>
        <v/>
      </c>
      <c r="W81">
        <f t="shared" si="17"/>
        <v>44</v>
      </c>
      <c r="X81">
        <v>68</v>
      </c>
    </row>
    <row r="82" spans="1:24" x14ac:dyDescent="0.25">
      <c r="A82">
        <v>39</v>
      </c>
      <c r="B82">
        <v>81</v>
      </c>
      <c r="C82">
        <v>0.16791955707919401</v>
      </c>
      <c r="D82" s="2">
        <f t="shared" si="11"/>
        <v>10550.696938280957</v>
      </c>
      <c r="E82">
        <v>10</v>
      </c>
      <c r="F82">
        <v>9</v>
      </c>
      <c r="G82">
        <f t="shared" si="12"/>
        <v>99</v>
      </c>
      <c r="H82" t="s">
        <v>7</v>
      </c>
      <c r="I82">
        <v>-1.0500000000000001E-2</v>
      </c>
      <c r="J82">
        <v>0.33</v>
      </c>
      <c r="K82">
        <f t="shared" si="18"/>
        <v>115</v>
      </c>
      <c r="L82">
        <f t="shared" si="19"/>
        <v>0.82417798793582286</v>
      </c>
      <c r="M82">
        <v>1</v>
      </c>
      <c r="N82">
        <v>1</v>
      </c>
      <c r="O82">
        <f t="shared" si="13"/>
        <v>61</v>
      </c>
      <c r="P82">
        <f t="shared" si="14"/>
        <v>147</v>
      </c>
      <c r="Q82">
        <f t="shared" si="15"/>
        <v>148</v>
      </c>
      <c r="U82">
        <v>89</v>
      </c>
      <c r="V82">
        <f t="shared" si="16"/>
        <v>45</v>
      </c>
      <c r="W82" t="str">
        <f t="shared" si="17"/>
        <v/>
      </c>
      <c r="X82">
        <v>69</v>
      </c>
    </row>
    <row r="83" spans="1:24" x14ac:dyDescent="0.25">
      <c r="A83">
        <v>39</v>
      </c>
      <c r="B83">
        <v>82</v>
      </c>
      <c r="C83">
        <v>0.167038949145428</v>
      </c>
      <c r="D83" s="2">
        <f t="shared" si="11"/>
        <v>10495.366709972714</v>
      </c>
      <c r="E83">
        <v>10</v>
      </c>
      <c r="F83">
        <v>10</v>
      </c>
      <c r="G83">
        <f t="shared" si="12"/>
        <v>100</v>
      </c>
      <c r="H83" t="s">
        <v>8</v>
      </c>
      <c r="I83">
        <v>-1.0500000000000001E-2</v>
      </c>
      <c r="J83">
        <v>0.34</v>
      </c>
      <c r="K83">
        <f t="shared" si="18"/>
        <v>36</v>
      </c>
      <c r="L83">
        <f t="shared" si="19"/>
        <v>2.6466705304716309</v>
      </c>
      <c r="M83">
        <v>1</v>
      </c>
      <c r="N83">
        <v>1</v>
      </c>
      <c r="O83">
        <f t="shared" si="13"/>
        <v>62</v>
      </c>
      <c r="P83">
        <f t="shared" si="14"/>
        <v>149</v>
      </c>
      <c r="Q83">
        <f t="shared" si="15"/>
        <v>150</v>
      </c>
      <c r="U83">
        <v>90</v>
      </c>
      <c r="V83" t="str">
        <f t="shared" si="16"/>
        <v/>
      </c>
      <c r="W83">
        <f t="shared" si="17"/>
        <v>45</v>
      </c>
      <c r="X83">
        <v>70</v>
      </c>
    </row>
    <row r="84" spans="1:24" x14ac:dyDescent="0.25">
      <c r="A84">
        <v>39</v>
      </c>
      <c r="B84">
        <v>83</v>
      </c>
      <c r="C84">
        <v>0.16715857374624499</v>
      </c>
      <c r="D84" s="2">
        <f t="shared" si="11"/>
        <v>10502.882945315017</v>
      </c>
      <c r="E84">
        <v>11</v>
      </c>
      <c r="F84">
        <v>1</v>
      </c>
      <c r="G84">
        <f t="shared" si="12"/>
        <v>101</v>
      </c>
      <c r="H84" t="s">
        <v>7</v>
      </c>
      <c r="I84">
        <v>1.0500000000000001E-2</v>
      </c>
      <c r="J84">
        <v>0.06</v>
      </c>
      <c r="K84">
        <f t="shared" si="18"/>
        <v>115</v>
      </c>
      <c r="L84">
        <f t="shared" si="19"/>
        <v>0.82793002827779594</v>
      </c>
      <c r="M84">
        <v>1</v>
      </c>
      <c r="N84">
        <v>1</v>
      </c>
      <c r="O84">
        <f t="shared" si="13"/>
        <v>63</v>
      </c>
      <c r="P84">
        <f t="shared" si="14"/>
        <v>151</v>
      </c>
      <c r="Q84">
        <f t="shared" si="15"/>
        <v>152</v>
      </c>
      <c r="U84">
        <v>91</v>
      </c>
      <c r="V84">
        <f t="shared" si="16"/>
        <v>46</v>
      </c>
      <c r="W84" t="str">
        <f t="shared" si="17"/>
        <v/>
      </c>
      <c r="X84">
        <v>71</v>
      </c>
    </row>
    <row r="85" spans="1:24" x14ac:dyDescent="0.25">
      <c r="A85">
        <v>39</v>
      </c>
      <c r="B85">
        <v>84</v>
      </c>
      <c r="C85">
        <v>0.17041446097535901</v>
      </c>
      <c r="D85" s="2">
        <f t="shared" si="11"/>
        <v>10707.456373313047</v>
      </c>
      <c r="E85">
        <v>11</v>
      </c>
      <c r="F85">
        <v>2</v>
      </c>
      <c r="G85">
        <f t="shared" si="12"/>
        <v>102</v>
      </c>
      <c r="H85" t="s">
        <v>8</v>
      </c>
      <c r="I85">
        <v>1.0500000000000001E-2</v>
      </c>
      <c r="J85">
        <v>7.0000000000000007E-2</v>
      </c>
      <c r="K85">
        <f t="shared" si="18"/>
        <v>36</v>
      </c>
      <c r="L85">
        <f t="shared" si="19"/>
        <v>2.5942461784864523</v>
      </c>
      <c r="M85">
        <v>1</v>
      </c>
      <c r="N85">
        <v>1</v>
      </c>
      <c r="O85">
        <f t="shared" si="13"/>
        <v>64</v>
      </c>
      <c r="P85">
        <f t="shared" si="14"/>
        <v>153</v>
      </c>
      <c r="Q85">
        <f t="shared" si="15"/>
        <v>154</v>
      </c>
      <c r="U85">
        <v>92</v>
      </c>
      <c r="V85" t="str">
        <f t="shared" si="16"/>
        <v/>
      </c>
      <c r="W85">
        <f t="shared" si="17"/>
        <v>46</v>
      </c>
      <c r="X85">
        <v>72</v>
      </c>
    </row>
    <row r="86" spans="1:24" x14ac:dyDescent="0.25">
      <c r="A86">
        <v>39</v>
      </c>
      <c r="B86">
        <v>85</v>
      </c>
      <c r="C86">
        <v>0.17093053587684501</v>
      </c>
      <c r="D86" s="2">
        <f t="shared" si="11"/>
        <v>10739.882315697258</v>
      </c>
      <c r="E86">
        <v>11</v>
      </c>
      <c r="F86">
        <v>3</v>
      </c>
      <c r="G86">
        <f t="shared" si="12"/>
        <v>103</v>
      </c>
      <c r="H86" t="s">
        <v>7</v>
      </c>
      <c r="I86">
        <v>1.0500000000000001E-2</v>
      </c>
      <c r="J86">
        <v>0.09</v>
      </c>
      <c r="K86">
        <f t="shared" si="18"/>
        <v>115</v>
      </c>
      <c r="L86">
        <f t="shared" si="19"/>
        <v>0.80965991230682333</v>
      </c>
      <c r="M86">
        <v>-1</v>
      </c>
      <c r="N86">
        <v>1</v>
      </c>
      <c r="O86">
        <f t="shared" si="13"/>
        <v>65</v>
      </c>
      <c r="P86">
        <f t="shared" si="14"/>
        <v>155</v>
      </c>
      <c r="Q86">
        <f t="shared" si="15"/>
        <v>156</v>
      </c>
      <c r="U86">
        <v>93</v>
      </c>
      <c r="V86">
        <f t="shared" si="16"/>
        <v>47</v>
      </c>
      <c r="W86" t="str">
        <f t="shared" si="17"/>
        <v/>
      </c>
      <c r="X86">
        <v>73</v>
      </c>
    </row>
    <row r="87" spans="1:24" x14ac:dyDescent="0.25">
      <c r="A87">
        <v>39</v>
      </c>
      <c r="B87">
        <v>86</v>
      </c>
      <c r="C87">
        <v>0.16769203257572701</v>
      </c>
      <c r="D87" s="2">
        <f t="shared" si="11"/>
        <v>10536.401152108885</v>
      </c>
      <c r="E87">
        <v>11</v>
      </c>
      <c r="F87">
        <v>4</v>
      </c>
      <c r="G87">
        <f t="shared" si="12"/>
        <v>104</v>
      </c>
      <c r="H87" t="s">
        <v>8</v>
      </c>
      <c r="I87">
        <v>1.0500000000000001E-2</v>
      </c>
      <c r="J87">
        <v>0.1</v>
      </c>
      <c r="K87">
        <f t="shared" si="18"/>
        <v>36</v>
      </c>
      <c r="L87">
        <f t="shared" si="19"/>
        <v>2.6363629646179514</v>
      </c>
      <c r="M87">
        <v>1</v>
      </c>
      <c r="N87">
        <v>1</v>
      </c>
      <c r="O87">
        <f t="shared" si="13"/>
        <v>66</v>
      </c>
      <c r="P87">
        <f t="shared" si="14"/>
        <v>157</v>
      </c>
      <c r="Q87">
        <f t="shared" si="15"/>
        <v>158</v>
      </c>
      <c r="U87">
        <v>94</v>
      </c>
      <c r="V87" t="str">
        <f t="shared" si="16"/>
        <v/>
      </c>
      <c r="W87">
        <f t="shared" si="17"/>
        <v>47</v>
      </c>
      <c r="X87">
        <v>74</v>
      </c>
    </row>
    <row r="88" spans="1:24" x14ac:dyDescent="0.25">
      <c r="A88">
        <v>39</v>
      </c>
      <c r="B88">
        <v>87</v>
      </c>
      <c r="C88">
        <v>0.17043688992491199</v>
      </c>
      <c r="D88" s="2">
        <f t="shared" si="11"/>
        <v>10708.865625775914</v>
      </c>
      <c r="E88">
        <v>11</v>
      </c>
      <c r="F88">
        <v>5</v>
      </c>
      <c r="G88">
        <f t="shared" si="12"/>
        <v>105</v>
      </c>
      <c r="H88" t="s">
        <v>7</v>
      </c>
      <c r="I88">
        <v>1.0500000000000001E-2</v>
      </c>
      <c r="J88">
        <v>0.12</v>
      </c>
      <c r="K88">
        <f t="shared" si="18"/>
        <v>115</v>
      </c>
      <c r="L88">
        <f t="shared" si="19"/>
        <v>0.81200497585690812</v>
      </c>
      <c r="M88">
        <v>-1</v>
      </c>
      <c r="N88">
        <v>1</v>
      </c>
      <c r="O88">
        <f t="shared" si="13"/>
        <v>67</v>
      </c>
      <c r="P88">
        <f t="shared" si="14"/>
        <v>159</v>
      </c>
      <c r="Q88">
        <f t="shared" si="15"/>
        <v>160</v>
      </c>
      <c r="U88">
        <v>95</v>
      </c>
      <c r="V88">
        <f t="shared" si="16"/>
        <v>48</v>
      </c>
      <c r="W88" t="str">
        <f t="shared" si="17"/>
        <v/>
      </c>
      <c r="X88">
        <v>75</v>
      </c>
    </row>
    <row r="89" spans="1:24" x14ac:dyDescent="0.25">
      <c r="A89">
        <v>39</v>
      </c>
      <c r="B89">
        <v>88</v>
      </c>
      <c r="C89">
        <v>0.16996474008748</v>
      </c>
      <c r="D89" s="2">
        <f t="shared" si="11"/>
        <v>10679.199576562514</v>
      </c>
      <c r="E89">
        <v>11</v>
      </c>
      <c r="F89">
        <v>6</v>
      </c>
      <c r="G89">
        <f t="shared" si="12"/>
        <v>106</v>
      </c>
      <c r="H89" t="s">
        <v>8</v>
      </c>
      <c r="I89">
        <v>1.0500000000000001E-2</v>
      </c>
      <c r="J89">
        <v>0.13</v>
      </c>
      <c r="K89">
        <f t="shared" si="18"/>
        <v>36</v>
      </c>
      <c r="L89">
        <f t="shared" si="19"/>
        <v>2.6011104651271117</v>
      </c>
      <c r="M89">
        <v>1</v>
      </c>
      <c r="N89">
        <v>1</v>
      </c>
      <c r="O89">
        <f t="shared" si="13"/>
        <v>68</v>
      </c>
      <c r="P89">
        <f t="shared" si="14"/>
        <v>161</v>
      </c>
      <c r="Q89">
        <f t="shared" si="15"/>
        <v>162</v>
      </c>
      <c r="U89">
        <v>96</v>
      </c>
      <c r="V89" t="str">
        <f t="shared" si="16"/>
        <v/>
      </c>
      <c r="W89">
        <f t="shared" si="17"/>
        <v>48</v>
      </c>
      <c r="X89">
        <v>76</v>
      </c>
    </row>
    <row r="90" spans="1:24" x14ac:dyDescent="0.25">
      <c r="A90">
        <v>39</v>
      </c>
      <c r="B90">
        <v>89</v>
      </c>
      <c r="C90">
        <v>0.16531627962581999</v>
      </c>
      <c r="D90" s="2">
        <f t="shared" si="11"/>
        <v>10387.128191825441</v>
      </c>
      <c r="E90">
        <v>11</v>
      </c>
      <c r="F90">
        <v>7</v>
      </c>
      <c r="G90">
        <f t="shared" si="12"/>
        <v>107</v>
      </c>
      <c r="H90" t="s">
        <v>7</v>
      </c>
      <c r="I90">
        <v>1.0500000000000001E-2</v>
      </c>
      <c r="J90">
        <v>0.15</v>
      </c>
      <c r="K90">
        <f t="shared" si="18"/>
        <v>115</v>
      </c>
      <c r="L90">
        <f t="shared" si="19"/>
        <v>0.83715652809179997</v>
      </c>
      <c r="M90">
        <v>-1</v>
      </c>
      <c r="N90">
        <v>1</v>
      </c>
      <c r="O90">
        <f t="shared" si="13"/>
        <v>69</v>
      </c>
      <c r="P90">
        <f t="shared" si="14"/>
        <v>163</v>
      </c>
      <c r="Q90">
        <f t="shared" si="15"/>
        <v>164</v>
      </c>
      <c r="U90">
        <v>97</v>
      </c>
      <c r="V90">
        <f t="shared" si="16"/>
        <v>49</v>
      </c>
      <c r="W90" t="str">
        <f t="shared" si="17"/>
        <v/>
      </c>
      <c r="X90">
        <v>79</v>
      </c>
    </row>
    <row r="91" spans="1:24" x14ac:dyDescent="0.25">
      <c r="A91">
        <v>39</v>
      </c>
      <c r="B91">
        <v>90</v>
      </c>
      <c r="C91">
        <v>0.169260979149922</v>
      </c>
      <c r="D91" s="2">
        <f t="shared" si="11"/>
        <v>10634.980972736201</v>
      </c>
      <c r="E91">
        <v>11</v>
      </c>
      <c r="F91">
        <v>8</v>
      </c>
      <c r="G91">
        <f t="shared" si="12"/>
        <v>108</v>
      </c>
      <c r="H91" t="s">
        <v>8</v>
      </c>
      <c r="I91">
        <v>1.0500000000000001E-2</v>
      </c>
      <c r="J91">
        <v>0.16</v>
      </c>
      <c r="K91">
        <f t="shared" si="18"/>
        <v>36</v>
      </c>
      <c r="L91">
        <f t="shared" si="19"/>
        <v>2.6119254796025295</v>
      </c>
      <c r="M91">
        <v>1</v>
      </c>
      <c r="N91">
        <v>1</v>
      </c>
      <c r="O91">
        <f t="shared" si="13"/>
        <v>70</v>
      </c>
      <c r="P91">
        <f t="shared" si="14"/>
        <v>165</v>
      </c>
      <c r="Q91">
        <f t="shared" si="15"/>
        <v>166</v>
      </c>
      <c r="U91">
        <v>98</v>
      </c>
      <c r="V91" t="str">
        <f t="shared" si="16"/>
        <v/>
      </c>
      <c r="W91">
        <f t="shared" si="17"/>
        <v>49</v>
      </c>
      <c r="X91">
        <v>80</v>
      </c>
    </row>
    <row r="92" spans="1:24" x14ac:dyDescent="0.25">
      <c r="A92">
        <v>39</v>
      </c>
      <c r="B92">
        <v>91</v>
      </c>
      <c r="C92">
        <v>0.16854613838344401</v>
      </c>
      <c r="D92" s="2">
        <f t="shared" si="11"/>
        <v>10590.066202727126</v>
      </c>
      <c r="E92">
        <v>11</v>
      </c>
      <c r="F92">
        <v>9</v>
      </c>
      <c r="G92">
        <f t="shared" si="12"/>
        <v>109</v>
      </c>
      <c r="H92" t="s">
        <v>7</v>
      </c>
      <c r="I92">
        <v>1.0500000000000001E-2</v>
      </c>
      <c r="J92">
        <v>0.18</v>
      </c>
      <c r="K92">
        <f t="shared" si="18"/>
        <v>115</v>
      </c>
      <c r="L92">
        <f t="shared" si="19"/>
        <v>0.82111405230627954</v>
      </c>
      <c r="M92">
        <v>-1</v>
      </c>
      <c r="N92">
        <v>1</v>
      </c>
      <c r="O92">
        <f t="shared" si="13"/>
        <v>71</v>
      </c>
      <c r="P92">
        <f t="shared" si="14"/>
        <v>167</v>
      </c>
      <c r="Q92">
        <f t="shared" si="15"/>
        <v>168</v>
      </c>
      <c r="U92">
        <v>99</v>
      </c>
      <c r="V92">
        <f t="shared" si="16"/>
        <v>50</v>
      </c>
      <c r="W92" t="str">
        <f t="shared" si="17"/>
        <v/>
      </c>
      <c r="X92">
        <v>81</v>
      </c>
    </row>
    <row r="93" spans="1:24" x14ac:dyDescent="0.25">
      <c r="A93">
        <v>39</v>
      </c>
      <c r="B93">
        <v>92</v>
      </c>
      <c r="C93">
        <v>0.16963704076452599</v>
      </c>
      <c r="D93" s="2">
        <f t="shared" si="11"/>
        <v>10658.609620850943</v>
      </c>
      <c r="E93">
        <v>11</v>
      </c>
      <c r="F93">
        <v>10</v>
      </c>
      <c r="G93">
        <f t="shared" si="12"/>
        <v>110</v>
      </c>
      <c r="H93" t="s">
        <v>8</v>
      </c>
      <c r="I93">
        <v>1.0500000000000001E-2</v>
      </c>
      <c r="J93">
        <v>0.19</v>
      </c>
      <c r="K93">
        <f t="shared" si="18"/>
        <v>36</v>
      </c>
      <c r="L93">
        <f t="shared" si="19"/>
        <v>2.6061352057999576</v>
      </c>
      <c r="M93">
        <v>1</v>
      </c>
      <c r="N93">
        <v>1</v>
      </c>
      <c r="O93">
        <f t="shared" si="13"/>
        <v>72</v>
      </c>
      <c r="P93">
        <f t="shared" si="14"/>
        <v>169</v>
      </c>
      <c r="Q93">
        <f t="shared" si="15"/>
        <v>170</v>
      </c>
      <c r="U93">
        <v>100</v>
      </c>
      <c r="V93" t="str">
        <f t="shared" si="16"/>
        <v/>
      </c>
      <c r="W93">
        <f t="shared" si="17"/>
        <v>50</v>
      </c>
      <c r="X93">
        <v>82</v>
      </c>
    </row>
    <row r="94" spans="1:24" x14ac:dyDescent="0.25">
      <c r="A94">
        <v>39</v>
      </c>
      <c r="B94">
        <v>93</v>
      </c>
      <c r="C94">
        <v>0.172780707560129</v>
      </c>
      <c r="D94" s="2">
        <f t="shared" si="11"/>
        <v>10856.132031058954</v>
      </c>
      <c r="E94">
        <v>12</v>
      </c>
      <c r="F94">
        <v>1</v>
      </c>
      <c r="G94">
        <f t="shared" si="12"/>
        <v>111</v>
      </c>
      <c r="H94" t="s">
        <v>7</v>
      </c>
      <c r="I94">
        <v>1.0500000000000001E-2</v>
      </c>
      <c r="J94">
        <v>0.21</v>
      </c>
      <c r="K94">
        <f t="shared" si="18"/>
        <v>115</v>
      </c>
      <c r="L94">
        <f t="shared" si="19"/>
        <v>0.80098990589236885</v>
      </c>
      <c r="M94">
        <v>-1</v>
      </c>
      <c r="N94">
        <v>1</v>
      </c>
      <c r="O94">
        <f t="shared" si="13"/>
        <v>73</v>
      </c>
      <c r="P94">
        <f t="shared" si="14"/>
        <v>171</v>
      </c>
      <c r="Q94">
        <f t="shared" si="15"/>
        <v>172</v>
      </c>
      <c r="U94">
        <v>101</v>
      </c>
      <c r="V94">
        <f t="shared" si="16"/>
        <v>51</v>
      </c>
      <c r="W94" t="str">
        <f t="shared" si="17"/>
        <v/>
      </c>
      <c r="X94">
        <v>83</v>
      </c>
    </row>
    <row r="95" spans="1:24" x14ac:dyDescent="0.25">
      <c r="A95">
        <v>39</v>
      </c>
      <c r="B95">
        <v>94</v>
      </c>
      <c r="C95">
        <v>0.16911630332924599</v>
      </c>
      <c r="D95" s="2">
        <f t="shared" si="11"/>
        <v>10625.890722828446</v>
      </c>
      <c r="E95">
        <v>12</v>
      </c>
      <c r="F95">
        <v>2</v>
      </c>
      <c r="G95">
        <f t="shared" si="12"/>
        <v>112</v>
      </c>
      <c r="H95" t="s">
        <v>8</v>
      </c>
      <c r="I95">
        <v>1.0500000000000001E-2</v>
      </c>
      <c r="J95">
        <v>0.22</v>
      </c>
      <c r="K95">
        <f t="shared" si="18"/>
        <v>36</v>
      </c>
      <c r="L95">
        <f t="shared" si="19"/>
        <v>2.6141599327857352</v>
      </c>
      <c r="M95">
        <v>1</v>
      </c>
      <c r="N95">
        <v>1</v>
      </c>
      <c r="O95">
        <f t="shared" si="13"/>
        <v>74</v>
      </c>
      <c r="P95">
        <f t="shared" si="14"/>
        <v>173</v>
      </c>
      <c r="Q95" t="str">
        <f t="shared" si="15"/>
        <v/>
      </c>
      <c r="U95">
        <v>102</v>
      </c>
      <c r="V95" t="str">
        <f t="shared" si="16"/>
        <v/>
      </c>
      <c r="W95">
        <f t="shared" si="17"/>
        <v>51</v>
      </c>
      <c r="X95">
        <v>84</v>
      </c>
    </row>
    <row r="96" spans="1:24" x14ac:dyDescent="0.25">
      <c r="A96">
        <v>39</v>
      </c>
      <c r="B96">
        <v>95</v>
      </c>
      <c r="C96">
        <v>0.16966938949947299</v>
      </c>
      <c r="D96" s="2">
        <f t="shared" si="11"/>
        <v>10660.642151812192</v>
      </c>
      <c r="E96">
        <v>12</v>
      </c>
      <c r="F96">
        <v>3</v>
      </c>
      <c r="G96">
        <f t="shared" si="12"/>
        <v>113</v>
      </c>
      <c r="H96" t="s">
        <v>7</v>
      </c>
      <c r="I96">
        <v>1.0500000000000001E-2</v>
      </c>
      <c r="J96">
        <v>0.24</v>
      </c>
      <c r="K96">
        <f t="shared" si="18"/>
        <v>115</v>
      </c>
      <c r="L96">
        <f t="shared" si="19"/>
        <v>0.8156780848736096</v>
      </c>
      <c r="M96">
        <v>-1</v>
      </c>
      <c r="N96">
        <v>1</v>
      </c>
      <c r="O96">
        <f t="shared" si="13"/>
        <v>75</v>
      </c>
      <c r="P96">
        <f t="shared" si="14"/>
        <v>174</v>
      </c>
      <c r="Q96" t="str">
        <f t="shared" si="15"/>
        <v/>
      </c>
      <c r="U96">
        <v>103</v>
      </c>
      <c r="V96">
        <f t="shared" si="16"/>
        <v>52</v>
      </c>
      <c r="W96" t="str">
        <f t="shared" si="17"/>
        <v/>
      </c>
      <c r="X96">
        <v>85</v>
      </c>
    </row>
    <row r="97" spans="1:24" x14ac:dyDescent="0.25">
      <c r="A97">
        <v>39</v>
      </c>
      <c r="B97">
        <v>96</v>
      </c>
      <c r="C97">
        <v>0.17033784548040801</v>
      </c>
      <c r="D97" s="2">
        <f t="shared" si="11"/>
        <v>10702.642479791262</v>
      </c>
      <c r="E97">
        <v>12</v>
      </c>
      <c r="F97">
        <v>4</v>
      </c>
      <c r="G97">
        <f t="shared" si="12"/>
        <v>114</v>
      </c>
      <c r="H97" t="s">
        <v>8</v>
      </c>
      <c r="I97">
        <v>1.0500000000000001E-2</v>
      </c>
      <c r="J97">
        <v>0.25</v>
      </c>
      <c r="K97">
        <f t="shared" si="18"/>
        <v>36</v>
      </c>
      <c r="L97">
        <f t="shared" si="19"/>
        <v>2.595413032830705</v>
      </c>
      <c r="M97">
        <v>1</v>
      </c>
      <c r="N97">
        <v>1</v>
      </c>
      <c r="O97">
        <f t="shared" si="13"/>
        <v>76</v>
      </c>
      <c r="P97">
        <f t="shared" si="14"/>
        <v>175</v>
      </c>
      <c r="Q97" t="str">
        <f t="shared" si="15"/>
        <v/>
      </c>
      <c r="U97">
        <v>104</v>
      </c>
      <c r="V97" t="str">
        <f t="shared" si="16"/>
        <v/>
      </c>
      <c r="W97">
        <f t="shared" si="17"/>
        <v>52</v>
      </c>
      <c r="X97">
        <v>86</v>
      </c>
    </row>
    <row r="98" spans="1:24" x14ac:dyDescent="0.25">
      <c r="A98">
        <v>39</v>
      </c>
      <c r="B98">
        <v>97</v>
      </c>
      <c r="C98">
        <v>0.17016534983988299</v>
      </c>
      <c r="D98" s="2">
        <f t="shared" si="11"/>
        <v>10691.80425905027</v>
      </c>
      <c r="E98">
        <v>12</v>
      </c>
      <c r="F98">
        <v>5</v>
      </c>
      <c r="G98">
        <f t="shared" si="12"/>
        <v>115</v>
      </c>
      <c r="H98" t="s">
        <v>7</v>
      </c>
      <c r="I98">
        <v>1.0500000000000001E-2</v>
      </c>
      <c r="J98">
        <v>0.27</v>
      </c>
      <c r="K98">
        <f t="shared" si="18"/>
        <v>115</v>
      </c>
      <c r="L98">
        <f t="shared" si="19"/>
        <v>0.81330072672743259</v>
      </c>
      <c r="M98">
        <v>1</v>
      </c>
      <c r="N98">
        <v>1</v>
      </c>
      <c r="O98">
        <f t="shared" si="13"/>
        <v>79</v>
      </c>
      <c r="P98">
        <f t="shared" si="14"/>
        <v>176</v>
      </c>
      <c r="Q98" t="str">
        <f t="shared" si="15"/>
        <v/>
      </c>
      <c r="U98">
        <v>105</v>
      </c>
      <c r="V98">
        <f t="shared" si="16"/>
        <v>53</v>
      </c>
      <c r="W98" t="str">
        <f t="shared" si="17"/>
        <v/>
      </c>
      <c r="X98">
        <v>87</v>
      </c>
    </row>
    <row r="99" spans="1:24" x14ac:dyDescent="0.25">
      <c r="A99">
        <v>39</v>
      </c>
      <c r="B99">
        <v>98</v>
      </c>
      <c r="C99">
        <v>0.16887128626095199</v>
      </c>
      <c r="D99" s="2">
        <f t="shared" si="11"/>
        <v>10610.495846393314</v>
      </c>
      <c r="E99">
        <v>12</v>
      </c>
      <c r="F99">
        <v>6</v>
      </c>
      <c r="G99">
        <f t="shared" si="12"/>
        <v>116</v>
      </c>
      <c r="H99" t="s">
        <v>8</v>
      </c>
      <c r="I99">
        <v>1.0500000000000001E-2</v>
      </c>
      <c r="J99">
        <v>0.28000000000000003</v>
      </c>
      <c r="K99">
        <f t="shared" si="18"/>
        <v>36</v>
      </c>
      <c r="L99">
        <f t="shared" si="19"/>
        <v>2.617952844043562</v>
      </c>
      <c r="M99">
        <v>1</v>
      </c>
      <c r="N99">
        <v>1</v>
      </c>
      <c r="O99">
        <f t="shared" si="13"/>
        <v>80</v>
      </c>
      <c r="P99">
        <f t="shared" si="14"/>
        <v>177</v>
      </c>
      <c r="Q99" t="str">
        <f t="shared" si="15"/>
        <v/>
      </c>
      <c r="U99">
        <v>106</v>
      </c>
      <c r="V99" t="str">
        <f t="shared" si="16"/>
        <v/>
      </c>
      <c r="W99">
        <f t="shared" si="17"/>
        <v>53</v>
      </c>
      <c r="X99">
        <v>88</v>
      </c>
    </row>
    <row r="100" spans="1:24" x14ac:dyDescent="0.25">
      <c r="A100">
        <v>39</v>
      </c>
      <c r="B100">
        <v>99</v>
      </c>
      <c r="C100">
        <v>0.16799632670217801</v>
      </c>
      <c r="D100" s="2">
        <f t="shared" si="11"/>
        <v>10555.520515952665</v>
      </c>
      <c r="E100">
        <v>12</v>
      </c>
      <c r="F100">
        <v>7</v>
      </c>
      <c r="G100">
        <f t="shared" si="12"/>
        <v>117</v>
      </c>
      <c r="H100" t="s">
        <v>7</v>
      </c>
      <c r="I100">
        <v>1.0500000000000001E-2</v>
      </c>
      <c r="J100">
        <v>0.3</v>
      </c>
      <c r="K100">
        <f t="shared" si="18"/>
        <v>115</v>
      </c>
      <c r="L100">
        <f t="shared" si="19"/>
        <v>0.82380136164495321</v>
      </c>
      <c r="M100">
        <v>1</v>
      </c>
      <c r="N100">
        <v>1</v>
      </c>
      <c r="O100">
        <f t="shared" si="13"/>
        <v>81</v>
      </c>
      <c r="P100">
        <f t="shared" si="14"/>
        <v>178</v>
      </c>
      <c r="Q100" t="str">
        <f t="shared" si="15"/>
        <v/>
      </c>
      <c r="U100">
        <v>107</v>
      </c>
      <c r="V100">
        <f t="shared" si="16"/>
        <v>54</v>
      </c>
      <c r="W100" t="str">
        <f t="shared" si="17"/>
        <v/>
      </c>
      <c r="X100">
        <v>89</v>
      </c>
    </row>
    <row r="101" spans="1:24" x14ac:dyDescent="0.25">
      <c r="A101">
        <v>39</v>
      </c>
      <c r="B101">
        <v>100</v>
      </c>
      <c r="C101">
        <v>0.168992748831162</v>
      </c>
      <c r="D101" s="2">
        <f t="shared" si="11"/>
        <v>10618.127564758473</v>
      </c>
      <c r="E101">
        <v>12</v>
      </c>
      <c r="F101">
        <v>8</v>
      </c>
      <c r="G101">
        <f t="shared" si="12"/>
        <v>118</v>
      </c>
      <c r="H101" t="s">
        <v>8</v>
      </c>
      <c r="I101">
        <v>1.0500000000000001E-2</v>
      </c>
      <c r="J101">
        <v>0.31</v>
      </c>
      <c r="K101">
        <f t="shared" si="18"/>
        <v>36</v>
      </c>
      <c r="L101">
        <f t="shared" si="19"/>
        <v>2.6160712054328794</v>
      </c>
      <c r="M101">
        <v>1</v>
      </c>
      <c r="N101">
        <v>1</v>
      </c>
      <c r="O101">
        <f t="shared" si="13"/>
        <v>82</v>
      </c>
      <c r="P101">
        <f t="shared" si="14"/>
        <v>179</v>
      </c>
      <c r="Q101" t="str">
        <f t="shared" si="15"/>
        <v/>
      </c>
      <c r="U101">
        <v>108</v>
      </c>
      <c r="V101" t="str">
        <f t="shared" si="16"/>
        <v/>
      </c>
      <c r="W101">
        <f t="shared" si="17"/>
        <v>54</v>
      </c>
      <c r="X101">
        <v>90</v>
      </c>
    </row>
    <row r="102" spans="1:24" x14ac:dyDescent="0.25">
      <c r="A102">
        <v>39</v>
      </c>
      <c r="B102">
        <v>101</v>
      </c>
      <c r="C102">
        <v>0.17153378865399099</v>
      </c>
      <c r="D102" s="2">
        <f t="shared" si="11"/>
        <v>10777.785805556046</v>
      </c>
      <c r="E102">
        <v>12</v>
      </c>
      <c r="F102">
        <v>9</v>
      </c>
      <c r="G102">
        <f t="shared" si="12"/>
        <v>119</v>
      </c>
      <c r="H102" t="s">
        <v>7</v>
      </c>
      <c r="I102">
        <v>1.0500000000000001E-2</v>
      </c>
      <c r="J102">
        <v>0.33</v>
      </c>
      <c r="K102">
        <f t="shared" si="18"/>
        <v>115</v>
      </c>
      <c r="L102">
        <f t="shared" si="19"/>
        <v>0.80681248735063527</v>
      </c>
      <c r="M102">
        <v>1</v>
      </c>
      <c r="N102">
        <v>1</v>
      </c>
      <c r="O102">
        <f t="shared" si="13"/>
        <v>83</v>
      </c>
      <c r="P102" t="str">
        <f t="shared" si="14"/>
        <v/>
      </c>
      <c r="Q102" t="str">
        <f t="shared" si="15"/>
        <v/>
      </c>
      <c r="U102">
        <v>109</v>
      </c>
      <c r="V102">
        <f t="shared" si="16"/>
        <v>55</v>
      </c>
      <c r="W102" t="str">
        <f t="shared" si="17"/>
        <v/>
      </c>
      <c r="X102">
        <v>91</v>
      </c>
    </row>
    <row r="103" spans="1:24" x14ac:dyDescent="0.25">
      <c r="A103">
        <v>39</v>
      </c>
      <c r="B103">
        <v>102</v>
      </c>
      <c r="C103">
        <v>0.16780449047020399</v>
      </c>
      <c r="D103" s="2">
        <f t="shared" si="11"/>
        <v>10543.467090011427</v>
      </c>
      <c r="E103">
        <v>12</v>
      </c>
      <c r="F103">
        <v>10</v>
      </c>
      <c r="G103">
        <f t="shared" si="12"/>
        <v>120</v>
      </c>
      <c r="H103" t="s">
        <v>8</v>
      </c>
      <c r="I103">
        <v>1.0500000000000001E-2</v>
      </c>
      <c r="J103">
        <v>0.34</v>
      </c>
      <c r="K103">
        <f t="shared" si="18"/>
        <v>36</v>
      </c>
      <c r="L103">
        <f t="shared" si="19"/>
        <v>2.6345961476081845</v>
      </c>
      <c r="M103">
        <v>1</v>
      </c>
      <c r="N103">
        <v>1</v>
      </c>
      <c r="O103">
        <f t="shared" si="13"/>
        <v>84</v>
      </c>
      <c r="P103" t="str">
        <f t="shared" si="14"/>
        <v/>
      </c>
      <c r="Q103" t="str">
        <f t="shared" si="15"/>
        <v/>
      </c>
      <c r="U103">
        <v>110</v>
      </c>
      <c r="V103" t="str">
        <f t="shared" si="16"/>
        <v/>
      </c>
      <c r="W103">
        <f t="shared" si="17"/>
        <v>55</v>
      </c>
      <c r="X103">
        <v>92</v>
      </c>
    </row>
    <row r="104" spans="1:24" x14ac:dyDescent="0.25">
      <c r="A104">
        <v>39</v>
      </c>
      <c r="B104">
        <v>103</v>
      </c>
      <c r="C104">
        <v>0.168077128319396</v>
      </c>
      <c r="D104" s="2">
        <f t="shared" si="11"/>
        <v>10560.597431293669</v>
      </c>
      <c r="E104">
        <v>13</v>
      </c>
      <c r="F104">
        <v>1</v>
      </c>
      <c r="G104">
        <f t="shared" si="12"/>
        <v>121</v>
      </c>
      <c r="H104" t="s">
        <v>7</v>
      </c>
      <c r="I104">
        <v>3.15E-2</v>
      </c>
      <c r="J104">
        <v>0.06</v>
      </c>
      <c r="K104">
        <f t="shared" si="18"/>
        <v>115</v>
      </c>
      <c r="L104">
        <f t="shared" si="19"/>
        <v>0.82340532630717178</v>
      </c>
      <c r="M104">
        <v>1</v>
      </c>
      <c r="N104">
        <v>0</v>
      </c>
      <c r="O104">
        <f t="shared" si="13"/>
        <v>85</v>
      </c>
      <c r="P104" t="str">
        <f t="shared" si="14"/>
        <v/>
      </c>
      <c r="Q104" t="str">
        <f t="shared" si="15"/>
        <v/>
      </c>
      <c r="U104">
        <v>111</v>
      </c>
      <c r="V104">
        <f t="shared" si="16"/>
        <v>56</v>
      </c>
      <c r="W104" t="str">
        <f t="shared" si="17"/>
        <v/>
      </c>
      <c r="X104">
        <v>93</v>
      </c>
    </row>
    <row r="105" spans="1:24" x14ac:dyDescent="0.25">
      <c r="A105">
        <v>39</v>
      </c>
      <c r="B105">
        <v>104</v>
      </c>
      <c r="C105">
        <v>0.16897808731970801</v>
      </c>
      <c r="D105" s="2">
        <f t="shared" si="11"/>
        <v>10617.206354824986</v>
      </c>
      <c r="E105">
        <v>13</v>
      </c>
      <c r="F105">
        <v>2</v>
      </c>
      <c r="G105">
        <f t="shared" si="12"/>
        <v>122</v>
      </c>
      <c r="H105" t="s">
        <v>8</v>
      </c>
      <c r="I105">
        <v>3.15E-2</v>
      </c>
      <c r="J105">
        <v>7.0000000000000007E-2</v>
      </c>
      <c r="K105">
        <f t="shared" si="18"/>
        <v>36</v>
      </c>
      <c r="L105">
        <f t="shared" si="19"/>
        <v>2.6162981908281528</v>
      </c>
      <c r="M105">
        <v>1</v>
      </c>
      <c r="N105">
        <v>1</v>
      </c>
      <c r="O105">
        <f t="shared" si="13"/>
        <v>86</v>
      </c>
      <c r="P105" t="str">
        <f t="shared" si="14"/>
        <v/>
      </c>
      <c r="Q105" t="str">
        <f t="shared" si="15"/>
        <v/>
      </c>
      <c r="U105">
        <v>112</v>
      </c>
      <c r="V105" t="str">
        <f t="shared" si="16"/>
        <v/>
      </c>
      <c r="W105">
        <f t="shared" si="17"/>
        <v>56</v>
      </c>
      <c r="X105">
        <v>94</v>
      </c>
    </row>
    <row r="106" spans="1:24" x14ac:dyDescent="0.25">
      <c r="A106">
        <v>39</v>
      </c>
      <c r="B106">
        <v>105</v>
      </c>
      <c r="C106">
        <v>0.168922860315144</v>
      </c>
      <c r="D106" s="2">
        <f t="shared" si="11"/>
        <v>10613.736339788624</v>
      </c>
      <c r="E106">
        <v>13</v>
      </c>
      <c r="F106">
        <v>3</v>
      </c>
      <c r="G106">
        <f t="shared" si="12"/>
        <v>123</v>
      </c>
      <c r="H106" t="s">
        <v>7</v>
      </c>
      <c r="I106">
        <v>3.15E-2</v>
      </c>
      <c r="J106">
        <v>0.09</v>
      </c>
      <c r="K106">
        <f t="shared" si="18"/>
        <v>115</v>
      </c>
      <c r="L106">
        <f t="shared" si="19"/>
        <v>0.81928285153597669</v>
      </c>
      <c r="M106">
        <v>1</v>
      </c>
      <c r="N106">
        <v>1</v>
      </c>
      <c r="O106">
        <f t="shared" si="13"/>
        <v>87</v>
      </c>
      <c r="P106" t="str">
        <f t="shared" si="14"/>
        <v/>
      </c>
      <c r="Q106" t="str">
        <f t="shared" si="15"/>
        <v/>
      </c>
      <c r="U106">
        <v>113</v>
      </c>
      <c r="V106">
        <f t="shared" si="16"/>
        <v>57</v>
      </c>
      <c r="W106" t="str">
        <f t="shared" si="17"/>
        <v/>
      </c>
      <c r="X106">
        <v>95</v>
      </c>
    </row>
    <row r="107" spans="1:24" x14ac:dyDescent="0.25">
      <c r="A107">
        <v>39</v>
      </c>
      <c r="B107">
        <v>106</v>
      </c>
      <c r="C107">
        <v>0.16843660189262699</v>
      </c>
      <c r="D107" s="2">
        <f t="shared" si="11"/>
        <v>10583.183822030111</v>
      </c>
      <c r="E107">
        <v>13</v>
      </c>
      <c r="F107">
        <v>4</v>
      </c>
      <c r="G107">
        <f t="shared" si="12"/>
        <v>124</v>
      </c>
      <c r="H107" t="s">
        <v>8</v>
      </c>
      <c r="I107">
        <v>3.15E-2</v>
      </c>
      <c r="J107">
        <v>0.1</v>
      </c>
      <c r="K107">
        <f t="shared" si="18"/>
        <v>36</v>
      </c>
      <c r="L107">
        <f t="shared" si="19"/>
        <v>2.624708995411678</v>
      </c>
      <c r="M107">
        <v>1</v>
      </c>
      <c r="N107">
        <v>1</v>
      </c>
      <c r="O107">
        <f t="shared" si="13"/>
        <v>88</v>
      </c>
      <c r="P107" t="str">
        <f t="shared" si="14"/>
        <v/>
      </c>
      <c r="Q107" t="str">
        <f t="shared" si="15"/>
        <v/>
      </c>
      <c r="U107">
        <v>114</v>
      </c>
      <c r="V107" t="str">
        <f t="shared" si="16"/>
        <v/>
      </c>
      <c r="W107">
        <f t="shared" si="17"/>
        <v>57</v>
      </c>
      <c r="X107">
        <v>96</v>
      </c>
    </row>
    <row r="108" spans="1:24" x14ac:dyDescent="0.25">
      <c r="A108">
        <v>39</v>
      </c>
      <c r="B108">
        <v>107</v>
      </c>
      <c r="C108">
        <v>0.16988091530323501</v>
      </c>
      <c r="D108" s="2">
        <f t="shared" si="11"/>
        <v>10673.932710035058</v>
      </c>
      <c r="E108">
        <v>13</v>
      </c>
      <c r="F108">
        <v>5</v>
      </c>
      <c r="G108">
        <f t="shared" si="12"/>
        <v>125</v>
      </c>
      <c r="H108" t="s">
        <v>7</v>
      </c>
      <c r="I108">
        <v>3.15E-2</v>
      </c>
      <c r="J108">
        <v>0.12</v>
      </c>
      <c r="K108">
        <f t="shared" si="18"/>
        <v>115</v>
      </c>
      <c r="L108">
        <f t="shared" si="19"/>
        <v>0.81466245011436678</v>
      </c>
      <c r="M108">
        <v>-1</v>
      </c>
      <c r="N108">
        <v>0</v>
      </c>
      <c r="O108">
        <f t="shared" si="13"/>
        <v>89</v>
      </c>
      <c r="P108" t="str">
        <f t="shared" si="14"/>
        <v/>
      </c>
      <c r="Q108" t="str">
        <f t="shared" si="15"/>
        <v/>
      </c>
      <c r="U108">
        <v>115</v>
      </c>
      <c r="V108">
        <f t="shared" si="16"/>
        <v>58</v>
      </c>
      <c r="W108" t="str">
        <f t="shared" si="17"/>
        <v/>
      </c>
      <c r="X108">
        <v>97</v>
      </c>
    </row>
    <row r="109" spans="1:24" x14ac:dyDescent="0.25">
      <c r="A109">
        <v>39</v>
      </c>
      <c r="B109">
        <v>108</v>
      </c>
      <c r="C109">
        <v>0.16706082942353201</v>
      </c>
      <c r="D109" s="2">
        <f t="shared" si="11"/>
        <v>10496.741488391714</v>
      </c>
      <c r="E109">
        <v>13</v>
      </c>
      <c r="F109">
        <v>6</v>
      </c>
      <c r="G109">
        <f t="shared" si="12"/>
        <v>126</v>
      </c>
      <c r="H109" t="s">
        <v>8</v>
      </c>
      <c r="I109">
        <v>3.15E-2</v>
      </c>
      <c r="J109">
        <v>0.13</v>
      </c>
      <c r="K109">
        <f t="shared" si="18"/>
        <v>36</v>
      </c>
      <c r="L109">
        <f t="shared" si="19"/>
        <v>2.646323890942448</v>
      </c>
      <c r="M109">
        <v>1</v>
      </c>
      <c r="N109">
        <v>1</v>
      </c>
      <c r="O109">
        <f t="shared" si="13"/>
        <v>90</v>
      </c>
      <c r="P109" t="str">
        <f t="shared" si="14"/>
        <v/>
      </c>
      <c r="Q109" t="str">
        <f t="shared" si="15"/>
        <v/>
      </c>
      <c r="U109">
        <v>116</v>
      </c>
      <c r="V109" t="str">
        <f t="shared" si="16"/>
        <v/>
      </c>
      <c r="W109">
        <f t="shared" si="17"/>
        <v>58</v>
      </c>
      <c r="X109">
        <v>98</v>
      </c>
    </row>
    <row r="110" spans="1:24" x14ac:dyDescent="0.25">
      <c r="A110">
        <v>39</v>
      </c>
      <c r="B110">
        <v>109</v>
      </c>
      <c r="C110">
        <v>0.169282428320984</v>
      </c>
      <c r="D110" s="2">
        <f t="shared" si="11"/>
        <v>10636.328663900882</v>
      </c>
      <c r="E110">
        <v>13</v>
      </c>
      <c r="F110">
        <v>7</v>
      </c>
      <c r="G110">
        <f t="shared" si="12"/>
        <v>127</v>
      </c>
      <c r="H110" t="s">
        <v>7</v>
      </c>
      <c r="I110">
        <v>3.15E-2</v>
      </c>
      <c r="J110">
        <v>0.15</v>
      </c>
      <c r="K110">
        <f t="shared" si="18"/>
        <v>115</v>
      </c>
      <c r="L110">
        <f t="shared" si="19"/>
        <v>0.81754263606253663</v>
      </c>
      <c r="M110">
        <v>-1</v>
      </c>
      <c r="N110">
        <v>1</v>
      </c>
      <c r="O110">
        <f t="shared" si="13"/>
        <v>91</v>
      </c>
      <c r="P110" t="str">
        <f t="shared" si="14"/>
        <v/>
      </c>
      <c r="Q110" t="str">
        <f t="shared" si="15"/>
        <v/>
      </c>
      <c r="U110">
        <v>117</v>
      </c>
      <c r="V110">
        <f t="shared" si="16"/>
        <v>59</v>
      </c>
      <c r="W110" t="str">
        <f t="shared" si="17"/>
        <v/>
      </c>
      <c r="X110">
        <v>99</v>
      </c>
    </row>
    <row r="111" spans="1:24" x14ac:dyDescent="0.25">
      <c r="A111">
        <v>39</v>
      </c>
      <c r="B111">
        <v>110</v>
      </c>
      <c r="C111">
        <v>0.17010197153759299</v>
      </c>
      <c r="D111" s="2">
        <f t="shared" si="11"/>
        <v>10687.822082872844</v>
      </c>
      <c r="E111">
        <v>13</v>
      </c>
      <c r="F111">
        <v>8</v>
      </c>
      <c r="G111">
        <f t="shared" si="12"/>
        <v>128</v>
      </c>
      <c r="H111" t="s">
        <v>8</v>
      </c>
      <c r="I111">
        <v>3.15E-2</v>
      </c>
      <c r="J111">
        <v>0.16</v>
      </c>
      <c r="K111">
        <f t="shared" si="18"/>
        <v>36</v>
      </c>
      <c r="L111">
        <f t="shared" si="19"/>
        <v>2.5990119934997287</v>
      </c>
      <c r="M111">
        <v>1</v>
      </c>
      <c r="N111">
        <v>1</v>
      </c>
      <c r="O111">
        <f t="shared" si="13"/>
        <v>92</v>
      </c>
      <c r="P111" t="str">
        <f t="shared" si="14"/>
        <v/>
      </c>
      <c r="Q111" t="str">
        <f t="shared" si="15"/>
        <v/>
      </c>
      <c r="U111">
        <v>118</v>
      </c>
      <c r="V111" t="str">
        <f t="shared" si="16"/>
        <v/>
      </c>
      <c r="W111">
        <f t="shared" si="17"/>
        <v>59</v>
      </c>
      <c r="X111">
        <v>100</v>
      </c>
    </row>
    <row r="112" spans="1:24" x14ac:dyDescent="0.25">
      <c r="A112">
        <v>39</v>
      </c>
      <c r="B112">
        <v>111</v>
      </c>
      <c r="C112">
        <v>0.16690489688603499</v>
      </c>
      <c r="D112" s="2">
        <f t="shared" si="11"/>
        <v>10486.943958106589</v>
      </c>
      <c r="E112">
        <v>13</v>
      </c>
      <c r="F112">
        <v>9</v>
      </c>
      <c r="G112">
        <f t="shared" si="12"/>
        <v>129</v>
      </c>
      <c r="H112" t="s">
        <v>7</v>
      </c>
      <c r="I112">
        <v>3.15E-2</v>
      </c>
      <c r="J112">
        <v>0.18</v>
      </c>
      <c r="K112">
        <f t="shared" si="18"/>
        <v>115</v>
      </c>
      <c r="L112">
        <f t="shared" si="19"/>
        <v>0.82918838973971576</v>
      </c>
      <c r="M112">
        <v>-1</v>
      </c>
      <c r="N112">
        <v>1</v>
      </c>
      <c r="O112">
        <f t="shared" si="13"/>
        <v>93</v>
      </c>
      <c r="P112" t="str">
        <f t="shared" si="14"/>
        <v/>
      </c>
      <c r="Q112" t="str">
        <f t="shared" si="15"/>
        <v/>
      </c>
      <c r="U112">
        <v>119</v>
      </c>
      <c r="V112">
        <f t="shared" si="16"/>
        <v>60</v>
      </c>
      <c r="W112" t="str">
        <f t="shared" si="17"/>
        <v/>
      </c>
      <c r="X112">
        <v>101</v>
      </c>
    </row>
    <row r="113" spans="1:24" x14ac:dyDescent="0.25">
      <c r="A113">
        <v>39</v>
      </c>
      <c r="B113">
        <v>112</v>
      </c>
      <c r="C113">
        <v>0.17085466422873899</v>
      </c>
      <c r="D113" s="2">
        <f t="shared" si="11"/>
        <v>10735.115159451145</v>
      </c>
      <c r="E113">
        <v>13</v>
      </c>
      <c r="F113">
        <v>10</v>
      </c>
      <c r="G113">
        <f t="shared" si="12"/>
        <v>130</v>
      </c>
      <c r="H113" t="s">
        <v>8</v>
      </c>
      <c r="I113">
        <v>3.15E-2</v>
      </c>
      <c r="J113">
        <v>0.19</v>
      </c>
      <c r="K113">
        <f t="shared" si="18"/>
        <v>36</v>
      </c>
      <c r="L113">
        <f t="shared" si="19"/>
        <v>2.5875621607395942</v>
      </c>
      <c r="M113">
        <v>1</v>
      </c>
      <c r="N113">
        <v>1</v>
      </c>
      <c r="O113">
        <f t="shared" si="13"/>
        <v>94</v>
      </c>
      <c r="P113" t="str">
        <f t="shared" si="14"/>
        <v/>
      </c>
      <c r="Q113" t="str">
        <f t="shared" si="15"/>
        <v/>
      </c>
      <c r="U113">
        <v>120</v>
      </c>
      <c r="V113" t="str">
        <f t="shared" si="16"/>
        <v/>
      </c>
      <c r="W113">
        <f t="shared" si="17"/>
        <v>60</v>
      </c>
      <c r="X113">
        <v>102</v>
      </c>
    </row>
    <row r="114" spans="1:24" x14ac:dyDescent="0.25">
      <c r="A114">
        <v>39</v>
      </c>
      <c r="B114">
        <v>113</v>
      </c>
      <c r="C114">
        <v>0.16810811001581699</v>
      </c>
      <c r="D114" s="2">
        <f t="shared" si="11"/>
        <v>10562.544068691106</v>
      </c>
      <c r="E114">
        <v>14</v>
      </c>
      <c r="F114">
        <v>1</v>
      </c>
      <c r="G114">
        <f t="shared" si="12"/>
        <v>131</v>
      </c>
      <c r="H114" t="s">
        <v>7</v>
      </c>
      <c r="I114">
        <v>3.15E-2</v>
      </c>
      <c r="J114">
        <v>0.21</v>
      </c>
      <c r="K114">
        <f t="shared" si="18"/>
        <v>115</v>
      </c>
      <c r="L114">
        <f t="shared" si="19"/>
        <v>0.82325357578277025</v>
      </c>
      <c r="M114">
        <v>1</v>
      </c>
      <c r="N114">
        <v>1</v>
      </c>
      <c r="O114">
        <f t="shared" si="13"/>
        <v>95</v>
      </c>
      <c r="P114" t="str">
        <f t="shared" si="14"/>
        <v/>
      </c>
      <c r="Q114" t="str">
        <f t="shared" si="15"/>
        <v/>
      </c>
      <c r="U114">
        <v>121</v>
      </c>
      <c r="V114">
        <f t="shared" si="16"/>
        <v>61</v>
      </c>
      <c r="W114" t="str">
        <f t="shared" si="17"/>
        <v/>
      </c>
      <c r="X114">
        <v>103</v>
      </c>
    </row>
    <row r="115" spans="1:24" x14ac:dyDescent="0.25">
      <c r="A115">
        <v>39</v>
      </c>
      <c r="B115">
        <v>114</v>
      </c>
      <c r="C115">
        <v>0.17116575711873899</v>
      </c>
      <c r="D115" s="2">
        <f t="shared" si="11"/>
        <v>10754.661702207304</v>
      </c>
      <c r="E115">
        <v>14</v>
      </c>
      <c r="F115">
        <v>2</v>
      </c>
      <c r="G115">
        <f t="shared" si="12"/>
        <v>132</v>
      </c>
      <c r="H115" t="s">
        <v>8</v>
      </c>
      <c r="I115">
        <v>3.15E-2</v>
      </c>
      <c r="J115">
        <v>0.22</v>
      </c>
      <c r="K115">
        <f t="shared" si="18"/>
        <v>36</v>
      </c>
      <c r="L115">
        <f t="shared" si="19"/>
        <v>2.5828592797183592</v>
      </c>
      <c r="M115">
        <v>1</v>
      </c>
      <c r="N115">
        <v>1</v>
      </c>
      <c r="O115">
        <f t="shared" si="13"/>
        <v>96</v>
      </c>
      <c r="P115" t="str">
        <f t="shared" si="14"/>
        <v/>
      </c>
      <c r="Q115" t="str">
        <f t="shared" si="15"/>
        <v/>
      </c>
      <c r="U115">
        <v>122</v>
      </c>
      <c r="V115" t="str">
        <f t="shared" si="16"/>
        <v/>
      </c>
      <c r="W115">
        <f t="shared" si="17"/>
        <v>61</v>
      </c>
      <c r="X115">
        <v>104</v>
      </c>
    </row>
    <row r="116" spans="1:24" x14ac:dyDescent="0.25">
      <c r="B116">
        <v>115</v>
      </c>
      <c r="D116" s="2"/>
      <c r="L116">
        <v>0</v>
      </c>
      <c r="M116">
        <v>0</v>
      </c>
      <c r="N116">
        <v>0</v>
      </c>
      <c r="O116">
        <f t="shared" si="13"/>
        <v>97</v>
      </c>
      <c r="P116" t="str">
        <f t="shared" si="14"/>
        <v/>
      </c>
      <c r="Q116" t="str">
        <f t="shared" si="15"/>
        <v/>
      </c>
      <c r="U116">
        <v>123</v>
      </c>
      <c r="V116">
        <f t="shared" si="16"/>
        <v>62</v>
      </c>
      <c r="W116" t="str">
        <f t="shared" si="17"/>
        <v/>
      </c>
      <c r="X116">
        <v>105</v>
      </c>
    </row>
    <row r="117" spans="1:24" x14ac:dyDescent="0.25">
      <c r="A117">
        <v>39</v>
      </c>
      <c r="B117">
        <v>116</v>
      </c>
      <c r="C117">
        <v>0.17051156564363701</v>
      </c>
      <c r="D117" s="2">
        <f t="shared" si="11"/>
        <v>10713.557639562876</v>
      </c>
      <c r="E117">
        <v>14</v>
      </c>
      <c r="F117">
        <v>3</v>
      </c>
      <c r="G117">
        <f t="shared" si="12"/>
        <v>133</v>
      </c>
      <c r="H117" t="s">
        <v>7</v>
      </c>
      <c r="I117">
        <v>3.15E-2</v>
      </c>
      <c r="J117">
        <v>0.24</v>
      </c>
      <c r="K117">
        <f>IF(ISODD(F117),$S$2,$T$2)</f>
        <v>115</v>
      </c>
      <c r="L117">
        <f>1/(D117*K117*0.000001)</f>
        <v>0.81164935742743949</v>
      </c>
      <c r="M117">
        <v>-1</v>
      </c>
      <c r="N117">
        <v>1</v>
      </c>
      <c r="O117">
        <f t="shared" si="13"/>
        <v>98</v>
      </c>
      <c r="P117" t="str">
        <f t="shared" si="14"/>
        <v/>
      </c>
      <c r="Q117" t="str">
        <f t="shared" si="15"/>
        <v/>
      </c>
      <c r="U117">
        <v>124</v>
      </c>
      <c r="V117" t="str">
        <f t="shared" si="16"/>
        <v/>
      </c>
      <c r="W117">
        <f t="shared" si="17"/>
        <v>62</v>
      </c>
      <c r="X117">
        <v>106</v>
      </c>
    </row>
    <row r="118" spans="1:24" x14ac:dyDescent="0.25">
      <c r="B118">
        <v>117</v>
      </c>
      <c r="D118" s="2"/>
      <c r="L118">
        <v>0</v>
      </c>
      <c r="M118">
        <v>0</v>
      </c>
      <c r="N118">
        <v>0</v>
      </c>
      <c r="O118">
        <f t="shared" si="13"/>
        <v>99</v>
      </c>
      <c r="P118" t="str">
        <f t="shared" si="14"/>
        <v/>
      </c>
      <c r="Q118" t="str">
        <f t="shared" si="15"/>
        <v/>
      </c>
      <c r="U118">
        <v>125</v>
      </c>
      <c r="V118">
        <f t="shared" si="16"/>
        <v>63</v>
      </c>
      <c r="W118" t="str">
        <f t="shared" si="17"/>
        <v/>
      </c>
      <c r="X118">
        <v>107</v>
      </c>
    </row>
    <row r="119" spans="1:24" x14ac:dyDescent="0.25">
      <c r="A119">
        <v>39</v>
      </c>
      <c r="B119">
        <v>118</v>
      </c>
      <c r="C119">
        <v>0.17038205817596999</v>
      </c>
      <c r="D119" s="2">
        <f t="shared" si="11"/>
        <v>10705.420445382721</v>
      </c>
      <c r="E119">
        <v>14</v>
      </c>
      <c r="F119">
        <v>4</v>
      </c>
      <c r="G119">
        <f t="shared" si="12"/>
        <v>134</v>
      </c>
      <c r="H119" t="s">
        <v>8</v>
      </c>
      <c r="I119">
        <v>3.15E-2</v>
      </c>
      <c r="J119">
        <v>0.25</v>
      </c>
      <c r="K119">
        <f>IF(ISODD(F119),$S$2,$T$2)</f>
        <v>36</v>
      </c>
      <c r="L119">
        <f>1/(D119*K119*0.000001)</f>
        <v>2.5947395452140709</v>
      </c>
      <c r="M119">
        <v>1</v>
      </c>
      <c r="N119">
        <v>1</v>
      </c>
      <c r="O119">
        <f t="shared" si="13"/>
        <v>100</v>
      </c>
      <c r="P119" t="str">
        <f t="shared" si="14"/>
        <v/>
      </c>
      <c r="Q119" t="str">
        <f t="shared" si="15"/>
        <v/>
      </c>
      <c r="U119">
        <v>126</v>
      </c>
      <c r="V119" t="str">
        <f t="shared" si="16"/>
        <v/>
      </c>
      <c r="W119">
        <f t="shared" si="17"/>
        <v>63</v>
      </c>
      <c r="X119">
        <v>108</v>
      </c>
    </row>
    <row r="120" spans="1:24" x14ac:dyDescent="0.25">
      <c r="B120">
        <v>119</v>
      </c>
      <c r="D120" s="2"/>
      <c r="L120">
        <v>0</v>
      </c>
      <c r="M120">
        <v>0</v>
      </c>
      <c r="N120">
        <v>0</v>
      </c>
      <c r="O120">
        <f t="shared" si="13"/>
        <v>101</v>
      </c>
      <c r="P120" t="str">
        <f t="shared" si="14"/>
        <v/>
      </c>
      <c r="Q120" t="str">
        <f t="shared" si="15"/>
        <v/>
      </c>
      <c r="U120">
        <v>127</v>
      </c>
      <c r="V120">
        <f t="shared" si="16"/>
        <v>64</v>
      </c>
      <c r="W120" t="str">
        <f t="shared" si="17"/>
        <v/>
      </c>
      <c r="X120">
        <v>109</v>
      </c>
    </row>
    <row r="121" spans="1:24" x14ac:dyDescent="0.25">
      <c r="A121">
        <v>39</v>
      </c>
      <c r="B121">
        <v>120</v>
      </c>
      <c r="C121">
        <v>0.17000737226552601</v>
      </c>
      <c r="D121" s="2">
        <f t="shared" si="11"/>
        <v>10681.878235309632</v>
      </c>
      <c r="E121">
        <v>14</v>
      </c>
      <c r="F121">
        <v>5</v>
      </c>
      <c r="G121">
        <f t="shared" si="12"/>
        <v>135</v>
      </c>
      <c r="H121" t="s">
        <v>7</v>
      </c>
      <c r="I121">
        <v>3.15E-2</v>
      </c>
      <c r="J121">
        <v>0.27</v>
      </c>
      <c r="K121">
        <f t="shared" ref="K121:K126" si="20">IF(ISODD(F121),$S$2,$T$2)</f>
        <v>115</v>
      </c>
      <c r="L121">
        <f t="shared" ref="L121:L126" si="21">1/(D121*K121*0.000001)</f>
        <v>0.8140564779299776</v>
      </c>
      <c r="M121">
        <v>-1</v>
      </c>
      <c r="N121">
        <v>1</v>
      </c>
      <c r="O121">
        <f t="shared" si="13"/>
        <v>102</v>
      </c>
      <c r="P121" t="str">
        <f t="shared" si="14"/>
        <v/>
      </c>
      <c r="Q121" t="str">
        <f t="shared" si="15"/>
        <v/>
      </c>
      <c r="U121">
        <v>128</v>
      </c>
      <c r="V121" t="str">
        <f t="shared" si="16"/>
        <v/>
      </c>
      <c r="W121">
        <f t="shared" si="17"/>
        <v>64</v>
      </c>
      <c r="X121">
        <v>110</v>
      </c>
    </row>
    <row r="122" spans="1:24" x14ac:dyDescent="0.25">
      <c r="A122">
        <v>39</v>
      </c>
      <c r="B122">
        <v>121</v>
      </c>
      <c r="C122">
        <v>0.170340138133934</v>
      </c>
      <c r="D122" s="2">
        <f t="shared" si="11"/>
        <v>10702.786531460753</v>
      </c>
      <c r="E122">
        <v>14</v>
      </c>
      <c r="F122">
        <v>6</v>
      </c>
      <c r="G122">
        <f t="shared" si="12"/>
        <v>136</v>
      </c>
      <c r="H122" t="s">
        <v>8</v>
      </c>
      <c r="I122">
        <v>3.15E-2</v>
      </c>
      <c r="J122">
        <v>0.28000000000000003</v>
      </c>
      <c r="K122">
        <f t="shared" si="20"/>
        <v>36</v>
      </c>
      <c r="L122">
        <f t="shared" si="21"/>
        <v>2.5953781004718008</v>
      </c>
      <c r="M122">
        <v>1</v>
      </c>
      <c r="N122">
        <v>1</v>
      </c>
      <c r="O122">
        <f t="shared" si="13"/>
        <v>103</v>
      </c>
      <c r="P122" t="str">
        <f t="shared" si="14"/>
        <v/>
      </c>
      <c r="Q122" t="str">
        <f t="shared" si="15"/>
        <v/>
      </c>
      <c r="U122">
        <v>129</v>
      </c>
      <c r="V122">
        <f t="shared" si="16"/>
        <v>65</v>
      </c>
      <c r="W122" t="str">
        <f t="shared" si="17"/>
        <v/>
      </c>
      <c r="X122">
        <v>111</v>
      </c>
    </row>
    <row r="123" spans="1:24" x14ac:dyDescent="0.25">
      <c r="A123">
        <v>39</v>
      </c>
      <c r="B123">
        <v>122</v>
      </c>
      <c r="C123">
        <v>0.16926916218318899</v>
      </c>
      <c r="D123" s="2">
        <f t="shared" si="11"/>
        <v>10635.495127880115</v>
      </c>
      <c r="E123">
        <v>14</v>
      </c>
      <c r="F123">
        <v>7</v>
      </c>
      <c r="G123">
        <f t="shared" si="12"/>
        <v>137</v>
      </c>
      <c r="H123" t="s">
        <v>7</v>
      </c>
      <c r="I123">
        <v>3.15E-2</v>
      </c>
      <c r="J123">
        <v>0.3</v>
      </c>
      <c r="K123">
        <f t="shared" si="20"/>
        <v>115</v>
      </c>
      <c r="L123">
        <f t="shared" si="21"/>
        <v>0.81760670935931101</v>
      </c>
      <c r="M123">
        <v>1</v>
      </c>
      <c r="N123">
        <v>1</v>
      </c>
      <c r="O123">
        <f t="shared" si="13"/>
        <v>104</v>
      </c>
      <c r="P123" t="str">
        <f t="shared" si="14"/>
        <v/>
      </c>
      <c r="Q123" t="str">
        <f t="shared" si="15"/>
        <v/>
      </c>
      <c r="U123">
        <v>130</v>
      </c>
      <c r="V123" t="str">
        <f t="shared" si="16"/>
        <v/>
      </c>
      <c r="W123">
        <f t="shared" si="17"/>
        <v>65</v>
      </c>
      <c r="X123">
        <v>112</v>
      </c>
    </row>
    <row r="124" spans="1:24" x14ac:dyDescent="0.25">
      <c r="A124">
        <v>39</v>
      </c>
      <c r="B124">
        <v>123</v>
      </c>
      <c r="C124">
        <v>0.16921253932597999</v>
      </c>
      <c r="D124" s="2">
        <f t="shared" si="11"/>
        <v>10631.937408835454</v>
      </c>
      <c r="E124">
        <v>14</v>
      </c>
      <c r="F124">
        <v>8</v>
      </c>
      <c r="G124">
        <f t="shared" si="12"/>
        <v>138</v>
      </c>
      <c r="H124" t="s">
        <v>8</v>
      </c>
      <c r="I124">
        <v>3.15E-2</v>
      </c>
      <c r="J124">
        <v>0.31</v>
      </c>
      <c r="K124">
        <f t="shared" si="20"/>
        <v>36</v>
      </c>
      <c r="L124">
        <f t="shared" si="21"/>
        <v>2.6126731854810981</v>
      </c>
      <c r="M124">
        <v>1</v>
      </c>
      <c r="N124">
        <v>1</v>
      </c>
      <c r="O124">
        <f t="shared" si="13"/>
        <v>105</v>
      </c>
      <c r="P124" t="str">
        <f t="shared" si="14"/>
        <v/>
      </c>
      <c r="Q124" t="str">
        <f t="shared" si="15"/>
        <v/>
      </c>
      <c r="U124">
        <v>131</v>
      </c>
      <c r="V124">
        <f t="shared" si="16"/>
        <v>66</v>
      </c>
      <c r="W124" t="str">
        <f t="shared" si="17"/>
        <v/>
      </c>
      <c r="X124">
        <v>113</v>
      </c>
    </row>
    <row r="125" spans="1:24" x14ac:dyDescent="0.25">
      <c r="A125">
        <v>39</v>
      </c>
      <c r="B125">
        <v>124</v>
      </c>
      <c r="C125">
        <v>0.16848777714378499</v>
      </c>
      <c r="D125" s="2">
        <f t="shared" si="11"/>
        <v>10586.399257891782</v>
      </c>
      <c r="E125">
        <v>14</v>
      </c>
      <c r="F125">
        <v>9</v>
      </c>
      <c r="G125">
        <f t="shared" si="12"/>
        <v>139</v>
      </c>
      <c r="H125" t="s">
        <v>7</v>
      </c>
      <c r="I125">
        <v>3.15E-2</v>
      </c>
      <c r="J125">
        <v>0.33</v>
      </c>
      <c r="K125">
        <f t="shared" si="20"/>
        <v>115</v>
      </c>
      <c r="L125">
        <f t="shared" si="21"/>
        <v>0.82139847195265614</v>
      </c>
      <c r="M125">
        <v>-1</v>
      </c>
      <c r="N125">
        <v>1</v>
      </c>
      <c r="O125">
        <f t="shared" si="13"/>
        <v>106</v>
      </c>
      <c r="P125" t="str">
        <f t="shared" si="14"/>
        <v/>
      </c>
      <c r="Q125" t="str">
        <f t="shared" si="15"/>
        <v/>
      </c>
      <c r="U125">
        <v>132</v>
      </c>
      <c r="V125" t="str">
        <f t="shared" si="16"/>
        <v/>
      </c>
      <c r="W125">
        <f t="shared" si="17"/>
        <v>66</v>
      </c>
      <c r="X125">
        <v>114</v>
      </c>
    </row>
    <row r="126" spans="1:24" x14ac:dyDescent="0.25">
      <c r="A126">
        <v>39</v>
      </c>
      <c r="B126">
        <v>125</v>
      </c>
      <c r="C126">
        <v>0.170032657597709</v>
      </c>
      <c r="D126" s="2">
        <f t="shared" si="11"/>
        <v>10683.466959586225</v>
      </c>
      <c r="E126">
        <v>14</v>
      </c>
      <c r="F126">
        <v>10</v>
      </c>
      <c r="G126">
        <f t="shared" si="12"/>
        <v>140</v>
      </c>
      <c r="H126" t="s">
        <v>8</v>
      </c>
      <c r="I126">
        <v>3.15E-2</v>
      </c>
      <c r="J126">
        <v>0.34</v>
      </c>
      <c r="K126">
        <f t="shared" si="20"/>
        <v>36</v>
      </c>
      <c r="L126">
        <f t="shared" si="21"/>
        <v>2.6000714826803399</v>
      </c>
      <c r="M126">
        <v>1</v>
      </c>
      <c r="N126">
        <v>1</v>
      </c>
      <c r="O126">
        <f t="shared" si="13"/>
        <v>107</v>
      </c>
      <c r="P126" t="str">
        <f t="shared" si="14"/>
        <v/>
      </c>
      <c r="Q126" t="str">
        <f t="shared" si="15"/>
        <v/>
      </c>
      <c r="U126">
        <v>133</v>
      </c>
      <c r="V126">
        <f t="shared" si="16"/>
        <v>67</v>
      </c>
      <c r="W126" t="str">
        <f t="shared" si="17"/>
        <v/>
      </c>
      <c r="X126">
        <v>116</v>
      </c>
    </row>
    <row r="127" spans="1:24" x14ac:dyDescent="0.25">
      <c r="B127">
        <v>126</v>
      </c>
      <c r="D127" s="2"/>
      <c r="L127">
        <v>0</v>
      </c>
      <c r="M127">
        <v>0</v>
      </c>
      <c r="N127">
        <v>0</v>
      </c>
      <c r="O127">
        <f t="shared" si="13"/>
        <v>108</v>
      </c>
      <c r="P127" t="str">
        <f t="shared" si="14"/>
        <v/>
      </c>
      <c r="Q127" t="str">
        <f t="shared" si="15"/>
        <v/>
      </c>
      <c r="U127">
        <v>134</v>
      </c>
      <c r="V127" t="str">
        <f t="shared" si="16"/>
        <v/>
      </c>
      <c r="W127">
        <f t="shared" si="17"/>
        <v>67</v>
      </c>
      <c r="X127">
        <v>118</v>
      </c>
    </row>
    <row r="128" spans="1:24" x14ac:dyDescent="0.25">
      <c r="A128">
        <v>39</v>
      </c>
      <c r="B128">
        <v>127</v>
      </c>
      <c r="C128">
        <v>0.17026972379534</v>
      </c>
      <c r="D128" s="2">
        <f t="shared" si="11"/>
        <v>10698.362268084067</v>
      </c>
      <c r="E128">
        <v>15</v>
      </c>
      <c r="F128">
        <v>1</v>
      </c>
      <c r="G128">
        <f t="shared" si="12"/>
        <v>141</v>
      </c>
      <c r="H128" t="s">
        <v>7</v>
      </c>
      <c r="I128">
        <v>8.5000000000000006E-2</v>
      </c>
      <c r="J128">
        <v>0.06</v>
      </c>
      <c r="K128">
        <f t="shared" ref="K128:K191" si="22">IF(ISODD(F128),$S$2,$T$2)</f>
        <v>115</v>
      </c>
      <c r="L128">
        <f t="shared" ref="L128:L191" si="23">1/(D128*K128*0.000001)</f>
        <v>0.81280217999855775</v>
      </c>
      <c r="M128">
        <v>-1</v>
      </c>
      <c r="N128">
        <v>0</v>
      </c>
      <c r="O128">
        <f t="shared" si="13"/>
        <v>109</v>
      </c>
      <c r="P128" t="str">
        <f t="shared" si="14"/>
        <v/>
      </c>
      <c r="Q128" t="str">
        <f t="shared" si="15"/>
        <v/>
      </c>
      <c r="U128">
        <v>135</v>
      </c>
      <c r="V128">
        <f t="shared" si="16"/>
        <v>68</v>
      </c>
      <c r="W128" t="str">
        <f t="shared" si="17"/>
        <v/>
      </c>
      <c r="X128">
        <v>120</v>
      </c>
    </row>
    <row r="129" spans="1:24" x14ac:dyDescent="0.25">
      <c r="A129">
        <v>39</v>
      </c>
      <c r="B129">
        <v>128</v>
      </c>
      <c r="C129">
        <v>0.168455432810039</v>
      </c>
      <c r="D129" s="2">
        <f t="shared" si="11"/>
        <v>10584.36700346615</v>
      </c>
      <c r="E129">
        <v>15</v>
      </c>
      <c r="F129">
        <v>2</v>
      </c>
      <c r="G129">
        <f t="shared" si="12"/>
        <v>142</v>
      </c>
      <c r="H129" t="s">
        <v>8</v>
      </c>
      <c r="I129">
        <v>8.5000000000000006E-2</v>
      </c>
      <c r="J129">
        <v>7.0000000000000007E-2</v>
      </c>
      <c r="K129">
        <f t="shared" si="22"/>
        <v>36</v>
      </c>
      <c r="L129">
        <f t="shared" si="23"/>
        <v>2.6244155903400896</v>
      </c>
      <c r="M129">
        <v>1</v>
      </c>
      <c r="N129">
        <v>1</v>
      </c>
      <c r="O129">
        <f t="shared" si="13"/>
        <v>110</v>
      </c>
      <c r="P129" t="str">
        <f t="shared" si="14"/>
        <v/>
      </c>
      <c r="Q129" t="str">
        <f t="shared" si="15"/>
        <v/>
      </c>
      <c r="U129">
        <v>136</v>
      </c>
      <c r="V129" t="str">
        <f t="shared" si="16"/>
        <v/>
      </c>
      <c r="W129">
        <f t="shared" si="17"/>
        <v>68</v>
      </c>
      <c r="X129">
        <v>121</v>
      </c>
    </row>
    <row r="130" spans="1:24" x14ac:dyDescent="0.25">
      <c r="A130">
        <v>39</v>
      </c>
      <c r="B130">
        <v>129</v>
      </c>
      <c r="C130">
        <v>0.169570996453168</v>
      </c>
      <c r="D130" s="2">
        <f t="shared" si="11"/>
        <v>10654.459934383469</v>
      </c>
      <c r="E130">
        <v>15</v>
      </c>
      <c r="F130">
        <v>3</v>
      </c>
      <c r="G130">
        <f t="shared" si="12"/>
        <v>143</v>
      </c>
      <c r="H130" t="s">
        <v>7</v>
      </c>
      <c r="I130">
        <v>8.5000000000000006E-2</v>
      </c>
      <c r="J130">
        <v>0.09</v>
      </c>
      <c r="K130">
        <f t="shared" si="22"/>
        <v>115</v>
      </c>
      <c r="L130">
        <f t="shared" si="23"/>
        <v>0.81615137955992756</v>
      </c>
      <c r="M130">
        <v>1</v>
      </c>
      <c r="N130">
        <v>1</v>
      </c>
      <c r="O130">
        <f t="shared" si="13"/>
        <v>111</v>
      </c>
      <c r="P130" t="str">
        <f t="shared" si="14"/>
        <v/>
      </c>
      <c r="Q130" t="str">
        <f t="shared" si="15"/>
        <v/>
      </c>
      <c r="U130">
        <v>137</v>
      </c>
      <c r="V130">
        <f t="shared" si="16"/>
        <v>69</v>
      </c>
      <c r="W130" t="str">
        <f t="shared" si="17"/>
        <v/>
      </c>
      <c r="X130">
        <v>122</v>
      </c>
    </row>
    <row r="131" spans="1:24" x14ac:dyDescent="0.25">
      <c r="A131">
        <v>39</v>
      </c>
      <c r="B131">
        <v>130</v>
      </c>
      <c r="C131">
        <v>0.167791895369204</v>
      </c>
      <c r="D131" s="2">
        <f t="shared" ref="D131:D193" si="24">C131*2*PI()*10000</f>
        <v>10542.675716475971</v>
      </c>
      <c r="E131">
        <v>15</v>
      </c>
      <c r="F131">
        <v>4</v>
      </c>
      <c r="G131">
        <f t="shared" ref="G131:G193" si="25">(E131-1)*10+F131</f>
        <v>144</v>
      </c>
      <c r="H131" t="s">
        <v>8</v>
      </c>
      <c r="I131">
        <v>8.5000000000000006E-2</v>
      </c>
      <c r="J131">
        <v>0.1</v>
      </c>
      <c r="K131">
        <f t="shared" si="22"/>
        <v>36</v>
      </c>
      <c r="L131">
        <f t="shared" si="23"/>
        <v>2.6347939104649676</v>
      </c>
      <c r="M131">
        <v>1</v>
      </c>
      <c r="N131">
        <v>1</v>
      </c>
      <c r="O131">
        <f t="shared" ref="O131:O193" si="26">IFERROR(VLOOKUP(B131,$U$2:$X$193,4,FALSE),"")</f>
        <v>112</v>
      </c>
      <c r="P131" t="str">
        <f t="shared" ref="P131:P193" si="27">IFERROR(VLOOKUP(B131,$V$2:$X$193,3,FALSE),"")</f>
        <v/>
      </c>
      <c r="Q131" t="str">
        <f t="shared" ref="Q131:Q193" si="28">IFERROR(VLOOKUP(B131,$W$2:$X$193,2,FALSE),"")</f>
        <v/>
      </c>
      <c r="U131">
        <v>138</v>
      </c>
      <c r="V131" t="str">
        <f t="shared" ref="V131:V193" si="29">IFERROR(IF(ISODD(U131),ROUNDUP(U131/2,0),""),"")</f>
        <v/>
      </c>
      <c r="W131">
        <f t="shared" ref="W131:W193" si="30">IFERROR(IF(ISEVEN(U131),U131/2,""),"")</f>
        <v>69</v>
      </c>
      <c r="X131">
        <v>123</v>
      </c>
    </row>
    <row r="132" spans="1:24" x14ac:dyDescent="0.25">
      <c r="A132">
        <v>39</v>
      </c>
      <c r="B132">
        <v>131</v>
      </c>
      <c r="C132">
        <v>0.16914366333893699</v>
      </c>
      <c r="D132" s="2">
        <f t="shared" si="24"/>
        <v>10627.609802937392</v>
      </c>
      <c r="E132">
        <v>15</v>
      </c>
      <c r="F132">
        <v>5</v>
      </c>
      <c r="G132">
        <f t="shared" si="25"/>
        <v>145</v>
      </c>
      <c r="H132" t="s">
        <v>7</v>
      </c>
      <c r="I132">
        <v>8.5000000000000006E-2</v>
      </c>
      <c r="J132">
        <v>0.12</v>
      </c>
      <c r="K132">
        <f t="shared" si="22"/>
        <v>115</v>
      </c>
      <c r="L132">
        <f t="shared" si="23"/>
        <v>0.81821334572423143</v>
      </c>
      <c r="M132">
        <v>-1</v>
      </c>
      <c r="N132">
        <v>1</v>
      </c>
      <c r="O132">
        <f t="shared" si="26"/>
        <v>113</v>
      </c>
      <c r="P132" t="str">
        <f t="shared" si="27"/>
        <v/>
      </c>
      <c r="Q132" t="str">
        <f t="shared" si="28"/>
        <v/>
      </c>
      <c r="U132">
        <v>139</v>
      </c>
      <c r="V132">
        <f t="shared" si="29"/>
        <v>70</v>
      </c>
      <c r="W132" t="str">
        <f t="shared" si="30"/>
        <v/>
      </c>
      <c r="X132">
        <v>124</v>
      </c>
    </row>
    <row r="133" spans="1:24" x14ac:dyDescent="0.25">
      <c r="A133">
        <v>39</v>
      </c>
      <c r="B133">
        <v>132</v>
      </c>
      <c r="C133">
        <v>0.167462263209883</v>
      </c>
      <c r="D133" s="2">
        <f t="shared" si="24"/>
        <v>10521.964317073775</v>
      </c>
      <c r="E133">
        <v>15</v>
      </c>
      <c r="F133">
        <v>6</v>
      </c>
      <c r="G133">
        <f t="shared" si="25"/>
        <v>146</v>
      </c>
      <c r="H133" t="s">
        <v>8</v>
      </c>
      <c r="I133">
        <v>8.5000000000000006E-2</v>
      </c>
      <c r="J133">
        <v>0.13</v>
      </c>
      <c r="K133">
        <f t="shared" si="22"/>
        <v>36</v>
      </c>
      <c r="L133">
        <f t="shared" si="23"/>
        <v>2.639980229994066</v>
      </c>
      <c r="M133">
        <v>1</v>
      </c>
      <c r="N133">
        <v>1</v>
      </c>
      <c r="O133">
        <f t="shared" si="26"/>
        <v>114</v>
      </c>
      <c r="P133" t="str">
        <f t="shared" si="27"/>
        <v/>
      </c>
      <c r="Q133" t="str">
        <f t="shared" si="28"/>
        <v/>
      </c>
      <c r="U133">
        <v>140</v>
      </c>
      <c r="V133" t="str">
        <f t="shared" si="29"/>
        <v/>
      </c>
      <c r="W133">
        <f t="shared" si="30"/>
        <v>70</v>
      </c>
      <c r="X133">
        <v>125</v>
      </c>
    </row>
    <row r="134" spans="1:24" x14ac:dyDescent="0.25">
      <c r="A134">
        <v>39</v>
      </c>
      <c r="B134">
        <v>133</v>
      </c>
      <c r="C134">
        <v>0.167773609054536</v>
      </c>
      <c r="D134" s="2">
        <f t="shared" si="24"/>
        <v>10541.526753439524</v>
      </c>
      <c r="E134">
        <v>15</v>
      </c>
      <c r="F134">
        <v>7</v>
      </c>
      <c r="G134">
        <f t="shared" si="25"/>
        <v>147</v>
      </c>
      <c r="H134" t="s">
        <v>7</v>
      </c>
      <c r="I134">
        <v>8.5000000000000006E-2</v>
      </c>
      <c r="J134">
        <v>0.15</v>
      </c>
      <c r="K134">
        <f t="shared" si="22"/>
        <v>115</v>
      </c>
      <c r="L134">
        <f t="shared" si="23"/>
        <v>0.82489494902394467</v>
      </c>
      <c r="M134">
        <v>1</v>
      </c>
      <c r="N134">
        <v>1</v>
      </c>
      <c r="O134">
        <f t="shared" si="26"/>
        <v>116</v>
      </c>
      <c r="P134" t="str">
        <f t="shared" si="27"/>
        <v/>
      </c>
      <c r="Q134" t="str">
        <f t="shared" si="28"/>
        <v/>
      </c>
      <c r="U134">
        <v>141</v>
      </c>
      <c r="V134">
        <f t="shared" si="29"/>
        <v>71</v>
      </c>
      <c r="W134" t="str">
        <f t="shared" si="30"/>
        <v/>
      </c>
      <c r="X134">
        <v>127</v>
      </c>
    </row>
    <row r="135" spans="1:24" x14ac:dyDescent="0.25">
      <c r="A135">
        <v>39</v>
      </c>
      <c r="B135">
        <v>134</v>
      </c>
      <c r="C135">
        <v>0.17022793708717501</v>
      </c>
      <c r="D135" s="2">
        <f t="shared" si="24"/>
        <v>10695.736731776291</v>
      </c>
      <c r="E135">
        <v>15</v>
      </c>
      <c r="F135">
        <v>8</v>
      </c>
      <c r="G135">
        <f t="shared" si="25"/>
        <v>148</v>
      </c>
      <c r="H135" t="s">
        <v>8</v>
      </c>
      <c r="I135">
        <v>8.5000000000000006E-2</v>
      </c>
      <c r="J135">
        <v>0.16</v>
      </c>
      <c r="K135">
        <f t="shared" si="22"/>
        <v>36</v>
      </c>
      <c r="L135">
        <f t="shared" si="23"/>
        <v>2.5970887723191547</v>
      </c>
      <c r="M135">
        <v>1</v>
      </c>
      <c r="N135">
        <v>1</v>
      </c>
      <c r="O135">
        <f t="shared" si="26"/>
        <v>118</v>
      </c>
      <c r="P135" t="str">
        <f t="shared" si="27"/>
        <v/>
      </c>
      <c r="Q135" t="str">
        <f t="shared" si="28"/>
        <v/>
      </c>
      <c r="U135">
        <v>142</v>
      </c>
      <c r="V135" t="str">
        <f t="shared" si="29"/>
        <v/>
      </c>
      <c r="W135">
        <f t="shared" si="30"/>
        <v>71</v>
      </c>
      <c r="X135">
        <v>128</v>
      </c>
    </row>
    <row r="136" spans="1:24" x14ac:dyDescent="0.25">
      <c r="A136">
        <v>39</v>
      </c>
      <c r="B136">
        <v>135</v>
      </c>
      <c r="C136">
        <v>0.16810612838969199</v>
      </c>
      <c r="D136" s="2">
        <f t="shared" si="24"/>
        <v>10562.419559449578</v>
      </c>
      <c r="E136">
        <v>15</v>
      </c>
      <c r="F136">
        <v>9</v>
      </c>
      <c r="G136">
        <f t="shared" si="25"/>
        <v>149</v>
      </c>
      <c r="H136" t="s">
        <v>7</v>
      </c>
      <c r="I136">
        <v>8.5000000000000006E-2</v>
      </c>
      <c r="J136">
        <v>0.18</v>
      </c>
      <c r="K136">
        <f t="shared" si="22"/>
        <v>115</v>
      </c>
      <c r="L136">
        <f t="shared" si="23"/>
        <v>0.8232632802522557</v>
      </c>
      <c r="M136">
        <v>-1</v>
      </c>
      <c r="N136">
        <v>1</v>
      </c>
      <c r="O136">
        <f t="shared" si="26"/>
        <v>120</v>
      </c>
      <c r="P136" t="str">
        <f t="shared" si="27"/>
        <v/>
      </c>
      <c r="Q136" t="str">
        <f t="shared" si="28"/>
        <v/>
      </c>
      <c r="U136">
        <v>143</v>
      </c>
      <c r="V136">
        <f t="shared" si="29"/>
        <v>72</v>
      </c>
      <c r="W136" t="str">
        <f t="shared" si="30"/>
        <v/>
      </c>
      <c r="X136">
        <v>129</v>
      </c>
    </row>
    <row r="137" spans="1:24" x14ac:dyDescent="0.25">
      <c r="A137">
        <v>39</v>
      </c>
      <c r="B137">
        <v>136</v>
      </c>
      <c r="C137">
        <v>0.16652763842363699</v>
      </c>
      <c r="D137" s="2">
        <f t="shared" si="24"/>
        <v>10463.240109827108</v>
      </c>
      <c r="E137">
        <v>15</v>
      </c>
      <c r="F137">
        <v>10</v>
      </c>
      <c r="G137">
        <f t="shared" si="25"/>
        <v>150</v>
      </c>
      <c r="H137" t="s">
        <v>8</v>
      </c>
      <c r="I137">
        <v>8.5000000000000006E-2</v>
      </c>
      <c r="J137">
        <v>0.19</v>
      </c>
      <c r="K137">
        <f t="shared" si="22"/>
        <v>36</v>
      </c>
      <c r="L137">
        <f t="shared" si="23"/>
        <v>2.6547969353860861</v>
      </c>
      <c r="M137">
        <v>1</v>
      </c>
      <c r="N137">
        <v>1</v>
      </c>
      <c r="O137">
        <f t="shared" si="26"/>
        <v>121</v>
      </c>
      <c r="P137" t="str">
        <f t="shared" si="27"/>
        <v/>
      </c>
      <c r="Q137" t="str">
        <f t="shared" si="28"/>
        <v/>
      </c>
      <c r="U137">
        <v>144</v>
      </c>
      <c r="V137" t="str">
        <f t="shared" si="29"/>
        <v/>
      </c>
      <c r="W137">
        <f t="shared" si="30"/>
        <v>72</v>
      </c>
      <c r="X137">
        <v>130</v>
      </c>
    </row>
    <row r="138" spans="1:24" x14ac:dyDescent="0.25">
      <c r="A138">
        <v>39</v>
      </c>
      <c r="B138">
        <v>137</v>
      </c>
      <c r="C138">
        <v>0.16553510018846199</v>
      </c>
      <c r="D138" s="2">
        <f t="shared" si="24"/>
        <v>10400.877093266452</v>
      </c>
      <c r="E138">
        <v>16</v>
      </c>
      <c r="F138">
        <v>1</v>
      </c>
      <c r="G138">
        <f t="shared" si="25"/>
        <v>151</v>
      </c>
      <c r="H138" t="s">
        <v>7</v>
      </c>
      <c r="I138">
        <v>8.5000000000000006E-2</v>
      </c>
      <c r="J138">
        <v>0.21</v>
      </c>
      <c r="K138">
        <f t="shared" si="22"/>
        <v>115</v>
      </c>
      <c r="L138">
        <f t="shared" si="23"/>
        <v>0.83604989232519877</v>
      </c>
      <c r="M138">
        <v>1</v>
      </c>
      <c r="N138">
        <v>1</v>
      </c>
      <c r="O138">
        <f t="shared" si="26"/>
        <v>122</v>
      </c>
      <c r="P138" t="str">
        <f t="shared" si="27"/>
        <v/>
      </c>
      <c r="Q138" t="str">
        <f t="shared" si="28"/>
        <v/>
      </c>
      <c r="U138">
        <v>145</v>
      </c>
      <c r="V138">
        <f t="shared" si="29"/>
        <v>73</v>
      </c>
      <c r="W138" t="str">
        <f t="shared" si="30"/>
        <v/>
      </c>
      <c r="X138">
        <v>131</v>
      </c>
    </row>
    <row r="139" spans="1:24" x14ac:dyDescent="0.25">
      <c r="A139">
        <v>39</v>
      </c>
      <c r="B139">
        <v>138</v>
      </c>
      <c r="C139">
        <v>0.16922778150255699</v>
      </c>
      <c r="D139" s="2">
        <f t="shared" si="24"/>
        <v>10632.895103034634</v>
      </c>
      <c r="E139">
        <v>16</v>
      </c>
      <c r="F139">
        <v>2</v>
      </c>
      <c r="G139">
        <f t="shared" si="25"/>
        <v>152</v>
      </c>
      <c r="H139" t="s">
        <v>8</v>
      </c>
      <c r="I139">
        <v>8.5000000000000006E-2</v>
      </c>
      <c r="J139">
        <v>0.22</v>
      </c>
      <c r="K139">
        <f t="shared" si="22"/>
        <v>36</v>
      </c>
      <c r="L139">
        <f t="shared" si="23"/>
        <v>2.612437864627291</v>
      </c>
      <c r="M139">
        <v>1</v>
      </c>
      <c r="N139">
        <v>1</v>
      </c>
      <c r="O139">
        <f t="shared" si="26"/>
        <v>123</v>
      </c>
      <c r="P139" t="str">
        <f t="shared" si="27"/>
        <v/>
      </c>
      <c r="Q139" t="str">
        <f t="shared" si="28"/>
        <v/>
      </c>
      <c r="U139">
        <v>146</v>
      </c>
      <c r="V139" t="str">
        <f t="shared" si="29"/>
        <v/>
      </c>
      <c r="W139">
        <f t="shared" si="30"/>
        <v>73</v>
      </c>
      <c r="X139">
        <v>132</v>
      </c>
    </row>
    <row r="140" spans="1:24" x14ac:dyDescent="0.25">
      <c r="A140">
        <v>39</v>
      </c>
      <c r="B140">
        <v>139</v>
      </c>
      <c r="C140">
        <v>0.166697977352018</v>
      </c>
      <c r="D140" s="2">
        <f t="shared" si="24"/>
        <v>10473.942820347549</v>
      </c>
      <c r="E140">
        <v>16</v>
      </c>
      <c r="F140">
        <v>3</v>
      </c>
      <c r="G140">
        <f t="shared" si="25"/>
        <v>153</v>
      </c>
      <c r="H140" t="s">
        <v>7</v>
      </c>
      <c r="I140">
        <v>8.5000000000000006E-2</v>
      </c>
      <c r="J140">
        <v>0.24</v>
      </c>
      <c r="K140">
        <f t="shared" si="22"/>
        <v>115</v>
      </c>
      <c r="L140">
        <f t="shared" si="23"/>
        <v>0.83021764803032427</v>
      </c>
      <c r="M140">
        <v>-1</v>
      </c>
      <c r="N140">
        <v>1</v>
      </c>
      <c r="O140">
        <f t="shared" si="26"/>
        <v>124</v>
      </c>
      <c r="P140" t="str">
        <f t="shared" si="27"/>
        <v/>
      </c>
      <c r="Q140" t="str">
        <f t="shared" si="28"/>
        <v/>
      </c>
      <c r="U140">
        <v>147</v>
      </c>
      <c r="V140">
        <f t="shared" si="29"/>
        <v>74</v>
      </c>
      <c r="W140" t="str">
        <f t="shared" si="30"/>
        <v/>
      </c>
      <c r="X140">
        <v>133</v>
      </c>
    </row>
    <row r="141" spans="1:24" x14ac:dyDescent="0.25">
      <c r="A141">
        <v>39</v>
      </c>
      <c r="B141">
        <v>140</v>
      </c>
      <c r="C141">
        <v>0.16877336641863599</v>
      </c>
      <c r="D141" s="2">
        <f t="shared" si="24"/>
        <v>10604.343361248102</v>
      </c>
      <c r="E141">
        <v>16</v>
      </c>
      <c r="F141">
        <v>4</v>
      </c>
      <c r="G141">
        <f t="shared" si="25"/>
        <v>154</v>
      </c>
      <c r="H141" t="s">
        <v>8</v>
      </c>
      <c r="I141">
        <v>8.5000000000000006E-2</v>
      </c>
      <c r="J141">
        <v>0.25</v>
      </c>
      <c r="K141">
        <f t="shared" si="22"/>
        <v>36</v>
      </c>
      <c r="L141">
        <f t="shared" si="23"/>
        <v>2.6194717420493268</v>
      </c>
      <c r="M141">
        <v>1</v>
      </c>
      <c r="N141">
        <v>1</v>
      </c>
      <c r="O141">
        <f t="shared" si="26"/>
        <v>125</v>
      </c>
      <c r="P141" t="str">
        <f t="shared" si="27"/>
        <v/>
      </c>
      <c r="Q141" t="str">
        <f t="shared" si="28"/>
        <v/>
      </c>
      <c r="U141">
        <v>148</v>
      </c>
      <c r="V141" t="str">
        <f t="shared" si="29"/>
        <v/>
      </c>
      <c r="W141">
        <f t="shared" si="30"/>
        <v>74</v>
      </c>
      <c r="X141">
        <v>134</v>
      </c>
    </row>
    <row r="142" spans="1:24" x14ac:dyDescent="0.25">
      <c r="A142">
        <v>39</v>
      </c>
      <c r="B142">
        <v>141</v>
      </c>
      <c r="C142">
        <v>0.171886069552554</v>
      </c>
      <c r="D142" s="2">
        <f t="shared" si="24"/>
        <v>10799.920267214558</v>
      </c>
      <c r="E142">
        <v>16</v>
      </c>
      <c r="F142">
        <v>5</v>
      </c>
      <c r="G142">
        <f t="shared" si="25"/>
        <v>155</v>
      </c>
      <c r="H142" t="s">
        <v>7</v>
      </c>
      <c r="I142">
        <v>8.5000000000000006E-2</v>
      </c>
      <c r="J142">
        <v>0.27</v>
      </c>
      <c r="K142">
        <f t="shared" si="22"/>
        <v>115</v>
      </c>
      <c r="L142">
        <f t="shared" si="23"/>
        <v>0.80515892328488148</v>
      </c>
      <c r="M142">
        <v>1</v>
      </c>
      <c r="N142">
        <v>1</v>
      </c>
      <c r="O142">
        <f t="shared" si="26"/>
        <v>127</v>
      </c>
      <c r="P142" t="str">
        <f t="shared" si="27"/>
        <v/>
      </c>
      <c r="Q142" t="str">
        <f t="shared" si="28"/>
        <v/>
      </c>
      <c r="U142">
        <v>149</v>
      </c>
      <c r="V142">
        <f t="shared" si="29"/>
        <v>75</v>
      </c>
      <c r="W142" t="str">
        <f t="shared" si="30"/>
        <v/>
      </c>
      <c r="X142">
        <v>135</v>
      </c>
    </row>
    <row r="143" spans="1:24" x14ac:dyDescent="0.25">
      <c r="A143">
        <v>39</v>
      </c>
      <c r="B143">
        <v>142</v>
      </c>
      <c r="C143">
        <v>0.16802899741569199</v>
      </c>
      <c r="D143" s="2">
        <f t="shared" si="24"/>
        <v>10557.573277423926</v>
      </c>
      <c r="E143">
        <v>16</v>
      </c>
      <c r="F143">
        <v>6</v>
      </c>
      <c r="G143">
        <f t="shared" si="25"/>
        <v>156</v>
      </c>
      <c r="H143" t="s">
        <v>8</v>
      </c>
      <c r="I143">
        <v>8.5000000000000006E-2</v>
      </c>
      <c r="J143">
        <v>0.28000000000000003</v>
      </c>
      <c r="K143">
        <f t="shared" si="22"/>
        <v>36</v>
      </c>
      <c r="L143">
        <f t="shared" si="23"/>
        <v>2.6310760103533588</v>
      </c>
      <c r="M143">
        <v>1</v>
      </c>
      <c r="N143">
        <v>1</v>
      </c>
      <c r="O143">
        <f t="shared" si="26"/>
        <v>128</v>
      </c>
      <c r="P143" t="str">
        <f t="shared" si="27"/>
        <v/>
      </c>
      <c r="Q143" t="str">
        <f t="shared" si="28"/>
        <v/>
      </c>
      <c r="U143">
        <v>150</v>
      </c>
      <c r="V143" t="str">
        <f t="shared" si="29"/>
        <v/>
      </c>
      <c r="W143">
        <f t="shared" si="30"/>
        <v>75</v>
      </c>
      <c r="X143">
        <v>136</v>
      </c>
    </row>
    <row r="144" spans="1:24" x14ac:dyDescent="0.25">
      <c r="A144">
        <v>39</v>
      </c>
      <c r="B144">
        <v>143</v>
      </c>
      <c r="C144">
        <v>0.16913412924371901</v>
      </c>
      <c r="D144" s="2">
        <f t="shared" si="24"/>
        <v>10627.010758067485</v>
      </c>
      <c r="E144">
        <v>16</v>
      </c>
      <c r="F144">
        <v>7</v>
      </c>
      <c r="G144">
        <f t="shared" si="25"/>
        <v>157</v>
      </c>
      <c r="H144" t="s">
        <v>7</v>
      </c>
      <c r="I144">
        <v>8.5000000000000006E-2</v>
      </c>
      <c r="J144">
        <v>0.3</v>
      </c>
      <c r="K144">
        <f t="shared" si="22"/>
        <v>115</v>
      </c>
      <c r="L144">
        <f t="shared" si="23"/>
        <v>0.81825946843158581</v>
      </c>
      <c r="M144">
        <v>1</v>
      </c>
      <c r="N144">
        <v>1</v>
      </c>
      <c r="O144">
        <f t="shared" si="26"/>
        <v>129</v>
      </c>
      <c r="P144" t="str">
        <f t="shared" si="27"/>
        <v/>
      </c>
      <c r="Q144" t="str">
        <f t="shared" si="28"/>
        <v/>
      </c>
      <c r="U144">
        <v>151</v>
      </c>
      <c r="V144">
        <f t="shared" si="29"/>
        <v>76</v>
      </c>
      <c r="W144" t="str">
        <f t="shared" si="30"/>
        <v/>
      </c>
      <c r="X144">
        <v>137</v>
      </c>
    </row>
    <row r="145" spans="1:24" x14ac:dyDescent="0.25">
      <c r="A145">
        <v>39</v>
      </c>
      <c r="B145">
        <v>144</v>
      </c>
      <c r="C145">
        <v>0.168807200820836</v>
      </c>
      <c r="D145" s="2">
        <f t="shared" si="24"/>
        <v>10606.469239435904</v>
      </c>
      <c r="E145">
        <v>16</v>
      </c>
      <c r="F145">
        <v>8</v>
      </c>
      <c r="G145">
        <f t="shared" si="25"/>
        <v>158</v>
      </c>
      <c r="H145" t="s">
        <v>8</v>
      </c>
      <c r="I145">
        <v>8.5000000000000006E-2</v>
      </c>
      <c r="J145">
        <v>0.31</v>
      </c>
      <c r="K145">
        <f t="shared" si="22"/>
        <v>36</v>
      </c>
      <c r="L145">
        <f t="shared" si="23"/>
        <v>2.6189467155099311</v>
      </c>
      <c r="M145">
        <v>1</v>
      </c>
      <c r="N145">
        <v>1</v>
      </c>
      <c r="O145">
        <f t="shared" si="26"/>
        <v>130</v>
      </c>
      <c r="P145" t="str">
        <f t="shared" si="27"/>
        <v/>
      </c>
      <c r="Q145" t="str">
        <f t="shared" si="28"/>
        <v/>
      </c>
      <c r="U145">
        <v>152</v>
      </c>
      <c r="V145" t="str">
        <f t="shared" si="29"/>
        <v/>
      </c>
      <c r="W145">
        <f t="shared" si="30"/>
        <v>76</v>
      </c>
      <c r="X145">
        <v>138</v>
      </c>
    </row>
    <row r="146" spans="1:24" x14ac:dyDescent="0.25">
      <c r="A146">
        <v>39</v>
      </c>
      <c r="B146">
        <v>145</v>
      </c>
      <c r="C146">
        <v>0.167995714678325</v>
      </c>
      <c r="D146" s="2">
        <f t="shared" si="24"/>
        <v>10555.482061359855</v>
      </c>
      <c r="E146">
        <v>16</v>
      </c>
      <c r="F146">
        <v>9</v>
      </c>
      <c r="G146">
        <f t="shared" si="25"/>
        <v>159</v>
      </c>
      <c r="H146" t="s">
        <v>7</v>
      </c>
      <c r="I146">
        <v>8.5000000000000006E-2</v>
      </c>
      <c r="J146">
        <v>0.33</v>
      </c>
      <c r="K146">
        <f t="shared" si="22"/>
        <v>115</v>
      </c>
      <c r="L146">
        <f t="shared" si="23"/>
        <v>0.82380436282914671</v>
      </c>
      <c r="M146">
        <v>1</v>
      </c>
      <c r="N146">
        <v>1</v>
      </c>
      <c r="O146">
        <f t="shared" si="26"/>
        <v>131</v>
      </c>
      <c r="P146" t="str">
        <f t="shared" si="27"/>
        <v/>
      </c>
      <c r="Q146" t="str">
        <f t="shared" si="28"/>
        <v/>
      </c>
      <c r="U146">
        <v>153</v>
      </c>
      <c r="V146">
        <f t="shared" si="29"/>
        <v>77</v>
      </c>
      <c r="W146" t="str">
        <f t="shared" si="30"/>
        <v/>
      </c>
      <c r="X146">
        <v>139</v>
      </c>
    </row>
    <row r="147" spans="1:24" x14ac:dyDescent="0.25">
      <c r="A147">
        <v>39</v>
      </c>
      <c r="B147">
        <v>146</v>
      </c>
      <c r="C147">
        <v>0.16708211725734701</v>
      </c>
      <c r="D147" s="2">
        <f t="shared" si="24"/>
        <v>10498.079042438196</v>
      </c>
      <c r="E147">
        <v>16</v>
      </c>
      <c r="F147">
        <v>10</v>
      </c>
      <c r="G147">
        <f t="shared" si="25"/>
        <v>160</v>
      </c>
      <c r="H147" t="s">
        <v>8</v>
      </c>
      <c r="I147">
        <v>8.5000000000000006E-2</v>
      </c>
      <c r="J147">
        <v>0.34</v>
      </c>
      <c r="K147">
        <f t="shared" si="22"/>
        <v>36</v>
      </c>
      <c r="L147">
        <f t="shared" si="23"/>
        <v>2.6459867243794672</v>
      </c>
      <c r="M147">
        <v>1</v>
      </c>
      <c r="N147">
        <v>1</v>
      </c>
      <c r="O147">
        <f t="shared" si="26"/>
        <v>132</v>
      </c>
      <c r="P147" t="str">
        <f t="shared" si="27"/>
        <v/>
      </c>
      <c r="Q147" t="str">
        <f t="shared" si="28"/>
        <v/>
      </c>
      <c r="U147">
        <v>154</v>
      </c>
      <c r="V147" t="str">
        <f t="shared" si="29"/>
        <v/>
      </c>
      <c r="W147">
        <f t="shared" si="30"/>
        <v>77</v>
      </c>
      <c r="X147">
        <v>140</v>
      </c>
    </row>
    <row r="148" spans="1:24" x14ac:dyDescent="0.25">
      <c r="A148">
        <v>39</v>
      </c>
      <c r="B148">
        <v>147</v>
      </c>
      <c r="C148">
        <v>0.16581668374237399</v>
      </c>
      <c r="D148" s="2">
        <f t="shared" si="24"/>
        <v>10418.569509753284</v>
      </c>
      <c r="E148">
        <v>17</v>
      </c>
      <c r="F148">
        <v>1</v>
      </c>
      <c r="G148">
        <f t="shared" si="25"/>
        <v>161</v>
      </c>
      <c r="H148" t="s">
        <v>7</v>
      </c>
      <c r="I148">
        <v>0.1275</v>
      </c>
      <c r="J148">
        <v>0.06</v>
      </c>
      <c r="K148">
        <f t="shared" si="22"/>
        <v>115</v>
      </c>
      <c r="L148">
        <f t="shared" si="23"/>
        <v>0.83463014435644534</v>
      </c>
      <c r="M148">
        <v>1</v>
      </c>
      <c r="N148">
        <v>1</v>
      </c>
      <c r="O148">
        <f t="shared" si="26"/>
        <v>133</v>
      </c>
      <c r="P148" t="str">
        <f t="shared" si="27"/>
        <v/>
      </c>
      <c r="Q148" t="str">
        <f t="shared" si="28"/>
        <v/>
      </c>
      <c r="U148">
        <v>155</v>
      </c>
      <c r="V148">
        <f t="shared" si="29"/>
        <v>78</v>
      </c>
      <c r="W148" t="str">
        <f t="shared" si="30"/>
        <v/>
      </c>
      <c r="X148">
        <v>141</v>
      </c>
    </row>
    <row r="149" spans="1:24" x14ac:dyDescent="0.25">
      <c r="A149">
        <v>39</v>
      </c>
      <c r="B149">
        <v>148</v>
      </c>
      <c r="C149">
        <v>0.170749627766206</v>
      </c>
      <c r="D149" s="2">
        <f t="shared" si="24"/>
        <v>10728.51552387009</v>
      </c>
      <c r="E149">
        <v>17</v>
      </c>
      <c r="F149">
        <v>2</v>
      </c>
      <c r="G149">
        <f t="shared" si="25"/>
        <v>162</v>
      </c>
      <c r="H149" t="s">
        <v>8</v>
      </c>
      <c r="I149">
        <v>0.1275</v>
      </c>
      <c r="J149">
        <v>7.0000000000000007E-2</v>
      </c>
      <c r="K149">
        <f t="shared" si="22"/>
        <v>36</v>
      </c>
      <c r="L149">
        <f t="shared" si="23"/>
        <v>2.5891538970116077</v>
      </c>
      <c r="M149">
        <v>1</v>
      </c>
      <c r="N149">
        <v>1</v>
      </c>
      <c r="O149">
        <f t="shared" si="26"/>
        <v>134</v>
      </c>
      <c r="P149" t="str">
        <f t="shared" si="27"/>
        <v/>
      </c>
      <c r="Q149" t="str">
        <f t="shared" si="28"/>
        <v/>
      </c>
      <c r="U149">
        <v>156</v>
      </c>
      <c r="V149" t="str">
        <f t="shared" si="29"/>
        <v/>
      </c>
      <c r="W149">
        <f t="shared" si="30"/>
        <v>78</v>
      </c>
      <c r="X149">
        <v>142</v>
      </c>
    </row>
    <row r="150" spans="1:24" x14ac:dyDescent="0.25">
      <c r="A150">
        <v>39</v>
      </c>
      <c r="B150">
        <v>149</v>
      </c>
      <c r="C150">
        <v>0.16896529350683501</v>
      </c>
      <c r="D150" s="2">
        <f t="shared" si="24"/>
        <v>10616.40249585432</v>
      </c>
      <c r="E150">
        <v>17</v>
      </c>
      <c r="F150">
        <v>3</v>
      </c>
      <c r="G150">
        <f t="shared" si="25"/>
        <v>163</v>
      </c>
      <c r="H150" t="s">
        <v>7</v>
      </c>
      <c r="I150">
        <v>0.1275</v>
      </c>
      <c r="J150">
        <v>0.09</v>
      </c>
      <c r="K150">
        <f t="shared" si="22"/>
        <v>115</v>
      </c>
      <c r="L150">
        <f t="shared" si="23"/>
        <v>0.81907710048754045</v>
      </c>
      <c r="M150">
        <v>-1</v>
      </c>
      <c r="N150">
        <v>1</v>
      </c>
      <c r="O150">
        <f t="shared" si="26"/>
        <v>135</v>
      </c>
      <c r="P150" t="str">
        <f t="shared" si="27"/>
        <v/>
      </c>
      <c r="Q150" t="str">
        <f t="shared" si="28"/>
        <v/>
      </c>
      <c r="U150">
        <v>157</v>
      </c>
      <c r="V150">
        <f t="shared" si="29"/>
        <v>79</v>
      </c>
      <c r="W150" t="str">
        <f t="shared" si="30"/>
        <v/>
      </c>
      <c r="X150">
        <v>143</v>
      </c>
    </row>
    <row r="151" spans="1:24" x14ac:dyDescent="0.25">
      <c r="A151">
        <v>39</v>
      </c>
      <c r="B151">
        <v>150</v>
      </c>
      <c r="C151">
        <v>0.16947883830844299</v>
      </c>
      <c r="D151" s="2">
        <f t="shared" si="24"/>
        <v>10648.669467374739</v>
      </c>
      <c r="E151">
        <v>17</v>
      </c>
      <c r="F151">
        <v>4</v>
      </c>
      <c r="G151">
        <f t="shared" si="25"/>
        <v>164</v>
      </c>
      <c r="H151" t="s">
        <v>8</v>
      </c>
      <c r="I151">
        <v>0.1275</v>
      </c>
      <c r="J151">
        <v>0.1</v>
      </c>
      <c r="K151">
        <f t="shared" si="22"/>
        <v>36</v>
      </c>
      <c r="L151">
        <f t="shared" si="23"/>
        <v>2.6085679401434132</v>
      </c>
      <c r="M151">
        <v>1</v>
      </c>
      <c r="N151">
        <v>1</v>
      </c>
      <c r="O151">
        <f t="shared" si="26"/>
        <v>136</v>
      </c>
      <c r="P151" t="str">
        <f t="shared" si="27"/>
        <v/>
      </c>
      <c r="Q151" t="str">
        <f t="shared" si="28"/>
        <v/>
      </c>
      <c r="U151">
        <v>158</v>
      </c>
      <c r="V151" t="str">
        <f t="shared" si="29"/>
        <v/>
      </c>
      <c r="W151">
        <f t="shared" si="30"/>
        <v>79</v>
      </c>
      <c r="X151">
        <v>144</v>
      </c>
    </row>
    <row r="152" spans="1:24" x14ac:dyDescent="0.25">
      <c r="A152">
        <v>39</v>
      </c>
      <c r="B152">
        <v>151</v>
      </c>
      <c r="C152">
        <v>0.168475490854198</v>
      </c>
      <c r="D152" s="2">
        <f t="shared" si="24"/>
        <v>10585.627287549658</v>
      </c>
      <c r="E152">
        <v>17</v>
      </c>
      <c r="F152">
        <v>5</v>
      </c>
      <c r="G152">
        <f t="shared" si="25"/>
        <v>165</v>
      </c>
      <c r="H152" t="s">
        <v>7</v>
      </c>
      <c r="I152">
        <v>0.1275</v>
      </c>
      <c r="J152">
        <v>0.12</v>
      </c>
      <c r="K152">
        <f t="shared" si="22"/>
        <v>115</v>
      </c>
      <c r="L152">
        <f t="shared" si="23"/>
        <v>0.82145837348160577</v>
      </c>
      <c r="M152">
        <v>-1</v>
      </c>
      <c r="N152">
        <v>1</v>
      </c>
      <c r="O152">
        <f t="shared" si="26"/>
        <v>137</v>
      </c>
      <c r="P152" t="str">
        <f t="shared" si="27"/>
        <v/>
      </c>
      <c r="Q152" t="str">
        <f t="shared" si="28"/>
        <v/>
      </c>
      <c r="U152">
        <v>159</v>
      </c>
      <c r="V152">
        <f t="shared" si="29"/>
        <v>80</v>
      </c>
      <c r="W152" t="str">
        <f t="shared" si="30"/>
        <v/>
      </c>
      <c r="X152">
        <v>145</v>
      </c>
    </row>
    <row r="153" spans="1:24" x14ac:dyDescent="0.25">
      <c r="A153">
        <v>39</v>
      </c>
      <c r="B153">
        <v>152</v>
      </c>
      <c r="C153">
        <v>0.16470414512047801</v>
      </c>
      <c r="D153" s="2">
        <f t="shared" si="24"/>
        <v>10348.666646525617</v>
      </c>
      <c r="E153">
        <v>17</v>
      </c>
      <c r="F153">
        <v>6</v>
      </c>
      <c r="G153">
        <f t="shared" si="25"/>
        <v>166</v>
      </c>
      <c r="H153" t="s">
        <v>8</v>
      </c>
      <c r="I153">
        <v>0.1275</v>
      </c>
      <c r="J153">
        <v>0.13</v>
      </c>
      <c r="K153">
        <f t="shared" si="22"/>
        <v>36</v>
      </c>
      <c r="L153">
        <f t="shared" si="23"/>
        <v>2.6841890580274592</v>
      </c>
      <c r="M153">
        <v>1</v>
      </c>
      <c r="N153">
        <v>1</v>
      </c>
      <c r="O153">
        <f t="shared" si="26"/>
        <v>138</v>
      </c>
      <c r="P153" t="str">
        <f t="shared" si="27"/>
        <v/>
      </c>
      <c r="Q153" t="str">
        <f t="shared" si="28"/>
        <v/>
      </c>
      <c r="U153">
        <v>160</v>
      </c>
      <c r="V153" t="str">
        <f t="shared" si="29"/>
        <v/>
      </c>
      <c r="W153">
        <f t="shared" si="30"/>
        <v>80</v>
      </c>
      <c r="X153">
        <v>146</v>
      </c>
    </row>
    <row r="154" spans="1:24" x14ac:dyDescent="0.25">
      <c r="A154">
        <v>39</v>
      </c>
      <c r="B154">
        <v>153</v>
      </c>
      <c r="C154">
        <v>0.16864515958260101</v>
      </c>
      <c r="D154" s="2">
        <f t="shared" si="24"/>
        <v>10596.287888163553</v>
      </c>
      <c r="E154">
        <v>17</v>
      </c>
      <c r="F154">
        <v>7</v>
      </c>
      <c r="G154">
        <f t="shared" si="25"/>
        <v>167</v>
      </c>
      <c r="H154" t="s">
        <v>7</v>
      </c>
      <c r="I154">
        <v>0.1275</v>
      </c>
      <c r="J154">
        <v>0.15</v>
      </c>
      <c r="K154">
        <f t="shared" si="22"/>
        <v>115</v>
      </c>
      <c r="L154">
        <f t="shared" si="23"/>
        <v>0.82063192937843921</v>
      </c>
      <c r="M154">
        <v>1</v>
      </c>
      <c r="N154">
        <v>1</v>
      </c>
      <c r="O154">
        <f t="shared" si="26"/>
        <v>139</v>
      </c>
      <c r="P154" t="str">
        <f t="shared" si="27"/>
        <v/>
      </c>
      <c r="Q154" t="str">
        <f t="shared" si="28"/>
        <v/>
      </c>
      <c r="U154">
        <v>161</v>
      </c>
      <c r="V154">
        <f t="shared" si="29"/>
        <v>81</v>
      </c>
      <c r="W154" t="str">
        <f t="shared" si="30"/>
        <v/>
      </c>
      <c r="X154">
        <v>147</v>
      </c>
    </row>
    <row r="155" spans="1:24" x14ac:dyDescent="0.25">
      <c r="A155">
        <v>39</v>
      </c>
      <c r="B155">
        <v>154</v>
      </c>
      <c r="C155">
        <v>0.16745550132738099</v>
      </c>
      <c r="D155" s="2">
        <f t="shared" si="24"/>
        <v>10521.53945546592</v>
      </c>
      <c r="E155">
        <v>17</v>
      </c>
      <c r="F155">
        <v>8</v>
      </c>
      <c r="G155">
        <f t="shared" si="25"/>
        <v>168</v>
      </c>
      <c r="H155" t="s">
        <v>8</v>
      </c>
      <c r="I155">
        <v>0.1275</v>
      </c>
      <c r="J155">
        <v>0.16</v>
      </c>
      <c r="K155">
        <f t="shared" si="22"/>
        <v>36</v>
      </c>
      <c r="L155">
        <f t="shared" si="23"/>
        <v>2.6400868328585965</v>
      </c>
      <c r="M155">
        <v>1</v>
      </c>
      <c r="N155">
        <v>1</v>
      </c>
      <c r="O155">
        <f t="shared" si="26"/>
        <v>140</v>
      </c>
      <c r="P155" t="str">
        <f t="shared" si="27"/>
        <v/>
      </c>
      <c r="Q155" t="str">
        <f t="shared" si="28"/>
        <v/>
      </c>
      <c r="U155">
        <v>162</v>
      </c>
      <c r="V155" t="str">
        <f t="shared" si="29"/>
        <v/>
      </c>
      <c r="W155">
        <f t="shared" si="30"/>
        <v>81</v>
      </c>
      <c r="X155">
        <v>148</v>
      </c>
    </row>
    <row r="156" spans="1:24" x14ac:dyDescent="0.25">
      <c r="A156">
        <v>39</v>
      </c>
      <c r="B156">
        <v>155</v>
      </c>
      <c r="C156">
        <v>0.170572604707218</v>
      </c>
      <c r="D156" s="2">
        <f t="shared" si="24"/>
        <v>10717.392837037436</v>
      </c>
      <c r="E156">
        <v>17</v>
      </c>
      <c r="F156">
        <v>9</v>
      </c>
      <c r="G156">
        <f t="shared" si="25"/>
        <v>169</v>
      </c>
      <c r="H156" t="s">
        <v>7</v>
      </c>
      <c r="I156">
        <v>0.1275</v>
      </c>
      <c r="J156">
        <v>0.18</v>
      </c>
      <c r="K156">
        <f t="shared" si="22"/>
        <v>115</v>
      </c>
      <c r="L156">
        <f t="shared" si="23"/>
        <v>0.81135891033707286</v>
      </c>
      <c r="M156">
        <v>-1</v>
      </c>
      <c r="N156">
        <v>1</v>
      </c>
      <c r="O156">
        <f t="shared" si="26"/>
        <v>141</v>
      </c>
      <c r="P156" t="str">
        <f t="shared" si="27"/>
        <v/>
      </c>
      <c r="Q156" t="str">
        <f t="shared" si="28"/>
        <v/>
      </c>
      <c r="U156">
        <v>163</v>
      </c>
      <c r="V156">
        <f t="shared" si="29"/>
        <v>82</v>
      </c>
      <c r="W156" t="str">
        <f t="shared" si="30"/>
        <v/>
      </c>
      <c r="X156">
        <v>149</v>
      </c>
    </row>
    <row r="157" spans="1:24" x14ac:dyDescent="0.25">
      <c r="A157">
        <v>39</v>
      </c>
      <c r="B157">
        <v>156</v>
      </c>
      <c r="C157">
        <v>0.169738451618067</v>
      </c>
      <c r="D157" s="2">
        <f t="shared" si="24"/>
        <v>10664.981452700516</v>
      </c>
      <c r="E157">
        <v>17</v>
      </c>
      <c r="F157">
        <v>10</v>
      </c>
      <c r="G157">
        <f t="shared" si="25"/>
        <v>170</v>
      </c>
      <c r="H157" t="s">
        <v>8</v>
      </c>
      <c r="I157">
        <v>0.1275</v>
      </c>
      <c r="J157">
        <v>0.19</v>
      </c>
      <c r="K157">
        <f t="shared" si="22"/>
        <v>36</v>
      </c>
      <c r="L157">
        <f t="shared" si="23"/>
        <v>2.6045781608691003</v>
      </c>
      <c r="M157">
        <v>1</v>
      </c>
      <c r="N157">
        <v>1</v>
      </c>
      <c r="O157">
        <f t="shared" si="26"/>
        <v>142</v>
      </c>
      <c r="P157" t="str">
        <f t="shared" si="27"/>
        <v/>
      </c>
      <c r="Q157" t="str">
        <f t="shared" si="28"/>
        <v/>
      </c>
      <c r="U157">
        <v>164</v>
      </c>
      <c r="V157" t="str">
        <f t="shared" si="29"/>
        <v/>
      </c>
      <c r="W157">
        <f t="shared" si="30"/>
        <v>82</v>
      </c>
      <c r="X157">
        <v>150</v>
      </c>
    </row>
    <row r="158" spans="1:24" x14ac:dyDescent="0.25">
      <c r="A158">
        <v>39</v>
      </c>
      <c r="B158">
        <v>157</v>
      </c>
      <c r="C158">
        <v>0.170043300156588</v>
      </c>
      <c r="D158" s="2">
        <f t="shared" si="24"/>
        <v>10684.13565128202</v>
      </c>
      <c r="E158">
        <v>18</v>
      </c>
      <c r="F158">
        <v>1</v>
      </c>
      <c r="G158">
        <f t="shared" si="25"/>
        <v>171</v>
      </c>
      <c r="H158" t="s">
        <v>7</v>
      </c>
      <c r="I158">
        <v>0.1275</v>
      </c>
      <c r="J158">
        <v>0.21</v>
      </c>
      <c r="K158">
        <f t="shared" si="22"/>
        <v>115</v>
      </c>
      <c r="L158">
        <f t="shared" si="23"/>
        <v>0.81388447860727287</v>
      </c>
      <c r="M158">
        <v>-1</v>
      </c>
      <c r="N158">
        <v>1</v>
      </c>
      <c r="O158">
        <f t="shared" si="26"/>
        <v>143</v>
      </c>
      <c r="P158" t="str">
        <f t="shared" si="27"/>
        <v/>
      </c>
      <c r="Q158" t="str">
        <f t="shared" si="28"/>
        <v/>
      </c>
      <c r="U158">
        <v>165</v>
      </c>
      <c r="V158">
        <f t="shared" si="29"/>
        <v>83</v>
      </c>
      <c r="W158" t="str">
        <f t="shared" si="30"/>
        <v/>
      </c>
      <c r="X158">
        <v>151</v>
      </c>
    </row>
    <row r="159" spans="1:24" x14ac:dyDescent="0.25">
      <c r="A159">
        <v>39</v>
      </c>
      <c r="B159">
        <v>158</v>
      </c>
      <c r="C159">
        <v>0.16778105118789599</v>
      </c>
      <c r="D159" s="2">
        <f t="shared" si="24"/>
        <v>10541.994356469342</v>
      </c>
      <c r="E159">
        <v>18</v>
      </c>
      <c r="F159">
        <v>2</v>
      </c>
      <c r="G159">
        <f t="shared" si="25"/>
        <v>172</v>
      </c>
      <c r="H159" t="s">
        <v>8</v>
      </c>
      <c r="I159">
        <v>0.1275</v>
      </c>
      <c r="J159">
        <v>0.22</v>
      </c>
      <c r="K159">
        <f t="shared" si="22"/>
        <v>36</v>
      </c>
      <c r="L159">
        <f t="shared" si="23"/>
        <v>2.6349642049211774</v>
      </c>
      <c r="M159">
        <v>1</v>
      </c>
      <c r="N159">
        <v>1</v>
      </c>
      <c r="O159">
        <f t="shared" si="26"/>
        <v>144</v>
      </c>
      <c r="P159" t="str">
        <f t="shared" si="27"/>
        <v/>
      </c>
      <c r="Q159" t="str">
        <f t="shared" si="28"/>
        <v/>
      </c>
      <c r="U159">
        <v>166</v>
      </c>
      <c r="V159" t="str">
        <f t="shared" si="29"/>
        <v/>
      </c>
      <c r="W159">
        <f t="shared" si="30"/>
        <v>83</v>
      </c>
      <c r="X159">
        <v>152</v>
      </c>
    </row>
    <row r="160" spans="1:24" x14ac:dyDescent="0.25">
      <c r="A160">
        <v>39</v>
      </c>
      <c r="B160">
        <v>159</v>
      </c>
      <c r="C160">
        <v>0.167237217458402</v>
      </c>
      <c r="D160" s="2">
        <f t="shared" si="24"/>
        <v>10507.82427548229</v>
      </c>
      <c r="E160">
        <v>18</v>
      </c>
      <c r="F160">
        <v>3</v>
      </c>
      <c r="G160">
        <f t="shared" si="25"/>
        <v>173</v>
      </c>
      <c r="H160" t="s">
        <v>7</v>
      </c>
      <c r="I160">
        <v>0.1275</v>
      </c>
      <c r="J160">
        <v>0.24</v>
      </c>
      <c r="K160">
        <f t="shared" si="22"/>
        <v>115</v>
      </c>
      <c r="L160">
        <f t="shared" si="23"/>
        <v>0.8275406921490347</v>
      </c>
      <c r="M160">
        <v>1</v>
      </c>
      <c r="N160">
        <v>1</v>
      </c>
      <c r="O160">
        <f t="shared" si="26"/>
        <v>145</v>
      </c>
      <c r="P160" t="str">
        <f t="shared" si="27"/>
        <v/>
      </c>
      <c r="Q160" t="str">
        <f t="shared" si="28"/>
        <v/>
      </c>
      <c r="U160">
        <v>167</v>
      </c>
      <c r="V160">
        <f t="shared" si="29"/>
        <v>84</v>
      </c>
      <c r="W160" t="str">
        <f t="shared" si="30"/>
        <v/>
      </c>
      <c r="X160">
        <v>153</v>
      </c>
    </row>
    <row r="161" spans="1:24" x14ac:dyDescent="0.25">
      <c r="A161">
        <v>39</v>
      </c>
      <c r="B161">
        <v>160</v>
      </c>
      <c r="C161">
        <v>0.169046542573453</v>
      </c>
      <c r="D161" s="2">
        <f t="shared" si="24"/>
        <v>10621.507525270285</v>
      </c>
      <c r="E161">
        <v>18</v>
      </c>
      <c r="F161">
        <v>4</v>
      </c>
      <c r="G161">
        <f t="shared" si="25"/>
        <v>174</v>
      </c>
      <c r="H161" t="s">
        <v>8</v>
      </c>
      <c r="I161">
        <v>0.1275</v>
      </c>
      <c r="J161">
        <v>0.25</v>
      </c>
      <c r="K161">
        <f t="shared" si="22"/>
        <v>36</v>
      </c>
      <c r="L161">
        <f t="shared" si="23"/>
        <v>2.6152387230993299</v>
      </c>
      <c r="M161">
        <v>1</v>
      </c>
      <c r="N161">
        <v>1</v>
      </c>
      <c r="O161">
        <f t="shared" si="26"/>
        <v>146</v>
      </c>
      <c r="P161" t="str">
        <f t="shared" si="27"/>
        <v/>
      </c>
      <c r="Q161" t="str">
        <f t="shared" si="28"/>
        <v/>
      </c>
      <c r="U161">
        <v>168</v>
      </c>
      <c r="V161" t="str">
        <f t="shared" si="29"/>
        <v/>
      </c>
      <c r="W161">
        <f t="shared" si="30"/>
        <v>84</v>
      </c>
      <c r="X161">
        <v>154</v>
      </c>
    </row>
    <row r="162" spans="1:24" x14ac:dyDescent="0.25">
      <c r="A162">
        <v>39</v>
      </c>
      <c r="B162">
        <v>161</v>
      </c>
      <c r="C162">
        <v>0.16930330092620499</v>
      </c>
      <c r="D162" s="2">
        <f t="shared" si="24"/>
        <v>10637.640128365354</v>
      </c>
      <c r="E162">
        <v>18</v>
      </c>
      <c r="F162">
        <v>5</v>
      </c>
      <c r="G162">
        <f t="shared" si="25"/>
        <v>175</v>
      </c>
      <c r="H162" t="s">
        <v>7</v>
      </c>
      <c r="I162">
        <v>0.1275</v>
      </c>
      <c r="J162">
        <v>0.27</v>
      </c>
      <c r="K162">
        <f t="shared" si="22"/>
        <v>115</v>
      </c>
      <c r="L162">
        <f t="shared" si="23"/>
        <v>0.81744184508799256</v>
      </c>
      <c r="M162">
        <v>1</v>
      </c>
      <c r="N162">
        <v>1</v>
      </c>
      <c r="O162">
        <f t="shared" si="26"/>
        <v>147</v>
      </c>
      <c r="P162" t="str">
        <f t="shared" si="27"/>
        <v/>
      </c>
      <c r="Q162" t="str">
        <f t="shared" si="28"/>
        <v/>
      </c>
      <c r="U162">
        <v>169</v>
      </c>
      <c r="V162">
        <f t="shared" si="29"/>
        <v>85</v>
      </c>
      <c r="W162" t="str">
        <f t="shared" si="30"/>
        <v/>
      </c>
      <c r="X162">
        <v>155</v>
      </c>
    </row>
    <row r="163" spans="1:24" x14ac:dyDescent="0.25">
      <c r="A163">
        <v>39</v>
      </c>
      <c r="B163">
        <v>162</v>
      </c>
      <c r="C163">
        <v>0.16531979377073699</v>
      </c>
      <c r="D163" s="2">
        <f t="shared" si="24"/>
        <v>10387.34899206254</v>
      </c>
      <c r="E163">
        <v>18</v>
      </c>
      <c r="F163">
        <v>6</v>
      </c>
      <c r="G163">
        <f t="shared" si="25"/>
        <v>176</v>
      </c>
      <c r="H163" t="s">
        <v>8</v>
      </c>
      <c r="I163">
        <v>0.1275</v>
      </c>
      <c r="J163">
        <v>0.28000000000000003</v>
      </c>
      <c r="K163">
        <f t="shared" si="22"/>
        <v>36</v>
      </c>
      <c r="L163">
        <f t="shared" si="23"/>
        <v>2.6741931746978058</v>
      </c>
      <c r="M163">
        <v>1</v>
      </c>
      <c r="N163">
        <v>1</v>
      </c>
      <c r="O163">
        <f t="shared" si="26"/>
        <v>148</v>
      </c>
      <c r="P163" t="str">
        <f t="shared" si="27"/>
        <v/>
      </c>
      <c r="Q163" t="str">
        <f t="shared" si="28"/>
        <v/>
      </c>
      <c r="U163">
        <v>170</v>
      </c>
      <c r="V163" t="str">
        <f t="shared" si="29"/>
        <v/>
      </c>
      <c r="W163">
        <f t="shared" si="30"/>
        <v>85</v>
      </c>
      <c r="X163">
        <v>156</v>
      </c>
    </row>
    <row r="164" spans="1:24" x14ac:dyDescent="0.25">
      <c r="A164">
        <v>39</v>
      </c>
      <c r="B164">
        <v>163</v>
      </c>
      <c r="C164">
        <v>0.16698814512628099</v>
      </c>
      <c r="D164" s="2">
        <f t="shared" si="24"/>
        <v>10492.174599306212</v>
      </c>
      <c r="E164">
        <v>18</v>
      </c>
      <c r="F164">
        <v>7</v>
      </c>
      <c r="G164">
        <f t="shared" si="25"/>
        <v>177</v>
      </c>
      <c r="H164" t="s">
        <v>7</v>
      </c>
      <c r="I164">
        <v>0.1275</v>
      </c>
      <c r="J164">
        <v>0.3</v>
      </c>
      <c r="K164">
        <f t="shared" si="22"/>
        <v>115</v>
      </c>
      <c r="L164">
        <f t="shared" si="23"/>
        <v>0.82877501623810534</v>
      </c>
      <c r="M164">
        <v>1</v>
      </c>
      <c r="N164">
        <v>1</v>
      </c>
      <c r="O164">
        <f t="shared" si="26"/>
        <v>149</v>
      </c>
      <c r="P164" t="str">
        <f t="shared" si="27"/>
        <v/>
      </c>
      <c r="Q164" t="str">
        <f t="shared" si="28"/>
        <v/>
      </c>
      <c r="U164">
        <v>171</v>
      </c>
      <c r="V164">
        <f t="shared" si="29"/>
        <v>86</v>
      </c>
      <c r="W164" t="str">
        <f t="shared" si="30"/>
        <v/>
      </c>
      <c r="X164">
        <v>157</v>
      </c>
    </row>
    <row r="165" spans="1:24" x14ac:dyDescent="0.25">
      <c r="A165">
        <v>39</v>
      </c>
      <c r="B165">
        <v>164</v>
      </c>
      <c r="C165">
        <v>0.17073778386552299</v>
      </c>
      <c r="D165" s="2">
        <f t="shared" si="24"/>
        <v>10727.771349642579</v>
      </c>
      <c r="E165">
        <v>18</v>
      </c>
      <c r="F165">
        <v>8</v>
      </c>
      <c r="G165">
        <f t="shared" si="25"/>
        <v>178</v>
      </c>
      <c r="H165" t="s">
        <v>8</v>
      </c>
      <c r="I165">
        <v>0.1275</v>
      </c>
      <c r="J165">
        <v>0.31</v>
      </c>
      <c r="K165">
        <f t="shared" si="22"/>
        <v>36</v>
      </c>
      <c r="L165">
        <f t="shared" si="23"/>
        <v>2.5893335038971785</v>
      </c>
      <c r="M165">
        <v>1</v>
      </c>
      <c r="N165">
        <v>1</v>
      </c>
      <c r="O165">
        <f t="shared" si="26"/>
        <v>150</v>
      </c>
      <c r="P165" t="str">
        <f t="shared" si="27"/>
        <v/>
      </c>
      <c r="Q165" t="str">
        <f t="shared" si="28"/>
        <v/>
      </c>
      <c r="U165">
        <v>172</v>
      </c>
      <c r="V165" t="str">
        <f t="shared" si="29"/>
        <v/>
      </c>
      <c r="W165">
        <f t="shared" si="30"/>
        <v>86</v>
      </c>
      <c r="X165">
        <v>158</v>
      </c>
    </row>
    <row r="166" spans="1:24" x14ac:dyDescent="0.25">
      <c r="A166">
        <v>39</v>
      </c>
      <c r="B166">
        <v>165</v>
      </c>
      <c r="C166">
        <v>0.166749389520369</v>
      </c>
      <c r="D166" s="2">
        <f t="shared" si="24"/>
        <v>10477.173142155483</v>
      </c>
      <c r="E166">
        <v>18</v>
      </c>
      <c r="F166">
        <v>9</v>
      </c>
      <c r="G166">
        <f t="shared" si="25"/>
        <v>179</v>
      </c>
      <c r="H166" t="s">
        <v>7</v>
      </c>
      <c r="I166">
        <v>0.1275</v>
      </c>
      <c r="J166">
        <v>0.33</v>
      </c>
      <c r="K166">
        <f t="shared" si="22"/>
        <v>115</v>
      </c>
      <c r="L166">
        <f t="shared" si="23"/>
        <v>0.8299616753421406</v>
      </c>
      <c r="M166">
        <v>-1</v>
      </c>
      <c r="N166">
        <v>1</v>
      </c>
      <c r="O166">
        <f t="shared" si="26"/>
        <v>151</v>
      </c>
      <c r="P166" t="str">
        <f t="shared" si="27"/>
        <v/>
      </c>
      <c r="Q166" t="str">
        <f t="shared" si="28"/>
        <v/>
      </c>
      <c r="U166">
        <v>173</v>
      </c>
      <c r="V166">
        <f t="shared" si="29"/>
        <v>87</v>
      </c>
      <c r="W166" t="str">
        <f t="shared" si="30"/>
        <v/>
      </c>
      <c r="X166">
        <v>159</v>
      </c>
    </row>
    <row r="167" spans="1:24" x14ac:dyDescent="0.25">
      <c r="A167">
        <v>39</v>
      </c>
      <c r="B167">
        <v>166</v>
      </c>
      <c r="C167">
        <v>0.168012605888086</v>
      </c>
      <c r="D167" s="2">
        <f t="shared" si="24"/>
        <v>10556.543367369764</v>
      </c>
      <c r="E167">
        <v>18</v>
      </c>
      <c r="F167">
        <v>10</v>
      </c>
      <c r="G167">
        <f t="shared" si="25"/>
        <v>180</v>
      </c>
      <c r="H167" t="s">
        <v>8</v>
      </c>
      <c r="I167">
        <v>0.1275</v>
      </c>
      <c r="J167">
        <v>0.34</v>
      </c>
      <c r="K167">
        <f t="shared" si="22"/>
        <v>36</v>
      </c>
      <c r="L167">
        <f t="shared" si="23"/>
        <v>2.631332701539292</v>
      </c>
      <c r="M167">
        <v>1</v>
      </c>
      <c r="N167">
        <v>1</v>
      </c>
      <c r="O167">
        <f t="shared" si="26"/>
        <v>152</v>
      </c>
      <c r="P167" t="str">
        <f t="shared" si="27"/>
        <v/>
      </c>
      <c r="Q167" t="str">
        <f t="shared" si="28"/>
        <v/>
      </c>
      <c r="U167">
        <v>174</v>
      </c>
      <c r="V167" t="str">
        <f t="shared" si="29"/>
        <v/>
      </c>
      <c r="W167">
        <f t="shared" si="30"/>
        <v>87</v>
      </c>
      <c r="X167">
        <v>160</v>
      </c>
    </row>
    <row r="168" spans="1:24" x14ac:dyDescent="0.25">
      <c r="A168">
        <v>39</v>
      </c>
      <c r="B168">
        <v>167</v>
      </c>
      <c r="C168">
        <v>0.16902151948361499</v>
      </c>
      <c r="D168" s="2">
        <f t="shared" si="24"/>
        <v>10619.93527816618</v>
      </c>
      <c r="E168">
        <v>19</v>
      </c>
      <c r="F168">
        <v>1</v>
      </c>
      <c r="G168">
        <f t="shared" si="25"/>
        <v>181</v>
      </c>
      <c r="H168" t="s">
        <v>7</v>
      </c>
      <c r="I168">
        <v>0.17</v>
      </c>
      <c r="J168">
        <v>0.06</v>
      </c>
      <c r="K168">
        <f t="shared" si="22"/>
        <v>115</v>
      </c>
      <c r="L168">
        <f t="shared" si="23"/>
        <v>0.81880462979757296</v>
      </c>
      <c r="M168">
        <v>1</v>
      </c>
      <c r="N168">
        <v>1</v>
      </c>
      <c r="O168">
        <f t="shared" si="26"/>
        <v>153</v>
      </c>
      <c r="P168" t="str">
        <f t="shared" si="27"/>
        <v/>
      </c>
      <c r="Q168" t="str">
        <f t="shared" si="28"/>
        <v/>
      </c>
      <c r="U168">
        <v>175</v>
      </c>
      <c r="V168">
        <f t="shared" si="29"/>
        <v>88</v>
      </c>
      <c r="W168" t="str">
        <f t="shared" si="30"/>
        <v/>
      </c>
      <c r="X168">
        <v>161</v>
      </c>
    </row>
    <row r="169" spans="1:24" x14ac:dyDescent="0.25">
      <c r="A169">
        <v>39</v>
      </c>
      <c r="B169">
        <v>168</v>
      </c>
      <c r="C169">
        <v>0.16893148156384599</v>
      </c>
      <c r="D169" s="2">
        <f t="shared" si="24"/>
        <v>10614.278028820363</v>
      </c>
      <c r="E169">
        <v>19</v>
      </c>
      <c r="F169">
        <v>2</v>
      </c>
      <c r="G169">
        <f t="shared" si="25"/>
        <v>182</v>
      </c>
      <c r="H169" t="s">
        <v>8</v>
      </c>
      <c r="I169">
        <v>0.17</v>
      </c>
      <c r="J169">
        <v>7.0000000000000007E-2</v>
      </c>
      <c r="K169">
        <f t="shared" si="22"/>
        <v>36</v>
      </c>
      <c r="L169">
        <f t="shared" si="23"/>
        <v>2.617019989711435</v>
      </c>
      <c r="M169">
        <v>1</v>
      </c>
      <c r="N169">
        <v>1</v>
      </c>
      <c r="O169">
        <f t="shared" si="26"/>
        <v>154</v>
      </c>
      <c r="P169" t="str">
        <f t="shared" si="27"/>
        <v/>
      </c>
      <c r="Q169" t="str">
        <f t="shared" si="28"/>
        <v/>
      </c>
      <c r="U169">
        <v>176</v>
      </c>
      <c r="V169" t="str">
        <f t="shared" si="29"/>
        <v/>
      </c>
      <c r="W169">
        <f t="shared" si="30"/>
        <v>88</v>
      </c>
      <c r="X169">
        <v>162</v>
      </c>
    </row>
    <row r="170" spans="1:24" x14ac:dyDescent="0.25">
      <c r="A170">
        <v>39</v>
      </c>
      <c r="B170">
        <v>169</v>
      </c>
      <c r="C170">
        <v>0.16967328634398701</v>
      </c>
      <c r="D170" s="2">
        <f t="shared" si="24"/>
        <v>10660.88699777414</v>
      </c>
      <c r="E170">
        <v>19</v>
      </c>
      <c r="F170">
        <v>3</v>
      </c>
      <c r="G170">
        <f t="shared" si="25"/>
        <v>183</v>
      </c>
      <c r="H170" t="s">
        <v>7</v>
      </c>
      <c r="I170">
        <v>0.17</v>
      </c>
      <c r="J170">
        <v>0.09</v>
      </c>
      <c r="K170">
        <f t="shared" si="22"/>
        <v>115</v>
      </c>
      <c r="L170">
        <f t="shared" si="23"/>
        <v>0.81565935139623813</v>
      </c>
      <c r="M170">
        <v>1</v>
      </c>
      <c r="N170">
        <v>1</v>
      </c>
      <c r="O170">
        <f t="shared" si="26"/>
        <v>155</v>
      </c>
      <c r="P170" t="str">
        <f t="shared" si="27"/>
        <v/>
      </c>
      <c r="Q170" t="str">
        <f t="shared" si="28"/>
        <v/>
      </c>
      <c r="U170">
        <v>177</v>
      </c>
      <c r="V170">
        <f t="shared" si="29"/>
        <v>89</v>
      </c>
      <c r="W170" t="str">
        <f t="shared" si="30"/>
        <v/>
      </c>
      <c r="X170">
        <v>163</v>
      </c>
    </row>
    <row r="171" spans="1:24" x14ac:dyDescent="0.25">
      <c r="A171">
        <v>39</v>
      </c>
      <c r="B171">
        <v>170</v>
      </c>
      <c r="C171">
        <v>0.17107458766655601</v>
      </c>
      <c r="D171" s="2">
        <f t="shared" si="24"/>
        <v>10748.933356583108</v>
      </c>
      <c r="E171">
        <v>19</v>
      </c>
      <c r="F171">
        <v>4</v>
      </c>
      <c r="G171">
        <f t="shared" si="25"/>
        <v>184</v>
      </c>
      <c r="H171" t="s">
        <v>8</v>
      </c>
      <c r="I171">
        <v>0.17</v>
      </c>
      <c r="J171">
        <v>0.1</v>
      </c>
      <c r="K171">
        <f t="shared" si="22"/>
        <v>36</v>
      </c>
      <c r="L171">
        <f t="shared" si="23"/>
        <v>2.5842357428670333</v>
      </c>
      <c r="M171">
        <v>1</v>
      </c>
      <c r="N171">
        <v>1</v>
      </c>
      <c r="O171">
        <f t="shared" si="26"/>
        <v>156</v>
      </c>
      <c r="P171" t="str">
        <f t="shared" si="27"/>
        <v/>
      </c>
      <c r="Q171" t="str">
        <f t="shared" si="28"/>
        <v/>
      </c>
      <c r="U171">
        <v>178</v>
      </c>
      <c r="V171" t="str">
        <f t="shared" si="29"/>
        <v/>
      </c>
      <c r="W171">
        <f t="shared" si="30"/>
        <v>89</v>
      </c>
      <c r="X171">
        <v>164</v>
      </c>
    </row>
    <row r="172" spans="1:24" x14ac:dyDescent="0.25">
      <c r="A172">
        <v>39</v>
      </c>
      <c r="B172">
        <v>171</v>
      </c>
      <c r="C172">
        <v>0.16763516035224299</v>
      </c>
      <c r="D172" s="2">
        <f t="shared" si="24"/>
        <v>10532.827764919071</v>
      </c>
      <c r="E172">
        <v>19</v>
      </c>
      <c r="F172">
        <v>5</v>
      </c>
      <c r="G172">
        <f t="shared" si="25"/>
        <v>185</v>
      </c>
      <c r="H172" t="s">
        <v>7</v>
      </c>
      <c r="I172">
        <v>0.17</v>
      </c>
      <c r="J172">
        <v>0.12</v>
      </c>
      <c r="K172">
        <f t="shared" si="22"/>
        <v>115</v>
      </c>
      <c r="L172">
        <f t="shared" si="23"/>
        <v>0.82557622397235275</v>
      </c>
      <c r="M172">
        <v>-1</v>
      </c>
      <c r="N172">
        <v>1</v>
      </c>
      <c r="O172">
        <f t="shared" si="26"/>
        <v>157</v>
      </c>
      <c r="P172" t="str">
        <f t="shared" si="27"/>
        <v/>
      </c>
      <c r="Q172" t="str">
        <f t="shared" si="28"/>
        <v/>
      </c>
      <c r="U172">
        <v>179</v>
      </c>
      <c r="V172">
        <f t="shared" si="29"/>
        <v>90</v>
      </c>
      <c r="W172" t="str">
        <f t="shared" si="30"/>
        <v/>
      </c>
      <c r="X172">
        <v>165</v>
      </c>
    </row>
    <row r="173" spans="1:24" x14ac:dyDescent="0.25">
      <c r="A173">
        <v>39</v>
      </c>
      <c r="B173">
        <v>172</v>
      </c>
      <c r="C173">
        <v>0.16966803916289799</v>
      </c>
      <c r="D173" s="2">
        <f t="shared" si="24"/>
        <v>10660.557307662912</v>
      </c>
      <c r="E173">
        <v>19</v>
      </c>
      <c r="F173">
        <v>6</v>
      </c>
      <c r="G173">
        <f t="shared" si="25"/>
        <v>186</v>
      </c>
      <c r="H173" t="s">
        <v>8</v>
      </c>
      <c r="I173">
        <v>0.17</v>
      </c>
      <c r="J173">
        <v>0.13</v>
      </c>
      <c r="K173">
        <f t="shared" si="22"/>
        <v>36</v>
      </c>
      <c r="L173">
        <f t="shared" si="23"/>
        <v>2.6056590641664528</v>
      </c>
      <c r="M173">
        <v>1</v>
      </c>
      <c r="N173">
        <v>1</v>
      </c>
      <c r="O173">
        <f t="shared" si="26"/>
        <v>158</v>
      </c>
      <c r="P173" t="str">
        <f t="shared" si="27"/>
        <v/>
      </c>
      <c r="Q173" t="str">
        <f t="shared" si="28"/>
        <v/>
      </c>
      <c r="U173">
        <v>180</v>
      </c>
      <c r="V173" t="str">
        <f t="shared" si="29"/>
        <v/>
      </c>
      <c r="W173">
        <f t="shared" si="30"/>
        <v>90</v>
      </c>
      <c r="X173">
        <v>166</v>
      </c>
    </row>
    <row r="174" spans="1:24" x14ac:dyDescent="0.25">
      <c r="A174">
        <v>39</v>
      </c>
      <c r="B174">
        <v>173</v>
      </c>
      <c r="C174">
        <v>0.16704724605568699</v>
      </c>
      <c r="D174" s="2">
        <f t="shared" si="24"/>
        <v>10495.888020219056</v>
      </c>
      <c r="E174">
        <v>19</v>
      </c>
      <c r="F174">
        <v>7</v>
      </c>
      <c r="G174">
        <f t="shared" si="25"/>
        <v>187</v>
      </c>
      <c r="H174" t="s">
        <v>7</v>
      </c>
      <c r="I174">
        <v>0.17</v>
      </c>
      <c r="J174">
        <v>0.15</v>
      </c>
      <c r="K174">
        <f t="shared" si="22"/>
        <v>115</v>
      </c>
      <c r="L174">
        <f t="shared" si="23"/>
        <v>0.82848179755366336</v>
      </c>
      <c r="M174">
        <v>1</v>
      </c>
      <c r="N174">
        <v>1</v>
      </c>
      <c r="O174">
        <f t="shared" si="26"/>
        <v>159</v>
      </c>
      <c r="P174" t="str">
        <f t="shared" si="27"/>
        <v/>
      </c>
      <c r="Q174" t="str">
        <f t="shared" si="28"/>
        <v/>
      </c>
      <c r="U174">
        <v>181</v>
      </c>
      <c r="V174">
        <f t="shared" si="29"/>
        <v>91</v>
      </c>
      <c r="W174" t="str">
        <f t="shared" si="30"/>
        <v/>
      </c>
      <c r="X174">
        <v>167</v>
      </c>
    </row>
    <row r="175" spans="1:24" x14ac:dyDescent="0.25">
      <c r="A175">
        <v>39</v>
      </c>
      <c r="B175">
        <v>174</v>
      </c>
      <c r="C175">
        <v>0.17122084602180901</v>
      </c>
      <c r="D175" s="2">
        <f t="shared" si="24"/>
        <v>10758.123040070886</v>
      </c>
      <c r="E175">
        <v>19</v>
      </c>
      <c r="F175">
        <v>9</v>
      </c>
      <c r="G175">
        <f t="shared" si="25"/>
        <v>189</v>
      </c>
      <c r="H175" t="s">
        <v>7</v>
      </c>
      <c r="I175">
        <v>0.17</v>
      </c>
      <c r="J175">
        <v>0.18</v>
      </c>
      <c r="K175">
        <f t="shared" si="22"/>
        <v>115</v>
      </c>
      <c r="L175">
        <f t="shared" si="23"/>
        <v>0.80828710933350201</v>
      </c>
      <c r="M175">
        <v>-1</v>
      </c>
      <c r="N175">
        <v>0</v>
      </c>
      <c r="O175">
        <f t="shared" si="26"/>
        <v>160</v>
      </c>
      <c r="P175" t="str">
        <f t="shared" si="27"/>
        <v/>
      </c>
      <c r="Q175" t="str">
        <f t="shared" si="28"/>
        <v/>
      </c>
      <c r="U175">
        <v>182</v>
      </c>
      <c r="V175" t="str">
        <f t="shared" si="29"/>
        <v/>
      </c>
      <c r="W175">
        <f t="shared" si="30"/>
        <v>91</v>
      </c>
      <c r="X175">
        <v>168</v>
      </c>
    </row>
    <row r="176" spans="1:24" x14ac:dyDescent="0.25">
      <c r="A176">
        <v>39</v>
      </c>
      <c r="B176">
        <v>175</v>
      </c>
      <c r="C176">
        <v>0.17066023154822399</v>
      </c>
      <c r="D176" s="2">
        <f t="shared" si="24"/>
        <v>10722.898593836671</v>
      </c>
      <c r="E176">
        <v>20</v>
      </c>
      <c r="F176">
        <v>1</v>
      </c>
      <c r="G176">
        <f t="shared" si="25"/>
        <v>191</v>
      </c>
      <c r="H176" t="s">
        <v>7</v>
      </c>
      <c r="I176">
        <v>0.17</v>
      </c>
      <c r="J176">
        <v>0.21</v>
      </c>
      <c r="K176">
        <f t="shared" si="22"/>
        <v>115</v>
      </c>
      <c r="L176">
        <f t="shared" si="23"/>
        <v>0.81094231170955478</v>
      </c>
      <c r="M176">
        <v>-1</v>
      </c>
      <c r="N176">
        <v>1</v>
      </c>
      <c r="O176">
        <f t="shared" si="26"/>
        <v>161</v>
      </c>
      <c r="P176" t="str">
        <f t="shared" si="27"/>
        <v/>
      </c>
      <c r="Q176" t="str">
        <f t="shared" si="28"/>
        <v/>
      </c>
      <c r="U176">
        <v>183</v>
      </c>
      <c r="V176">
        <f t="shared" si="29"/>
        <v>92</v>
      </c>
      <c r="W176" t="str">
        <f t="shared" si="30"/>
        <v/>
      </c>
      <c r="X176">
        <v>169</v>
      </c>
    </row>
    <row r="177" spans="1:24" x14ac:dyDescent="0.25">
      <c r="A177">
        <v>39</v>
      </c>
      <c r="B177">
        <v>176</v>
      </c>
      <c r="C177">
        <v>0.16676489558000299</v>
      </c>
      <c r="D177" s="2">
        <f t="shared" si="24"/>
        <v>10478.147416616126</v>
      </c>
      <c r="E177">
        <v>20</v>
      </c>
      <c r="F177">
        <v>3</v>
      </c>
      <c r="G177">
        <f t="shared" si="25"/>
        <v>193</v>
      </c>
      <c r="H177" t="s">
        <v>7</v>
      </c>
      <c r="I177">
        <v>0.17</v>
      </c>
      <c r="J177">
        <v>0.24</v>
      </c>
      <c r="K177">
        <f t="shared" si="22"/>
        <v>115</v>
      </c>
      <c r="L177">
        <f t="shared" si="23"/>
        <v>0.8298845042133669</v>
      </c>
      <c r="M177">
        <v>-1</v>
      </c>
      <c r="N177">
        <v>1</v>
      </c>
      <c r="O177">
        <f t="shared" si="26"/>
        <v>162</v>
      </c>
      <c r="P177" t="str">
        <f t="shared" si="27"/>
        <v/>
      </c>
      <c r="Q177" t="str">
        <f t="shared" si="28"/>
        <v/>
      </c>
      <c r="U177">
        <v>184</v>
      </c>
      <c r="V177" t="str">
        <f t="shared" si="29"/>
        <v/>
      </c>
      <c r="W177">
        <f t="shared" si="30"/>
        <v>92</v>
      </c>
      <c r="X177">
        <v>170</v>
      </c>
    </row>
    <row r="178" spans="1:24" x14ac:dyDescent="0.25">
      <c r="A178">
        <v>39</v>
      </c>
      <c r="B178">
        <v>177</v>
      </c>
      <c r="C178">
        <v>0.17036906321985101</v>
      </c>
      <c r="D178" s="2">
        <f t="shared" si="24"/>
        <v>10704.60394820918</v>
      </c>
      <c r="E178">
        <v>20</v>
      </c>
      <c r="F178">
        <v>5</v>
      </c>
      <c r="G178">
        <f t="shared" si="25"/>
        <v>195</v>
      </c>
      <c r="H178" t="s">
        <v>7</v>
      </c>
      <c r="I178">
        <v>0.17</v>
      </c>
      <c r="J178">
        <v>0.27</v>
      </c>
      <c r="K178">
        <f t="shared" si="22"/>
        <v>115</v>
      </c>
      <c r="L178">
        <f t="shared" si="23"/>
        <v>0.81232824829243477</v>
      </c>
      <c r="M178">
        <v>-1</v>
      </c>
      <c r="N178">
        <v>1</v>
      </c>
      <c r="O178">
        <f t="shared" si="26"/>
        <v>163</v>
      </c>
      <c r="P178" t="str">
        <f t="shared" si="27"/>
        <v/>
      </c>
      <c r="Q178" t="str">
        <f t="shared" si="28"/>
        <v/>
      </c>
      <c r="U178">
        <v>185</v>
      </c>
      <c r="V178">
        <f t="shared" si="29"/>
        <v>93</v>
      </c>
      <c r="W178" t="str">
        <f t="shared" si="30"/>
        <v/>
      </c>
      <c r="X178">
        <v>171</v>
      </c>
    </row>
    <row r="179" spans="1:24" x14ac:dyDescent="0.25">
      <c r="A179">
        <v>39</v>
      </c>
      <c r="B179">
        <v>178</v>
      </c>
      <c r="C179">
        <v>0.168626932078979</v>
      </c>
      <c r="D179" s="2">
        <f t="shared" si="24"/>
        <v>10595.142620334109</v>
      </c>
      <c r="E179">
        <v>20</v>
      </c>
      <c r="F179">
        <v>7</v>
      </c>
      <c r="G179">
        <f t="shared" si="25"/>
        <v>197</v>
      </c>
      <c r="H179" t="s">
        <v>7</v>
      </c>
      <c r="I179">
        <v>0.17</v>
      </c>
      <c r="J179">
        <v>0.3</v>
      </c>
      <c r="K179">
        <f t="shared" si="22"/>
        <v>115</v>
      </c>
      <c r="L179">
        <f t="shared" si="23"/>
        <v>0.8207206344938125</v>
      </c>
      <c r="M179">
        <v>-1</v>
      </c>
      <c r="N179">
        <v>1</v>
      </c>
      <c r="O179">
        <f t="shared" si="26"/>
        <v>164</v>
      </c>
      <c r="P179" t="str">
        <f t="shared" si="27"/>
        <v/>
      </c>
      <c r="Q179" t="str">
        <f t="shared" si="28"/>
        <v/>
      </c>
      <c r="U179">
        <v>186</v>
      </c>
      <c r="V179" t="str">
        <f t="shared" si="29"/>
        <v/>
      </c>
      <c r="W179">
        <f t="shared" si="30"/>
        <v>93</v>
      </c>
      <c r="X179">
        <v>172</v>
      </c>
    </row>
    <row r="180" spans="1:24" x14ac:dyDescent="0.25">
      <c r="A180">
        <v>39</v>
      </c>
      <c r="B180">
        <v>179</v>
      </c>
      <c r="C180">
        <v>0.17043975227560801</v>
      </c>
      <c r="D180" s="2">
        <f t="shared" si="24"/>
        <v>10709.045472574287</v>
      </c>
      <c r="E180">
        <v>20</v>
      </c>
      <c r="F180">
        <v>9</v>
      </c>
      <c r="G180">
        <f t="shared" si="25"/>
        <v>199</v>
      </c>
      <c r="H180" t="s">
        <v>7</v>
      </c>
      <c r="I180">
        <v>0.17</v>
      </c>
      <c r="J180">
        <v>0.33</v>
      </c>
      <c r="K180">
        <f t="shared" si="22"/>
        <v>115</v>
      </c>
      <c r="L180">
        <f t="shared" si="23"/>
        <v>0.81199133911444166</v>
      </c>
      <c r="M180">
        <v>1</v>
      </c>
      <c r="N180">
        <v>0</v>
      </c>
      <c r="O180">
        <f t="shared" si="26"/>
        <v>165</v>
      </c>
      <c r="P180" t="str">
        <f t="shared" si="27"/>
        <v/>
      </c>
      <c r="Q180" t="str">
        <f t="shared" si="28"/>
        <v/>
      </c>
      <c r="U180">
        <v>187</v>
      </c>
      <c r="V180">
        <f t="shared" si="29"/>
        <v>94</v>
      </c>
      <c r="W180" t="str">
        <f t="shared" si="30"/>
        <v/>
      </c>
      <c r="X180">
        <v>173</v>
      </c>
    </row>
    <row r="181" spans="1:24" x14ac:dyDescent="0.25">
      <c r="A181">
        <v>39</v>
      </c>
      <c r="B181">
        <v>180</v>
      </c>
      <c r="C181">
        <v>0.170209196609686</v>
      </c>
      <c r="D181" s="2">
        <f t="shared" si="24"/>
        <v>10694.559232848207</v>
      </c>
      <c r="E181">
        <v>1</v>
      </c>
      <c r="F181">
        <v>1</v>
      </c>
      <c r="G181">
        <f t="shared" si="25"/>
        <v>1</v>
      </c>
      <c r="H181" t="s">
        <v>7</v>
      </c>
      <c r="I181">
        <v>-0.17</v>
      </c>
      <c r="J181">
        <v>0.06</v>
      </c>
      <c r="K181">
        <f t="shared" si="22"/>
        <v>115</v>
      </c>
      <c r="L181">
        <f t="shared" si="23"/>
        <v>0.81309121625176062</v>
      </c>
      <c r="M181">
        <v>1</v>
      </c>
      <c r="N181">
        <v>1</v>
      </c>
      <c r="O181">
        <f t="shared" si="26"/>
        <v>166</v>
      </c>
      <c r="P181" t="str">
        <f t="shared" si="27"/>
        <v/>
      </c>
      <c r="Q181" t="str">
        <f t="shared" si="28"/>
        <v/>
      </c>
      <c r="U181">
        <v>189</v>
      </c>
      <c r="V181">
        <f t="shared" si="29"/>
        <v>95</v>
      </c>
      <c r="W181" t="str">
        <f t="shared" si="30"/>
        <v/>
      </c>
      <c r="X181">
        <v>174</v>
      </c>
    </row>
    <row r="182" spans="1:24" x14ac:dyDescent="0.25">
      <c r="A182">
        <v>39</v>
      </c>
      <c r="B182">
        <v>181</v>
      </c>
      <c r="C182">
        <v>0.17058546684753201</v>
      </c>
      <c r="D182" s="2">
        <f t="shared" si="24"/>
        <v>10718.200989147836</v>
      </c>
      <c r="E182">
        <v>1</v>
      </c>
      <c r="F182">
        <v>2</v>
      </c>
      <c r="G182">
        <f t="shared" si="25"/>
        <v>2</v>
      </c>
      <c r="H182" t="s">
        <v>8</v>
      </c>
      <c r="I182">
        <v>-0.17</v>
      </c>
      <c r="J182">
        <v>7.0000000000000007E-2</v>
      </c>
      <c r="K182">
        <f t="shared" si="22"/>
        <v>36</v>
      </c>
      <c r="L182">
        <f t="shared" si="23"/>
        <v>2.5916455388271542</v>
      </c>
      <c r="M182">
        <v>1</v>
      </c>
      <c r="N182">
        <v>1</v>
      </c>
      <c r="O182">
        <f t="shared" si="26"/>
        <v>167</v>
      </c>
      <c r="P182" t="str">
        <f t="shared" si="27"/>
        <v/>
      </c>
      <c r="Q182" t="str">
        <f t="shared" si="28"/>
        <v/>
      </c>
      <c r="U182">
        <v>191</v>
      </c>
      <c r="V182">
        <f t="shared" si="29"/>
        <v>96</v>
      </c>
      <c r="W182" t="str">
        <f t="shared" si="30"/>
        <v/>
      </c>
      <c r="X182">
        <v>175</v>
      </c>
    </row>
    <row r="183" spans="1:24" x14ac:dyDescent="0.25">
      <c r="A183">
        <v>39</v>
      </c>
      <c r="B183">
        <v>182</v>
      </c>
      <c r="C183">
        <v>0.17045694208683601</v>
      </c>
      <c r="D183" s="2">
        <f t="shared" si="24"/>
        <v>10710.125540267696</v>
      </c>
      <c r="E183">
        <v>1</v>
      </c>
      <c r="F183">
        <v>3</v>
      </c>
      <c r="G183">
        <f t="shared" si="25"/>
        <v>3</v>
      </c>
      <c r="H183" t="s">
        <v>7</v>
      </c>
      <c r="I183">
        <v>-0.17</v>
      </c>
      <c r="J183">
        <v>0.09</v>
      </c>
      <c r="K183">
        <f t="shared" si="22"/>
        <v>115</v>
      </c>
      <c r="L183">
        <f t="shared" si="23"/>
        <v>0.81190945346245669</v>
      </c>
      <c r="M183">
        <v>-1</v>
      </c>
      <c r="N183">
        <v>1</v>
      </c>
      <c r="O183">
        <f t="shared" si="26"/>
        <v>168</v>
      </c>
      <c r="P183" t="str">
        <f t="shared" si="27"/>
        <v/>
      </c>
      <c r="Q183" t="str">
        <f t="shared" si="28"/>
        <v/>
      </c>
      <c r="U183">
        <v>193</v>
      </c>
      <c r="V183">
        <f t="shared" si="29"/>
        <v>97</v>
      </c>
      <c r="W183" t="str">
        <f t="shared" si="30"/>
        <v/>
      </c>
      <c r="X183">
        <v>176</v>
      </c>
    </row>
    <row r="184" spans="1:24" x14ac:dyDescent="0.25">
      <c r="A184">
        <v>39</v>
      </c>
      <c r="B184">
        <v>183</v>
      </c>
      <c r="C184">
        <v>0.170806550796404</v>
      </c>
      <c r="D184" s="2">
        <f t="shared" si="24"/>
        <v>10732.092103339892</v>
      </c>
      <c r="E184">
        <v>1</v>
      </c>
      <c r="F184">
        <v>4</v>
      </c>
      <c r="G184">
        <f t="shared" si="25"/>
        <v>4</v>
      </c>
      <c r="H184" t="s">
        <v>8</v>
      </c>
      <c r="I184">
        <v>-0.17</v>
      </c>
      <c r="J184">
        <v>0.1</v>
      </c>
      <c r="K184">
        <f t="shared" si="22"/>
        <v>36</v>
      </c>
      <c r="L184">
        <f t="shared" si="23"/>
        <v>2.5882910349915065</v>
      </c>
      <c r="M184">
        <v>1</v>
      </c>
      <c r="N184">
        <v>1</v>
      </c>
      <c r="O184">
        <f t="shared" si="26"/>
        <v>169</v>
      </c>
      <c r="P184" t="str">
        <f t="shared" si="27"/>
        <v/>
      </c>
      <c r="Q184" t="str">
        <f t="shared" si="28"/>
        <v/>
      </c>
      <c r="U184">
        <v>195</v>
      </c>
      <c r="V184">
        <f t="shared" si="29"/>
        <v>98</v>
      </c>
      <c r="W184" t="str">
        <f t="shared" si="30"/>
        <v/>
      </c>
      <c r="X184">
        <v>177</v>
      </c>
    </row>
    <row r="185" spans="1:24" x14ac:dyDescent="0.25">
      <c r="A185">
        <v>39</v>
      </c>
      <c r="B185">
        <v>184</v>
      </c>
      <c r="C185">
        <v>0.168596313088866</v>
      </c>
      <c r="D185" s="2">
        <f t="shared" si="24"/>
        <v>10593.218772446122</v>
      </c>
      <c r="E185">
        <v>1</v>
      </c>
      <c r="F185">
        <v>5</v>
      </c>
      <c r="G185">
        <f t="shared" si="25"/>
        <v>5</v>
      </c>
      <c r="H185" t="s">
        <v>7</v>
      </c>
      <c r="I185">
        <v>-0.17</v>
      </c>
      <c r="J185">
        <v>0.12</v>
      </c>
      <c r="K185">
        <f t="shared" si="22"/>
        <v>115</v>
      </c>
      <c r="L185">
        <f t="shared" si="23"/>
        <v>0.82086968660849213</v>
      </c>
      <c r="M185">
        <v>1</v>
      </c>
      <c r="N185">
        <v>1</v>
      </c>
      <c r="O185">
        <f t="shared" si="26"/>
        <v>170</v>
      </c>
      <c r="P185" t="str">
        <f t="shared" si="27"/>
        <v/>
      </c>
      <c r="Q185" t="str">
        <f t="shared" si="28"/>
        <v/>
      </c>
      <c r="U185">
        <v>197</v>
      </c>
      <c r="V185">
        <f t="shared" si="29"/>
        <v>99</v>
      </c>
      <c r="W185" t="str">
        <f t="shared" si="30"/>
        <v/>
      </c>
      <c r="X185">
        <v>178</v>
      </c>
    </row>
    <row r="186" spans="1:24" x14ac:dyDescent="0.25">
      <c r="A186">
        <v>39</v>
      </c>
      <c r="B186">
        <v>185</v>
      </c>
      <c r="C186">
        <v>0.16965700729650501</v>
      </c>
      <c r="D186" s="2">
        <f t="shared" si="24"/>
        <v>10659.864155054602</v>
      </c>
      <c r="E186">
        <v>1</v>
      </c>
      <c r="F186">
        <v>6</v>
      </c>
      <c r="G186">
        <f t="shared" si="25"/>
        <v>6</v>
      </c>
      <c r="H186" t="s">
        <v>8</v>
      </c>
      <c r="I186">
        <v>-0.17</v>
      </c>
      <c r="J186">
        <v>0.13</v>
      </c>
      <c r="K186">
        <f t="shared" si="22"/>
        <v>36</v>
      </c>
      <c r="L186">
        <f t="shared" si="23"/>
        <v>2.6058284959106497</v>
      </c>
      <c r="M186">
        <v>1</v>
      </c>
      <c r="N186">
        <v>1</v>
      </c>
      <c r="O186">
        <f t="shared" si="26"/>
        <v>171</v>
      </c>
      <c r="P186" t="str">
        <f t="shared" si="27"/>
        <v/>
      </c>
      <c r="Q186" t="str">
        <f t="shared" si="28"/>
        <v/>
      </c>
      <c r="U186">
        <v>199</v>
      </c>
      <c r="V186">
        <f t="shared" si="29"/>
        <v>100</v>
      </c>
      <c r="W186" t="str">
        <f t="shared" si="30"/>
        <v/>
      </c>
      <c r="X186">
        <v>179</v>
      </c>
    </row>
    <row r="187" spans="1:24" x14ac:dyDescent="0.25">
      <c r="A187">
        <v>39</v>
      </c>
      <c r="B187">
        <v>186</v>
      </c>
      <c r="C187">
        <v>0.168110701649303</v>
      </c>
      <c r="D187" s="2">
        <f t="shared" si="24"/>
        <v>10562.706905825517</v>
      </c>
      <c r="E187">
        <v>1</v>
      </c>
      <c r="F187">
        <v>7</v>
      </c>
      <c r="G187">
        <f t="shared" si="25"/>
        <v>7</v>
      </c>
      <c r="H187" t="s">
        <v>7</v>
      </c>
      <c r="I187">
        <v>-0.17</v>
      </c>
      <c r="J187">
        <v>0.15</v>
      </c>
      <c r="K187">
        <f t="shared" si="22"/>
        <v>115</v>
      </c>
      <c r="L187">
        <f t="shared" si="23"/>
        <v>0.82324088431510289</v>
      </c>
      <c r="M187">
        <v>1</v>
      </c>
      <c r="N187">
        <v>1</v>
      </c>
      <c r="O187">
        <f t="shared" si="26"/>
        <v>172</v>
      </c>
      <c r="P187" t="str">
        <f t="shared" si="27"/>
        <v/>
      </c>
      <c r="Q187" t="str">
        <f t="shared" si="28"/>
        <v/>
      </c>
      <c r="V187" t="str">
        <f t="shared" si="29"/>
        <v/>
      </c>
      <c r="W187">
        <f t="shared" si="30"/>
        <v>0</v>
      </c>
      <c r="X187">
        <v>29</v>
      </c>
    </row>
    <row r="188" spans="1:24" x14ac:dyDescent="0.25">
      <c r="A188">
        <v>39</v>
      </c>
      <c r="B188">
        <v>187</v>
      </c>
      <c r="C188">
        <v>0.16923839640664701</v>
      </c>
      <c r="D188" s="2">
        <f t="shared" si="24"/>
        <v>10633.562057128789</v>
      </c>
      <c r="E188">
        <v>1</v>
      </c>
      <c r="F188">
        <v>9</v>
      </c>
      <c r="G188">
        <f t="shared" si="25"/>
        <v>9</v>
      </c>
      <c r="H188" t="s">
        <v>7</v>
      </c>
      <c r="I188">
        <v>-0.17</v>
      </c>
      <c r="J188">
        <v>0.18</v>
      </c>
      <c r="K188">
        <f t="shared" si="22"/>
        <v>115</v>
      </c>
      <c r="L188">
        <f t="shared" si="23"/>
        <v>0.81775534173738496</v>
      </c>
      <c r="M188">
        <v>-1</v>
      </c>
      <c r="N188">
        <v>0</v>
      </c>
      <c r="O188">
        <f t="shared" si="26"/>
        <v>173</v>
      </c>
      <c r="P188" t="str">
        <f t="shared" si="27"/>
        <v/>
      </c>
      <c r="Q188" t="str">
        <f t="shared" si="28"/>
        <v/>
      </c>
      <c r="V188" t="str">
        <f t="shared" si="29"/>
        <v/>
      </c>
      <c r="W188">
        <f t="shared" si="30"/>
        <v>0</v>
      </c>
      <c r="X188">
        <v>77</v>
      </c>
    </row>
    <row r="189" spans="1:24" x14ac:dyDescent="0.25">
      <c r="A189">
        <v>39</v>
      </c>
      <c r="B189">
        <v>188</v>
      </c>
      <c r="C189">
        <v>0.16733233850323101</v>
      </c>
      <c r="D189" s="2">
        <f t="shared" si="24"/>
        <v>10513.80090699502</v>
      </c>
      <c r="E189">
        <v>2</v>
      </c>
      <c r="F189">
        <v>1</v>
      </c>
      <c r="G189">
        <f t="shared" si="25"/>
        <v>11</v>
      </c>
      <c r="H189" t="s">
        <v>7</v>
      </c>
      <c r="I189">
        <v>-0.17</v>
      </c>
      <c r="J189">
        <v>0.21</v>
      </c>
      <c r="K189">
        <f t="shared" si="22"/>
        <v>115</v>
      </c>
      <c r="L189">
        <f t="shared" si="23"/>
        <v>0.82707027181080361</v>
      </c>
      <c r="M189">
        <v>-1</v>
      </c>
      <c r="N189">
        <v>0</v>
      </c>
      <c r="O189" t="str">
        <f t="shared" si="26"/>
        <v/>
      </c>
      <c r="P189" t="str">
        <f t="shared" si="27"/>
        <v/>
      </c>
      <c r="Q189" t="str">
        <f t="shared" si="28"/>
        <v/>
      </c>
      <c r="V189" t="str">
        <f t="shared" si="29"/>
        <v/>
      </c>
      <c r="W189">
        <f t="shared" si="30"/>
        <v>0</v>
      </c>
      <c r="X189">
        <v>78</v>
      </c>
    </row>
    <row r="190" spans="1:24" x14ac:dyDescent="0.25">
      <c r="A190">
        <v>39</v>
      </c>
      <c r="B190">
        <v>189</v>
      </c>
      <c r="C190">
        <v>0.17058358722101399</v>
      </c>
      <c r="D190" s="2">
        <f t="shared" si="24"/>
        <v>10718.082888730625</v>
      </c>
      <c r="E190">
        <v>2</v>
      </c>
      <c r="F190">
        <v>3</v>
      </c>
      <c r="G190">
        <f t="shared" si="25"/>
        <v>13</v>
      </c>
      <c r="H190" t="s">
        <v>7</v>
      </c>
      <c r="I190">
        <v>-0.17</v>
      </c>
      <c r="J190">
        <v>0.24</v>
      </c>
      <c r="K190">
        <f t="shared" si="22"/>
        <v>115</v>
      </c>
      <c r="L190">
        <f t="shared" si="23"/>
        <v>0.81130667342160256</v>
      </c>
      <c r="M190">
        <v>1</v>
      </c>
      <c r="N190">
        <v>1</v>
      </c>
      <c r="O190">
        <f t="shared" si="26"/>
        <v>174</v>
      </c>
      <c r="P190" t="str">
        <f t="shared" si="27"/>
        <v/>
      </c>
      <c r="Q190" t="str">
        <f t="shared" si="28"/>
        <v/>
      </c>
      <c r="V190" t="str">
        <f t="shared" si="29"/>
        <v/>
      </c>
      <c r="W190">
        <f t="shared" si="30"/>
        <v>0</v>
      </c>
      <c r="X190">
        <v>115</v>
      </c>
    </row>
    <row r="191" spans="1:24" x14ac:dyDescent="0.25">
      <c r="A191">
        <v>39</v>
      </c>
      <c r="B191">
        <v>190</v>
      </c>
      <c r="C191">
        <v>0.16796430801277601</v>
      </c>
      <c r="D191" s="2">
        <f t="shared" si="24"/>
        <v>10553.508722364606</v>
      </c>
      <c r="E191">
        <v>2</v>
      </c>
      <c r="F191">
        <v>5</v>
      </c>
      <c r="G191">
        <f t="shared" si="25"/>
        <v>15</v>
      </c>
      <c r="H191" t="s">
        <v>7</v>
      </c>
      <c r="I191">
        <v>-0.17</v>
      </c>
      <c r="J191">
        <v>0.27</v>
      </c>
      <c r="K191">
        <f t="shared" si="22"/>
        <v>115</v>
      </c>
      <c r="L191">
        <f t="shared" si="23"/>
        <v>0.82395840119841257</v>
      </c>
      <c r="M191">
        <v>-1</v>
      </c>
      <c r="N191">
        <v>0</v>
      </c>
      <c r="O191" t="str">
        <f t="shared" si="26"/>
        <v/>
      </c>
      <c r="P191" t="str">
        <f t="shared" si="27"/>
        <v/>
      </c>
      <c r="Q191" t="str">
        <f t="shared" si="28"/>
        <v/>
      </c>
      <c r="V191" t="str">
        <f t="shared" si="29"/>
        <v/>
      </c>
      <c r="W191">
        <f t="shared" si="30"/>
        <v>0</v>
      </c>
      <c r="X191">
        <v>117</v>
      </c>
    </row>
    <row r="192" spans="1:24" x14ac:dyDescent="0.25">
      <c r="A192">
        <v>39</v>
      </c>
      <c r="B192">
        <v>191</v>
      </c>
      <c r="C192">
        <v>0.167905524508421</v>
      </c>
      <c r="D192" s="2">
        <f t="shared" si="24"/>
        <v>10549.815245855927</v>
      </c>
      <c r="E192">
        <v>2</v>
      </c>
      <c r="F192">
        <v>7</v>
      </c>
      <c r="G192">
        <f t="shared" si="25"/>
        <v>17</v>
      </c>
      <c r="H192" t="s">
        <v>7</v>
      </c>
      <c r="I192">
        <v>-0.17</v>
      </c>
      <c r="J192">
        <v>0.3</v>
      </c>
      <c r="K192">
        <f t="shared" ref="K192:K193" si="31">IF(ISODD(F192),$S$2,$T$2)</f>
        <v>115</v>
      </c>
      <c r="L192">
        <f t="shared" ref="L192:L193" si="32">1/(D192*K192*0.000001)</f>
        <v>0.82424686795617419</v>
      </c>
      <c r="M192">
        <v>-1</v>
      </c>
      <c r="N192">
        <v>1</v>
      </c>
      <c r="O192">
        <f t="shared" si="26"/>
        <v>175</v>
      </c>
      <c r="P192" t="str">
        <f t="shared" si="27"/>
        <v/>
      </c>
      <c r="Q192" t="str">
        <f t="shared" si="28"/>
        <v/>
      </c>
      <c r="V192" t="str">
        <f t="shared" si="29"/>
        <v/>
      </c>
      <c r="W192">
        <f t="shared" si="30"/>
        <v>0</v>
      </c>
      <c r="X192">
        <v>119</v>
      </c>
    </row>
    <row r="193" spans="1:24" x14ac:dyDescent="0.25">
      <c r="A193">
        <v>39</v>
      </c>
      <c r="B193">
        <v>192</v>
      </c>
      <c r="C193">
        <v>0.16909350313643301</v>
      </c>
      <c r="D193" s="2">
        <f t="shared" si="24"/>
        <v>10624.458144463611</v>
      </c>
      <c r="E193">
        <v>2</v>
      </c>
      <c r="F193">
        <v>9</v>
      </c>
      <c r="G193">
        <f t="shared" si="25"/>
        <v>19</v>
      </c>
      <c r="H193" t="s">
        <v>7</v>
      </c>
      <c r="I193">
        <v>-0.17</v>
      </c>
      <c r="J193">
        <v>0.33</v>
      </c>
      <c r="K193">
        <f t="shared" si="31"/>
        <v>115</v>
      </c>
      <c r="L193">
        <f t="shared" si="32"/>
        <v>0.81845606201049748</v>
      </c>
      <c r="M193">
        <v>-1</v>
      </c>
      <c r="N193">
        <v>1</v>
      </c>
      <c r="O193" t="str">
        <f t="shared" si="26"/>
        <v/>
      </c>
      <c r="P193" t="str">
        <f t="shared" si="27"/>
        <v/>
      </c>
      <c r="Q193" t="str">
        <f t="shared" si="28"/>
        <v/>
      </c>
      <c r="V193" t="str">
        <f t="shared" si="29"/>
        <v/>
      </c>
      <c r="W193">
        <f t="shared" si="30"/>
        <v>0</v>
      </c>
      <c r="X193">
        <v>126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41</vt:i4>
      </vt:variant>
    </vt:vector>
  </HeadingPairs>
  <TitlesOfParts>
    <vt:vector size="41" baseType="lpstr">
      <vt:lpstr>250328_tanaka</vt:lpstr>
      <vt:lpstr>250327</vt:lpstr>
      <vt:lpstr>250318</vt:lpstr>
      <vt:lpstr>250228</vt:lpstr>
      <vt:lpstr>250130</vt:lpstr>
      <vt:lpstr>241228</vt:lpstr>
      <vt:lpstr>240827</vt:lpstr>
      <vt:lpstr>240828</vt:lpstr>
      <vt:lpstr>240619</vt:lpstr>
      <vt:lpstr>240430</vt:lpstr>
      <vt:lpstr>240430_old</vt:lpstr>
      <vt:lpstr>240328</vt:lpstr>
      <vt:lpstr>240202</vt:lpstr>
      <vt:lpstr>240131</vt:lpstr>
      <vt:lpstr>240111</vt:lpstr>
      <vt:lpstr>231215</vt:lpstr>
      <vt:lpstr>230929</vt:lpstr>
      <vt:lpstr>230927</vt:lpstr>
      <vt:lpstr>230901</vt:lpstr>
      <vt:lpstr>230830</vt:lpstr>
      <vt:lpstr>230828</vt:lpstr>
      <vt:lpstr>230816</vt:lpstr>
      <vt:lpstr>230726</vt:lpstr>
      <vt:lpstr>230721</vt:lpstr>
      <vt:lpstr>230709</vt:lpstr>
      <vt:lpstr>230623</vt:lpstr>
      <vt:lpstr>230609</vt:lpstr>
      <vt:lpstr>230608</vt:lpstr>
      <vt:lpstr>230607</vt:lpstr>
      <vt:lpstr>230604</vt:lpstr>
      <vt:lpstr>230520</vt:lpstr>
      <vt:lpstr>230429</vt:lpstr>
      <vt:lpstr>230428</vt:lpstr>
      <vt:lpstr>230416</vt:lpstr>
      <vt:lpstr>230409</vt:lpstr>
      <vt:lpstr>230225</vt:lpstr>
      <vt:lpstr>230216</vt:lpstr>
      <vt:lpstr>230127</vt:lpstr>
      <vt:lpstr>230119</vt:lpstr>
      <vt:lpstr>230110</vt:lpstr>
      <vt:lpstr>230103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土井久瑠美</dc:creator>
  <cp:lastModifiedBy>??? ??</cp:lastModifiedBy>
  <dcterms:created xsi:type="dcterms:W3CDTF">2015-06-05T18:19:34Z</dcterms:created>
  <dcterms:modified xsi:type="dcterms:W3CDTF">2025-03-28T11:24:38Z</dcterms:modified>
</cp:coreProperties>
</file>