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<sst xmlns="http://schemas.openxmlformats.org/spreadsheetml/2006/main" count="39" uniqueCount="39">
  <si>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Subjects</t>
  </si>
  <si>
    <t xml:space="preserve">Age (years)</t>
  </si>
  <si>
    <t xml:space="preserve">Height (cm)</t>
  </si>
  <si>
    <t xml:space="preserve">Weight (kg)</t>
  </si>
  <si>
    <t xml:space="preserve">BMI</t>
  </si>
  <si>
    <t xml:space="preserve">S1 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</si>
  <si>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</si>
  <si>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</si>
  <si>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</si>
  <si>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</si>
  <si>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</si>
  <si>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</si>
  <si>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</si>
  <si>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</si>
  <si>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</si>
  <si>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</si>
  <si>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</si>
  <si>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</si>
  <si>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</si>
  <si>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</si>
  <si>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</si>
  <si>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 </t>
  </si>
  <si>
    <t xml:space="preserve">S18 </t>
  </si>
  <si>
    <t xml:space="preserve">S19 </t>
  </si>
  <si>
    <t xml:space="preserve">S20 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</si>
  <si>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</si>
  <si>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</si>
  <si>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</si>
  <si>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</si>
  <si>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</si>
  <si>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</si>
  <si>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</si>
  <si>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</si>
  <si>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</si>
  <si>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</si>
  <si>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female</t>
  </si>
  <si>
    <t xml:space="preserve">male</t>
  </si>
  <si>
    <t xml:space="preserve">White-shaded participants are male</t>
  </si>
  <si>
    <t xml:space="preserve">Pink-shade participants are female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</si>
</sst>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CFF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11.4453125" defaultRowHeight="14.25" zeroHeight="false" outlineLevelRow="0" outlineLevelCol="0"/>
  <cols>
    <col collapsed="false" customWidth="true" hidden="false" outlineLevel="0" max="7" min="7" style="0" width="29.76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G1" s="0" t="s">
        <v>4</v>
      </c>
    </row>
    <row r="2" customFormat="false" ht="14.25" hidden="false" customHeight="false" outlineLevel="0" collapsed="false">
      <c r="B2" s="1" t="s">
        <v>5</v>
      </c>
      <c r="C2" s="0" t="n">
        <v>24</v>
      </c>
      <c r="D2" s="0" t="n">
        <v>167</v>
      </c>
      <c r="E2" s="0" t="n">
        <v>76</v>
      </c>
      <c r="G2" s="0" t="n">
        <f aca="false">E2/((D2/100)^2)</f>
        <v>27.2508874466636</v>
      </c>
    </row>
    <row r="3" customFormat="false" ht="14.25" hidden="false" customHeight="false" outlineLevel="0" collapsed="false">
      <c r="B3" s="1" t="s">
        <v>6</v>
      </c>
      <c r="C3" s="0" t="n">
        <v>28</v>
      </c>
      <c r="D3" s="0" t="n">
        <v>158</v>
      </c>
      <c r="E3" s="0" t="n">
        <v>48</v>
      </c>
      <c r="G3" s="0" t="n">
        <f aca="false">E3/((D3/100)^2)</f>
        <v>19.2276878705336</v>
      </c>
    </row>
    <row r="4" customFormat="false" ht="14.25" hidden="false" customHeight="false" outlineLevel="0" collapsed="false">
      <c r="B4" s="1" t="s">
        <v>7</v>
      </c>
      <c r="C4" s="0" t="n">
        <v>23</v>
      </c>
      <c r="D4" s="0" t="n">
        <v>154</v>
      </c>
      <c r="E4" s="0" t="n">
        <v>52</v>
      </c>
      <c r="G4" s="0" t="n">
        <f aca="false">E4/((D4/100)^2)</f>
        <v>21.9261258222297</v>
      </c>
    </row>
    <row r="5" customFormat="false" ht="14.25" hidden="false" customHeight="false" outlineLevel="0" collapsed="false">
      <c r="B5" s="1" t="s">
        <v>8</v>
      </c>
      <c r="C5" s="0" t="n">
        <v>23</v>
      </c>
      <c r="D5" s="0" t="n">
        <v>155</v>
      </c>
      <c r="E5" s="0" t="n">
        <v>45</v>
      </c>
      <c r="G5" s="0" t="n">
        <f aca="false">E5/((D5/100)^2)</f>
        <v>18.7304890738814</v>
      </c>
    </row>
    <row r="6" customFormat="false" ht="14.25" hidden="false" customHeight="false" outlineLevel="0" collapsed="false">
      <c r="B6" s="1" t="s">
        <v>9</v>
      </c>
      <c r="C6" s="0" t="n">
        <v>24</v>
      </c>
      <c r="D6" s="0" t="n">
        <v>155</v>
      </c>
      <c r="E6" s="0" t="n">
        <v>60</v>
      </c>
      <c r="G6" s="0" t="n">
        <f aca="false">E6/((D6/100)^2)</f>
        <v>24.9739854318418</v>
      </c>
    </row>
    <row r="7" customFormat="false" ht="14.25" hidden="false" customHeight="false" outlineLevel="0" collapsed="false">
      <c r="B7" s="1" t="s">
        <v>10</v>
      </c>
      <c r="C7" s="0" t="n">
        <v>29</v>
      </c>
      <c r="D7" s="0" t="n">
        <v>164</v>
      </c>
      <c r="E7" s="0" t="n">
        <v>62</v>
      </c>
      <c r="G7" s="0" t="n">
        <f aca="false">E7/((D7/100)^2)</f>
        <v>23.051754907793</v>
      </c>
    </row>
    <row r="8" customFormat="false" ht="14.25" hidden="false" customHeight="false" outlineLevel="0" collapsed="false">
      <c r="B8" s="1" t="s">
        <v>11</v>
      </c>
      <c r="C8" s="0" t="n">
        <v>25</v>
      </c>
      <c r="D8" s="0" t="n">
        <v>161</v>
      </c>
      <c r="E8" s="0" t="n">
        <v>58</v>
      </c>
      <c r="G8" s="0" t="n">
        <f aca="false">E8/((D8/100)^2)</f>
        <v>22.3756799506192</v>
      </c>
    </row>
    <row r="9" customFormat="false" ht="14.25" hidden="false" customHeight="false" outlineLevel="0" collapsed="false">
      <c r="B9" s="0" t="s">
        <v>12</v>
      </c>
      <c r="C9" s="0" t="n">
        <v>25</v>
      </c>
      <c r="D9" s="0" t="n">
        <v>180</v>
      </c>
      <c r="E9" s="0" t="n">
        <v>70</v>
      </c>
      <c r="G9" s="0" t="n">
        <f aca="false">E9/((D9/100)^2)</f>
        <v>21.6049382716049</v>
      </c>
    </row>
    <row r="10" customFormat="false" ht="14.25" hidden="false" customHeight="false" outlineLevel="0" collapsed="false">
      <c r="B10" s="1" t="s">
        <v>13</v>
      </c>
      <c r="C10" s="0" t="n">
        <v>22</v>
      </c>
      <c r="D10" s="0" t="n">
        <v>160</v>
      </c>
      <c r="E10" s="0" t="n">
        <v>57</v>
      </c>
      <c r="G10" s="0" t="n">
        <f aca="false">E10/((D10/100)^2)</f>
        <v>22.265625</v>
      </c>
    </row>
    <row r="11" customFormat="false" ht="14.25" hidden="false" customHeight="false" outlineLevel="0" collapsed="false">
      <c r="B11" s="0" t="s">
        <v>14</v>
      </c>
      <c r="C11" s="0" t="n">
        <v>23</v>
      </c>
      <c r="D11" s="0" t="n">
        <v>176</v>
      </c>
      <c r="E11" s="0" t="n">
        <v>70</v>
      </c>
      <c r="G11" s="0" t="n">
        <f aca="false">E11/((D11/100)^2)</f>
        <v>22.5981404958678</v>
      </c>
    </row>
    <row r="12" customFormat="false" ht="14.25" hidden="false" customHeight="false" outlineLevel="0" collapsed="false">
      <c r="B12" s="0" t="s">
        <v>15</v>
      </c>
      <c r="C12" s="0" t="n">
        <v>23</v>
      </c>
      <c r="D12" s="0" t="n">
        <v>175</v>
      </c>
      <c r="E12" s="0" t="n">
        <v>75</v>
      </c>
      <c r="G12" s="0" t="n">
        <f aca="false">E12/((D12/100)^2)</f>
        <v>24.4897959183673</v>
      </c>
    </row>
    <row r="13" customFormat="false" ht="14.25" hidden="false" customHeight="false" outlineLevel="0" collapsed="false">
      <c r="B13" s="1" t="s">
        <v>16</v>
      </c>
      <c r="C13" s="0" t="n">
        <v>25</v>
      </c>
      <c r="D13" s="0" t="n">
        <v>160</v>
      </c>
      <c r="E13" s="0" t="n">
        <v>61</v>
      </c>
      <c r="G13" s="0" t="n">
        <f aca="false">E13/((D13/100)^2)</f>
        <v>23.828125</v>
      </c>
    </row>
    <row r="14" customFormat="false" ht="14.25" hidden="false" customHeight="false" outlineLevel="0" collapsed="false">
      <c r="B14" s="0" t="s">
        <v>17</v>
      </c>
      <c r="C14" s="0" t="n">
        <v>23</v>
      </c>
      <c r="D14" s="0" t="n">
        <v>172</v>
      </c>
      <c r="E14" s="0" t="n">
        <v>63</v>
      </c>
      <c r="G14" s="0" t="n">
        <f aca="false">E14/((D14/100)^2)</f>
        <v>21.295294753921</v>
      </c>
    </row>
    <row r="15" customFormat="false" ht="14.25" hidden="false" customHeight="false" outlineLevel="0" collapsed="false">
      <c r="B15" s="0" t="s">
        <v>18</v>
      </c>
      <c r="C15" s="0" t="n">
        <v>22</v>
      </c>
      <c r="D15" s="0" t="n">
        <v>177</v>
      </c>
      <c r="E15" s="0" t="n">
        <v>68</v>
      </c>
      <c r="G15" s="0" t="n">
        <f aca="false">E15/((D15/100)^2)</f>
        <v>21.7051294327939</v>
      </c>
    </row>
    <row r="16" customFormat="false" ht="14.25" hidden="false" customHeight="false" outlineLevel="0" collapsed="false">
      <c r="B16" s="1" t="s">
        <v>19</v>
      </c>
      <c r="C16" s="0" t="n">
        <v>28</v>
      </c>
      <c r="D16" s="0" t="n">
        <v>170</v>
      </c>
      <c r="E16" s="0" t="n">
        <v>63</v>
      </c>
      <c r="G16" s="0" t="n">
        <f aca="false">E16/((D16/100)^2)</f>
        <v>21.7993079584775</v>
      </c>
    </row>
    <row r="17" customFormat="false" ht="14.25" hidden="false" customHeight="false" outlineLevel="0" collapsed="false">
      <c r="B17" s="0" t="s">
        <v>20</v>
      </c>
      <c r="C17" s="0" t="n">
        <v>23</v>
      </c>
      <c r="D17" s="0" t="n">
        <v>168</v>
      </c>
      <c r="E17" s="0" t="n">
        <v>63</v>
      </c>
      <c r="G17" s="0" t="n">
        <f aca="false">E17/((D17/100)^2)</f>
        <v>22.3214285714286</v>
      </c>
    </row>
    <row r="18" customFormat="false" ht="13.8" hidden="false" customHeight="false" outlineLevel="0" collapsed="false">
      <c r="B18" s="0" t="s">
        <v>21</v>
      </c>
      <c r="C18" s="0" t="n">
        <v>30</v>
      </c>
      <c r="D18" s="0" t="n">
        <v>182</v>
      </c>
      <c r="E18" s="0" t="n">
        <v>84</v>
      </c>
      <c r="G18" s="0" t="n">
        <f aca="false">E18/((D18/100)^2)</f>
        <v>25.3592561284869</v>
      </c>
    </row>
    <row r="19" customFormat="false" ht="14.25" hidden="false" customHeight="false" outlineLevel="0" collapsed="false">
      <c r="B19" s="0" t="s">
        <v>22</v>
      </c>
      <c r="C19" s="0" t="n">
        <v>26</v>
      </c>
      <c r="D19" s="0" t="n">
        <v>177</v>
      </c>
      <c r="E19" s="0" t="n">
        <v>77</v>
      </c>
      <c r="G19" s="0" t="n">
        <f aca="false">E19/((D19/100)^2)</f>
        <v>24.5778671518401</v>
      </c>
    </row>
    <row r="20" customFormat="false" ht="14.25" hidden="false" customHeight="false" outlineLevel="0" collapsed="false">
      <c r="B20" s="1" t="s">
        <v>23</v>
      </c>
      <c r="C20" s="0" t="n">
        <v>23</v>
      </c>
      <c r="D20" s="0" t="n">
        <v>183</v>
      </c>
      <c r="E20" s="0" t="n">
        <v>72</v>
      </c>
      <c r="G20" s="0" t="n">
        <f aca="false">E20/((D20/100)^2)</f>
        <v>21.4995968825585</v>
      </c>
    </row>
    <row r="21" customFormat="false" ht="15" hidden="false" customHeight="false" outlineLevel="0" collapsed="false">
      <c r="B21" s="0" t="s">
        <v>24</v>
      </c>
      <c r="C21" s="0" t="n">
        <v>26</v>
      </c>
      <c r="D21" s="0" t="n">
        <v>180</v>
      </c>
      <c r="E21" s="0" t="n">
        <v>74</v>
      </c>
      <c r="G21" s="0" t="n">
        <f aca="false">E21/((D21/100)^2)</f>
        <v>22.8395061728395</v>
      </c>
    </row>
    <row r="22" customFormat="false" ht="14.25" hidden="false" customHeight="false" outlineLevel="0" collapsed="false">
      <c r="B22" s="0" t="s">
        <v>25</v>
      </c>
      <c r="C22" s="0" t="n">
        <v>22</v>
      </c>
      <c r="D22" s="0" t="n">
        <v>173</v>
      </c>
      <c r="E22" s="0" t="n">
        <v>90</v>
      </c>
      <c r="G22" s="0" t="n">
        <f aca="false">E22/((D22/100)^2)</f>
        <v>30.0711684319556</v>
      </c>
    </row>
    <row r="23" customFormat="false" ht="14.25" hidden="false" customHeight="false" outlineLevel="0" collapsed="false">
      <c r="B23" s="0" t="s">
        <v>26</v>
      </c>
      <c r="C23" s="0" t="n">
        <v>24</v>
      </c>
      <c r="D23" s="0" t="n">
        <v>182</v>
      </c>
      <c r="E23" s="0" t="n">
        <v>82</v>
      </c>
      <c r="G23" s="0" t="n">
        <f aca="false">E23/((D23/100)^2)</f>
        <v>24.7554643159039</v>
      </c>
    </row>
    <row r="24" customFormat="false" ht="14.25" hidden="false" customHeight="false" outlineLevel="0" collapsed="false">
      <c r="B24" s="1" t="s">
        <v>27</v>
      </c>
      <c r="C24" s="0" t="n">
        <v>24</v>
      </c>
      <c r="D24" s="0" t="n">
        <v>173</v>
      </c>
      <c r="E24" s="0" t="n">
        <v>53</v>
      </c>
      <c r="G24" s="0" t="n">
        <f aca="false">E24/((D24/100)^2)</f>
        <v>17.708576965485</v>
      </c>
    </row>
    <row r="25" customFormat="false" ht="14.25" hidden="false" customHeight="false" outlineLevel="0" collapsed="false">
      <c r="B25" s="0" t="s">
        <v>28</v>
      </c>
      <c r="C25" s="0" t="n">
        <v>23</v>
      </c>
      <c r="D25" s="0" t="n">
        <v>174</v>
      </c>
      <c r="E25" s="0" t="n">
        <v>85</v>
      </c>
      <c r="G25" s="0" t="n">
        <f aca="false">E25/((D25/100)^2)</f>
        <v>28.075042938301</v>
      </c>
    </row>
    <row r="26" customFormat="false" ht="14.25" hidden="false" customHeight="false" outlineLevel="0" collapsed="false">
      <c r="B26" s="0" t="s">
        <v>29</v>
      </c>
      <c r="C26" s="0" t="n">
        <v>22</v>
      </c>
      <c r="D26" s="0" t="n">
        <v>163</v>
      </c>
      <c r="E26" s="0" t="n">
        <v>60</v>
      </c>
      <c r="G26" s="0" t="n">
        <f aca="false">E26/((D26/100)^2)</f>
        <v>22.5827091723437</v>
      </c>
    </row>
    <row r="27" customFormat="false" ht="14.25" hidden="false" customHeight="false" outlineLevel="0" collapsed="false">
      <c r="B27" s="0" t="s">
        <v>30</v>
      </c>
      <c r="C27" s="0" t="n">
        <v>22</v>
      </c>
      <c r="D27" s="0" t="n">
        <v>196</v>
      </c>
      <c r="E27" s="0" t="n">
        <v>75</v>
      </c>
      <c r="G27" s="0" t="n">
        <f aca="false">E27/((D27/100)^2)</f>
        <v>19.5231153685964</v>
      </c>
    </row>
    <row r="28" customFormat="false" ht="14.25" hidden="false" customHeight="false" outlineLevel="0" collapsed="false">
      <c r="B28" s="0" t="s">
        <v>31</v>
      </c>
      <c r="C28" s="0" t="n">
        <v>26</v>
      </c>
      <c r="D28" s="0" t="n">
        <v>180</v>
      </c>
      <c r="E28" s="0" t="n">
        <v>83</v>
      </c>
      <c r="G28" s="0" t="n">
        <f aca="false">E28/((D28/100)^2)</f>
        <v>25.6172839506173</v>
      </c>
    </row>
    <row r="29" customFormat="false" ht="14.25" hidden="false" customHeight="false" outlineLevel="0" collapsed="false">
      <c r="B29" s="0" t="s">
        <v>32</v>
      </c>
      <c r="C29" s="0" t="n">
        <v>25</v>
      </c>
      <c r="D29" s="0" t="n">
        <v>178</v>
      </c>
      <c r="E29" s="0" t="n">
        <v>66</v>
      </c>
      <c r="G29" s="0" t="n">
        <f aca="false">E29/((D29/100)^2)</f>
        <v>20.8307031940412</v>
      </c>
    </row>
    <row r="30" customFormat="false" ht="14.25" hidden="false" customHeight="false" outlineLevel="0" collapsed="false">
      <c r="B30" s="1" t="s">
        <v>33</v>
      </c>
      <c r="C30" s="0" t="n">
        <v>19</v>
      </c>
      <c r="D30" s="0" t="n">
        <v>168</v>
      </c>
      <c r="E30" s="0" t="n">
        <v>64</v>
      </c>
      <c r="G30" s="0" t="n">
        <f aca="false">E30/((D30/100)^2)</f>
        <v>22.6757369614513</v>
      </c>
    </row>
    <row r="31" customFormat="false" ht="14.25" hidden="false" customHeight="false" outlineLevel="0" collapsed="false">
      <c r="B31" s="1" t="s">
        <v>34</v>
      </c>
      <c r="C31" s="0" t="n">
        <v>30</v>
      </c>
      <c r="D31" s="0" t="n">
        <v>176</v>
      </c>
      <c r="E31" s="0" t="n">
        <v>94</v>
      </c>
      <c r="G31" s="0" t="n">
        <f aca="false">E31/((D31/100)^2)</f>
        <v>30.3460743801653</v>
      </c>
    </row>
    <row r="32" customFormat="false" ht="14.25" hidden="false" customHeight="false" outlineLevel="0" collapsed="false">
      <c r="C32" s="0" t="n">
        <f aca="false">MEDIAN(C2:C31)</f>
        <v>24</v>
      </c>
      <c r="D32" s="0" t="n">
        <f aca="false">MEDIAN(D2:D31)</f>
        <v>173</v>
      </c>
      <c r="E32" s="0" t="n">
        <f aca="false">MEDIAN(E2:E31)</f>
        <v>67</v>
      </c>
    </row>
    <row r="33" customFormat="false" ht="14.25" hidden="false" customHeight="false" outlineLevel="0" collapsed="false">
      <c r="B33" s="0" t="s">
        <v>35</v>
      </c>
      <c r="C33" s="2" t="n">
        <f aca="false">AVERAGE(C2:C8,C10,C13,C16,C20,C24,C30:C31)</f>
        <v>24.7857142857143</v>
      </c>
      <c r="D33" s="2" t="n">
        <f aca="false">AVERAGE(D2:D8,D10,D13,D16,D20,D24,D30:D31)</f>
        <v>164.571428571429</v>
      </c>
      <c r="E33" s="2" t="n">
        <f aca="false">AVERAGE(E2:E8,E10,E13,E16,E20,E24,E30:E31)</f>
        <v>61.7857142857143</v>
      </c>
    </row>
    <row r="34" customFormat="false" ht="14.25" hidden="false" customHeight="false" outlineLevel="0" collapsed="false">
      <c r="B34" s="0" t="s">
        <v>36</v>
      </c>
      <c r="C34" s="2" t="n">
        <f aca="false">AVERAGE(C9,C11,C12,C14:C15,C17:C19,C21,C22:C23,C25:C29)</f>
        <v>24.0625</v>
      </c>
      <c r="D34" s="2" t="n">
        <f aca="false">AVERAGE(D9,D11,D12,D14:D15,D17:D19,D21,D22:D23,D25:D29)</f>
        <v>177.0625</v>
      </c>
      <c r="E34" s="2" t="n">
        <f aca="false">AVERAGE(E9,E11,E12,E14:E15,E17:E19,E21,E22:E23,E25:E29)</f>
        <v>74.0625</v>
      </c>
    </row>
    <row r="36" customFormat="false" ht="14.25" hidden="false" customHeight="false" outlineLevel="0" collapsed="false">
      <c r="B36" s="0" t="s">
        <v>37</v>
      </c>
    </row>
    <row r="37" customFormat="false" ht="14.25" hidden="false" customHeight="false" outlineLevel="0" collapsed="false">
      <c r="B37" s="0" t="s">
        <v>38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2023-12-05T13:42:12Z</dcterms:created>
  <dc:creator>SOPHIA  OTALORA GONZALEZ</dc:creator>
  <dc:description/>
  <dc:language>zh-CN</dc:language>
  <cp:lastModifiedBy/>
  <dcterms:modified xsi:type="dcterms:W3CDTF">2023-12-21T19:39:37Z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