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ARANIBAR_TRABAJO\GRUPO TRABAJO ARANIBAR\"/>
    </mc:Choice>
  </mc:AlternateContent>
  <xr:revisionPtr revIDLastSave="0" documentId="13_ncr:1_{9DD5152E-9107-435D-B5FB-81BF11831767}" xr6:coauthVersionLast="47" xr6:coauthVersionMax="47" xr10:uidLastSave="{00000000-0000-0000-0000-000000000000}"/>
  <bookViews>
    <workbookView minimized="1" xWindow="5415" yWindow="2505" windowWidth="21600" windowHeight="9405" firstSheet="3" activeTab="3" xr2:uid="{AACF7645-AF6B-48F0-A9FC-013DA3DCA4C7}"/>
  </bookViews>
  <sheets>
    <sheet name="Clientes" sheetId="1" r:id="rId1"/>
    <sheet name="ubicacion_direcciones" sheetId="6" r:id="rId2"/>
    <sheet name="KPI RUTA" sheetId="7" r:id="rId3"/>
    <sheet name="KPI % ASISTENCIA ACTUAL" sheetId="2" r:id="rId4"/>
    <sheet name="REGISTRO % asistencia" sheetId="4" r:id="rId5"/>
  </sheets>
  <calcPr calcId="191029"/>
  <pivotCaches>
    <pivotCache cacheId="24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" i="6"/>
  <c r="E28" i="7" l="1"/>
  <c r="G26" i="7"/>
  <c r="F26" i="7"/>
  <c r="E26" i="7"/>
  <c r="D26" i="7"/>
  <c r="C26" i="7"/>
  <c r="E21" i="7"/>
  <c r="G19" i="7"/>
  <c r="F19" i="7"/>
  <c r="E19" i="7"/>
  <c r="D19" i="7"/>
  <c r="C19" i="7"/>
  <c r="E14" i="7"/>
  <c r="G12" i="7"/>
  <c r="F12" i="7"/>
  <c r="E12" i="7"/>
  <c r="D12" i="7"/>
  <c r="C12" i="7"/>
  <c r="F4" i="7"/>
  <c r="E4" i="7"/>
  <c r="D4" i="7"/>
  <c r="H28" i="7"/>
  <c r="G28" i="7"/>
  <c r="K6" i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H21" i="7" l="1"/>
  <c r="H14" i="7"/>
  <c r="G14" i="7"/>
  <c r="G21" i="7"/>
  <c r="K13" i="7"/>
  <c r="K20" i="7"/>
  <c r="K27" i="7"/>
  <c r="D14" i="7" l="1"/>
  <c r="D21" i="7"/>
  <c r="D28" i="7"/>
  <c r="C21" i="7"/>
  <c r="C14" i="7"/>
  <c r="C28" i="7"/>
  <c r="F14" i="7"/>
  <c r="F28" i="7"/>
  <c r="F21" i="7"/>
  <c r="K21" i="7" l="1"/>
  <c r="L20" i="7" s="1"/>
  <c r="K28" i="7"/>
  <c r="L27" i="7" s="1"/>
  <c r="K14" i="7"/>
  <c r="L13" i="7" s="1"/>
</calcChain>
</file>

<file path=xl/sharedStrings.xml><?xml version="1.0" encoding="utf-8"?>
<sst xmlns="http://schemas.openxmlformats.org/spreadsheetml/2006/main" count="2876" uniqueCount="803">
  <si>
    <t>Mascotero</t>
  </si>
  <si>
    <t>Almacen</t>
  </si>
  <si>
    <t>Renaul Pedro Zubieta Loaiza</t>
  </si>
  <si>
    <t>Hugo Leonardo Gonzalez Araya</t>
  </si>
  <si>
    <t>Juan</t>
  </si>
  <si>
    <t>Aranibar</t>
  </si>
  <si>
    <t>Lily Clara Zubieta Loaiza</t>
  </si>
  <si>
    <t>Jose Eugenio Vinet Huanca</t>
  </si>
  <si>
    <t>Elizabeth Suazo Gonzalez</t>
  </si>
  <si>
    <t>Sofia Esmeralda Cartes Cerda</t>
  </si>
  <si>
    <t>Ricardo Humberto Figueroa Noguera</t>
  </si>
  <si>
    <t>Sandra Patricia Gomez Salinas</t>
  </si>
  <si>
    <t>Nelly Sandra Mollo Caballero</t>
  </si>
  <si>
    <t>12170014k</t>
  </si>
  <si>
    <t>Nelly Vilma Mamani Mamani</t>
  </si>
  <si>
    <t>Jessica Fabiola Rojas Morales</t>
  </si>
  <si>
    <t>Angely Pamela Nunez Flores</t>
  </si>
  <si>
    <t>Particular</t>
  </si>
  <si>
    <t>6897206k</t>
  </si>
  <si>
    <t>Ana Perez Apata</t>
  </si>
  <si>
    <t>12211547k</t>
  </si>
  <si>
    <t>Juan Daniel Mamani Tupa</t>
  </si>
  <si>
    <t>Elias</t>
  </si>
  <si>
    <t>Abel Gilberto Branez Huanca</t>
  </si>
  <si>
    <t>Giovanna Magdalena Araya Reyes</t>
  </si>
  <si>
    <t>Alejandro Manuel Quiroga Branez</t>
  </si>
  <si>
    <t>Fidel Lazaro Lazaro</t>
  </si>
  <si>
    <t>Veterinaria</t>
  </si>
  <si>
    <t>Papoveda Ireno Ocana Flores</t>
  </si>
  <si>
    <t>Leandro Ortuno</t>
  </si>
  <si>
    <t>Cristobal Antonio Mundaca Villalon</t>
  </si>
  <si>
    <t>Neva evelyn Inquiltupa choque</t>
  </si>
  <si>
    <t>Paola Torres Ramirez</t>
  </si>
  <si>
    <t>Maria Rosa Ardiles Gonzales</t>
  </si>
  <si>
    <t>Paulina Vino Alavi</t>
  </si>
  <si>
    <t>Edgard Guarachi Yampara</t>
  </si>
  <si>
    <t>Carmen Rosa Quispe Flores</t>
  </si>
  <si>
    <t>Pedro Gomez</t>
  </si>
  <si>
    <t>Irma del Carmen Humire Gutierrez</t>
  </si>
  <si>
    <t>Leonardo Flores Ccopa</t>
  </si>
  <si>
    <t>Leila Diaz</t>
  </si>
  <si>
    <t>Erica Mamani Castro</t>
  </si>
  <si>
    <t>Carolina Rada Llanos</t>
  </si>
  <si>
    <t>Marta del carmen Villalobos Valdivia</t>
  </si>
  <si>
    <t>Elsa Valeria Fernandez Vilca</t>
  </si>
  <si>
    <t>Yolanda del Carmen Fernandez Saez</t>
  </si>
  <si>
    <t>jorge fernando caceres alvarez</t>
  </si>
  <si>
    <t>18912760k</t>
  </si>
  <si>
    <t>Victor Severo Colque</t>
  </si>
  <si>
    <t>Jessica Ramirez Huanca</t>
  </si>
  <si>
    <t>Maria Angelica Carrasco Quispe</t>
  </si>
  <si>
    <t>Johann Saavedra Kreul</t>
  </si>
  <si>
    <t>Brunilda del Carmen Fernandez Chapa</t>
  </si>
  <si>
    <t>Bertha Altamirano</t>
  </si>
  <si>
    <t>Wilder francisco Alvarez fernandez</t>
  </si>
  <si>
    <t>13412632-9</t>
  </si>
  <si>
    <t>Henry Limari Cutipa</t>
  </si>
  <si>
    <t>Felix Marca Gomez</t>
  </si>
  <si>
    <t>10117283k</t>
  </si>
  <si>
    <t>Juan Enrique Alfaro Ramos</t>
  </si>
  <si>
    <t>Juan Eliodoro Cruz Callejas</t>
  </si>
  <si>
    <t>ID</t>
  </si>
  <si>
    <t>RUT</t>
  </si>
  <si>
    <t>NOMBRE</t>
  </si>
  <si>
    <t>TIPO</t>
  </si>
  <si>
    <t>CREDITO</t>
  </si>
  <si>
    <t>ID USUA</t>
  </si>
  <si>
    <t>NOMB USUA</t>
  </si>
  <si>
    <t>APELLIDO USUA</t>
  </si>
  <si>
    <t>DIA CREDITO</t>
  </si>
  <si>
    <t>ESTADO</t>
  </si>
  <si>
    <t>Total general</t>
  </si>
  <si>
    <t>Total #</t>
  </si>
  <si>
    <t>#</t>
  </si>
  <si>
    <t>Nicol</t>
  </si>
  <si>
    <t>Cisterna</t>
  </si>
  <si>
    <t>Otro</t>
  </si>
  <si>
    <t>77136909k</t>
  </si>
  <si>
    <t>Christian Javier Oviedo Rivera</t>
  </si>
  <si>
    <t>Avicola</t>
  </si>
  <si>
    <t>9.522.492-k</t>
  </si>
  <si>
    <t>Reynaldo Amador Manzano Guardia</t>
  </si>
  <si>
    <t>Priscilla Fatima Vasconcellos Amaral desouza</t>
  </si>
  <si>
    <t>Peluqueria</t>
  </si>
  <si>
    <t>Ana Contreras Colque</t>
  </si>
  <si>
    <t>9.450.017-6</t>
  </si>
  <si>
    <t>Rosa Rebolledo Salas</t>
  </si>
  <si>
    <t>Hilda del Carmen Pinones Rios</t>
  </si>
  <si>
    <t>Miguel Campos Valencia</t>
  </si>
  <si>
    <t>9.420.247-7</t>
  </si>
  <si>
    <t>Florencia colque</t>
  </si>
  <si>
    <t>12.438.104-5</t>
  </si>
  <si>
    <t>GLADYS AIMA AIMA</t>
  </si>
  <si>
    <t>Sergio Felix Alave huaylla</t>
  </si>
  <si>
    <t>JOHANNA MAMANI IMANA</t>
  </si>
  <si>
    <t>9.777.456-0</t>
  </si>
  <si>
    <t>Abel flores carrasco</t>
  </si>
  <si>
    <t>Rosemary Anabela Sandoval La Rosa</t>
  </si>
  <si>
    <t>Carla Pardo Oyarzun</t>
  </si>
  <si>
    <t>Eder Mercedes Mendez Aguayo</t>
  </si>
  <si>
    <t>Rita Patricia Penaranda Tapia</t>
  </si>
  <si>
    <t>Raul Lautaro Leiva Arias</t>
  </si>
  <si>
    <t>Maria Isabel Sanchez Terrazas</t>
  </si>
  <si>
    <t>Luis Hugo Tamallo Barraza</t>
  </si>
  <si>
    <t>Carla Oxa Cayo</t>
  </si>
  <si>
    <t>13.414.236-7</t>
  </si>
  <si>
    <t>15.695.126-9</t>
  </si>
  <si>
    <t>ANGEL GILBERTO ALAVE ALVE</t>
  </si>
  <si>
    <t>Yolanda Menacho Condori</t>
  </si>
  <si>
    <t>Jimena Claudia Gomez Barrobe</t>
  </si>
  <si>
    <t>Juan Gabriel Colque Viza</t>
  </si>
  <si>
    <t>Walker Cristobal Vargas Cochi</t>
  </si>
  <si>
    <t>23530516k</t>
  </si>
  <si>
    <t>Vanesa Ruth Barriga LLerena</t>
  </si>
  <si>
    <t>Ricardo Elias Pablo Paredes Quiroz</t>
  </si>
  <si>
    <t>Juana Rosa Guerra Jiron</t>
  </si>
  <si>
    <t>Ana Maria Sanchez Cortes</t>
  </si>
  <si>
    <t>12776039k</t>
  </si>
  <si>
    <t>Ingrid Susan Carrion Gutierrez</t>
  </si>
  <si>
    <t>Cristopher Wilfredo Ramos Mariman</t>
  </si>
  <si>
    <t>Primitivo Chuquichambi Beltran</t>
  </si>
  <si>
    <t>Marisol Patricia Montero Ajata</t>
  </si>
  <si>
    <t>Marcos Tola Alvarado</t>
  </si>
  <si>
    <t>Ximena Fernandez Caceres</t>
  </si>
  <si>
    <t>Leonardo Mamani Chambe</t>
  </si>
  <si>
    <t>Carlos</t>
  </si>
  <si>
    <t>Guillermo</t>
  </si>
  <si>
    <t>Luis Alberto Toro Ossandon</t>
  </si>
  <si>
    <t>Catalina</t>
  </si>
  <si>
    <t>Total %</t>
  </si>
  <si>
    <t>%</t>
  </si>
  <si>
    <t>Filtro</t>
  </si>
  <si>
    <t>Vendedor</t>
  </si>
  <si>
    <t>Patricio Antonio Oyanedel Mamani</t>
  </si>
  <si>
    <t>Maria Eugenia Cortes Cortes</t>
  </si>
  <si>
    <t>Miloska</t>
  </si>
  <si>
    <t>Zunilda del Rosario Arancibia Varas</t>
  </si>
  <si>
    <t>22682715-3</t>
  </si>
  <si>
    <t>Eric Mita Ajno</t>
  </si>
  <si>
    <t>edgar yone vargas ururi</t>
  </si>
  <si>
    <t>Jessica Isabel visnola Corvacho</t>
  </si>
  <si>
    <t>VIANEY DE LOURDES PEREIRA VARAS</t>
  </si>
  <si>
    <t>Ernesto Coriza Mamani</t>
  </si>
  <si>
    <t>Livio Cesar Tito Ortiz</t>
  </si>
  <si>
    <t>9745292k</t>
  </si>
  <si>
    <t>Juana Paulina Marca Alvarado</t>
  </si>
  <si>
    <t>Luisa Carmen Riquelme Ayala</t>
  </si>
  <si>
    <t>Aurelia Mamani Yucra</t>
  </si>
  <si>
    <t>Comercial Domingo Branez EIRL</t>
  </si>
  <si>
    <t>Karen Andrea Cerda</t>
  </si>
  <si>
    <t>Abimael Lopez choque</t>
  </si>
  <si>
    <t>Cristina Veronica Alave Cruz</t>
  </si>
  <si>
    <t>77.722.120-5</t>
  </si>
  <si>
    <t>GRUAS TORRES CARVAJAL Y CIA LIMITADA</t>
  </si>
  <si>
    <t>Comercial Roberto Carlos Tapia Perez E.I.R.L</t>
  </si>
  <si>
    <t>Dagoberto Vergara Alavardo</t>
  </si>
  <si>
    <t>Jose Miguel Ramirez Villca</t>
  </si>
  <si>
    <t>Luis Armando Mera Mollo</t>
  </si>
  <si>
    <t>Margarita Prima Olivarez Mamani</t>
  </si>
  <si>
    <t>Yasna Pamela Chepillo Contreras</t>
  </si>
  <si>
    <t>23318554k</t>
  </si>
  <si>
    <t>Jose Luis Oroccollo Cutipa</t>
  </si>
  <si>
    <t>Patricia Santa Alave Alave</t>
  </si>
  <si>
    <t>Jasmany Andres Gomez Munoz</t>
  </si>
  <si>
    <t>Alfredo Wilson Alvarez Vargas</t>
  </si>
  <si>
    <t>Mary Isabel del Carmen Perez Leiva</t>
  </si>
  <si>
    <t>Yola Silvia Ayno Calle</t>
  </si>
  <si>
    <t>Andrea Vanessa Garcia Toco</t>
  </si>
  <si>
    <t>Nestor Alexis Flores Lopez</t>
  </si>
  <si>
    <t>Claudia Samare Huanca Rivera</t>
  </si>
  <si>
    <t>Los Pepes Limitada</t>
  </si>
  <si>
    <t>Sociedad comercial C y D SPA</t>
  </si>
  <si>
    <t>Rosa Roxana Barra Mamani</t>
  </si>
  <si>
    <t>Katherine Olguin Altina</t>
  </si>
  <si>
    <t>Victor Manuel Mamani Vilca</t>
  </si>
  <si>
    <t>Doris Malu Choque Gonzalez</t>
  </si>
  <si>
    <t>Carmen Rosa Huanca Beltran</t>
  </si>
  <si>
    <t>Eduardo augusto munoz hernandez</t>
  </si>
  <si>
    <t>Victoria Jove</t>
  </si>
  <si>
    <t>Juan Calle Llanos</t>
  </si>
  <si>
    <t>Jose Mollo Alconz</t>
  </si>
  <si>
    <t>Julio Justino Calle Pacaje</t>
  </si>
  <si>
    <t>Elia Felipa Blanco Huaylla</t>
  </si>
  <si>
    <t>Armando Jimenez Viza</t>
  </si>
  <si>
    <t>Fider Gregorio Jacinto Mita</t>
  </si>
  <si>
    <t>Cristina Soledad Terrazas Ayca</t>
  </si>
  <si>
    <t>Kattino de las Mercedes contreras humire</t>
  </si>
  <si>
    <t>Cristian Andres Gregorio Coriza</t>
  </si>
  <si>
    <t>Julian Wilfredo Gomez Condori</t>
  </si>
  <si>
    <t>Monica de la Concepcion Lagos Munoz</t>
  </si>
  <si>
    <t>Maximiliano Felix Ceballos Ceballos</t>
  </si>
  <si>
    <t>Vendedor Norte</t>
  </si>
  <si>
    <t>Norte</t>
  </si>
  <si>
    <t>Berta Maria Chura Bautista</t>
  </si>
  <si>
    <t>Lissie Fabiola Corvacho Vidal</t>
  </si>
  <si>
    <t>Elsa Chura</t>
  </si>
  <si>
    <t>Isabel Cochi Choque</t>
  </si>
  <si>
    <t>Marcela de las Mercedes Tolosa Nunez</t>
  </si>
  <si>
    <t>Hilda hidalgo arias</t>
  </si>
  <si>
    <t>Isabel Mery Esquivel Condori</t>
  </si>
  <si>
    <t>Liliam Beatriz Mollostaca Gutierrez</t>
  </si>
  <si>
    <t>Brenda Rivero Catalan</t>
  </si>
  <si>
    <t>Duran</t>
  </si>
  <si>
    <t>Javier</t>
  </si>
  <si>
    <t>Acevedo</t>
  </si>
  <si>
    <t>Gregoria Pascual Mamani Pacaje</t>
  </si>
  <si>
    <t>Maria Susana Yampara Mamani</t>
  </si>
  <si>
    <t>Diva Isabel Flores Chura</t>
  </si>
  <si>
    <t>Centro de eventos fanny iribarren godoy E.I.R.L</t>
  </si>
  <si>
    <t>Sociedad Florencia y Raul limitada</t>
  </si>
  <si>
    <t>La Paloma SPA</t>
  </si>
  <si>
    <t>Edgard Quenta Mamani</t>
  </si>
  <si>
    <t>Tiva Isabel Chura Bautista</t>
  </si>
  <si>
    <t>Sonia Simona Alberto Zarzuri</t>
  </si>
  <si>
    <t>LONZA CENTRO FERRETERO SPA</t>
  </si>
  <si>
    <t>Elvis wladimir villca terrazas</t>
  </si>
  <si>
    <t>Abel Moreno Burga</t>
  </si>
  <si>
    <t>comercial Lemo Montoya spa</t>
  </si>
  <si>
    <t>7166015-k</t>
  </si>
  <si>
    <t>14457058-8</t>
  </si>
  <si>
    <t>Valentina Vadillo gomez</t>
  </si>
  <si>
    <t>Camilo Juan Baltazar Rojas</t>
  </si>
  <si>
    <t>6428867-9</t>
  </si>
  <si>
    <t>Dante dino Valenzuela perez</t>
  </si>
  <si>
    <t>12398018-2</t>
  </si>
  <si>
    <t>Jorge eduardo cerda bruna</t>
  </si>
  <si>
    <t>Frano Mario Atlagich cerda</t>
  </si>
  <si>
    <t>Jose bustos marchant</t>
  </si>
  <si>
    <t>10688402-1</t>
  </si>
  <si>
    <t>Bernarda campillay</t>
  </si>
  <si>
    <t>Emmanuel morales</t>
  </si>
  <si>
    <t>Yecsy olivares cordova</t>
  </si>
  <si>
    <t>Sociedad macaso compania limitada</t>
  </si>
  <si>
    <t>Marisol Ortiz condori</t>
  </si>
  <si>
    <t>Mary y Laura SPA</t>
  </si>
  <si>
    <t>Zenovia castillo</t>
  </si>
  <si>
    <t>Gladys salome vargas ururi</t>
  </si>
  <si>
    <t>Felicidad Capia Choque</t>
  </si>
  <si>
    <t>Sulma crispin Alvarado</t>
  </si>
  <si>
    <t>Panaderia y pasteleria cecilia magdalena rojo hernandez</t>
  </si>
  <si>
    <t>ruby salazar valencia</t>
  </si>
  <si>
    <t>Maribel Janet chura flores</t>
  </si>
  <si>
    <t>Maria Elena vadillo ramirez</t>
  </si>
  <si>
    <t>Genny Ticona Guarachi</t>
  </si>
  <si>
    <t>Lidice Mamani Llanos</t>
  </si>
  <si>
    <t>Wilfran Choque Canqui</t>
  </si>
  <si>
    <t>Manuel veliz munoz</t>
  </si>
  <si>
    <t>Edwin nolberto morales nina</t>
  </si>
  <si>
    <t>Tomas Mauricio Jimenez Amado</t>
  </si>
  <si>
    <t>darkmirk spa</t>
  </si>
  <si>
    <t>Sociedad MH SPA</t>
  </si>
  <si>
    <t>San Marcos De Leon SPA</t>
  </si>
  <si>
    <t>Servicios de alimentacion pwa limitada</t>
  </si>
  <si>
    <t>P. V. Pet shop spa</t>
  </si>
  <si>
    <t>Elena De Lourdes Zapata Munoz</t>
  </si>
  <si>
    <t>Nataly Johana Zapana Ale</t>
  </si>
  <si>
    <t>Yenny Lilian Challapa Pavez</t>
  </si>
  <si>
    <t>Apas Y Perez Limitada</t>
  </si>
  <si>
    <t>Mundo Animal SPA</t>
  </si>
  <si>
    <t>David Reynaldo Gomez Tapia</t>
  </si>
  <si>
    <t>Teosila Mariela Banegas Alave</t>
  </si>
  <si>
    <t>Jans Wisny Mamani Condori</t>
  </si>
  <si>
    <t>Marcela Cruz Munoz</t>
  </si>
  <si>
    <t>Rene Marcos Ayca Mamani</t>
  </si>
  <si>
    <t>Maria Eugenia Mollo Machaca</t>
  </si>
  <si>
    <t>Ernesto Gabriel Castillon Poma</t>
  </si>
  <si>
    <t>Marleny Condenayta Calizaya</t>
  </si>
  <si>
    <t>marta elena blanco blanco</t>
  </si>
  <si>
    <t>Virginia Perez Mamani</t>
  </si>
  <si>
    <t>Gumercindo orcco centon</t>
  </si>
  <si>
    <t>Wilma Del Carmen Flores Gonzalez</t>
  </si>
  <si>
    <t>Ferreteria y Merceria tucapel ltda</t>
  </si>
  <si>
    <t>Maria Arminda Mitma Crispin</t>
  </si>
  <si>
    <t>Juan Orlando Gonzalez Gonzalez</t>
  </si>
  <si>
    <t>Margarita Flores Castillo</t>
  </si>
  <si>
    <t>Jose Alfredo apaz cuna</t>
  </si>
  <si>
    <t>Edwin Abad Vilca Ticona</t>
  </si>
  <si>
    <t>Comercializadora rosmary castellanos E.I.R.L</t>
  </si>
  <si>
    <t>9437743-9</t>
  </si>
  <si>
    <t>Dionisio Alberto alave blas</t>
  </si>
  <si>
    <t>Sergio Jaime Delgado Chambe</t>
  </si>
  <si>
    <t>13863052-8</t>
  </si>
  <si>
    <t>Hilda Irene mercado chuquimia</t>
  </si>
  <si>
    <t>Margarita Eugenia Aviles Bolado</t>
  </si>
  <si>
    <t>Francis Roxana Coya Baltazar</t>
  </si>
  <si>
    <t>Silvia Chuquichambi Mamani</t>
  </si>
  <si>
    <t>Juan Natalio Perez Alvarez</t>
  </si>
  <si>
    <t>Ortega</t>
  </si>
  <si>
    <t>MARIA TUPA TUPA</t>
  </si>
  <si>
    <t>Comercial mately y JD spa</t>
  </si>
  <si>
    <t>Salitrera Irma Servicio de Higuiene Limitada</t>
  </si>
  <si>
    <t>DISTRIBUIDORA AL POR MAYOR Y MENOR VIRGEN DE COTOCA SPA</t>
  </si>
  <si>
    <t>Vilma Aguilar Vilca</t>
  </si>
  <si>
    <t>14706104-8</t>
  </si>
  <si>
    <t>Lidia mamani mamani</t>
  </si>
  <si>
    <t>Javier Humberto Chavez Penaranda</t>
  </si>
  <si>
    <t>7856945K</t>
  </si>
  <si>
    <t>Alicia ines condori flores</t>
  </si>
  <si>
    <t>Distribuidora y comercializadora de productos y servicios mili mascota</t>
  </si>
  <si>
    <t>77617735-0</t>
  </si>
  <si>
    <t>Michiru perts spa</t>
  </si>
  <si>
    <t>Maria Susana yampara mamani 2</t>
  </si>
  <si>
    <t>Malvina Flores Lucay</t>
  </si>
  <si>
    <t>17556845-k</t>
  </si>
  <si>
    <t>Alex Luis Alberto coz collao</t>
  </si>
  <si>
    <t>Carmen Gloria Rivera Jimenez</t>
  </si>
  <si>
    <t>Jorge Luis Machaca Yupanqui</t>
  </si>
  <si>
    <t>Almacenes Delfina Condori Velasquez E.I</t>
  </si>
  <si>
    <t>juana hermelinda vilca ramos</t>
  </si>
  <si>
    <t>Abel Alfonso Quispe Condori</t>
  </si>
  <si>
    <t>Vanessa mavel Laura pairo</t>
  </si>
  <si>
    <t>Lidia Rosa Blas Gutierrez</t>
  </si>
  <si>
    <t>Cesar Guillermo Humire Maldonado</t>
  </si>
  <si>
    <t>14723445-7</t>
  </si>
  <si>
    <t>Veronica sierra gutierrez</t>
  </si>
  <si>
    <t>Joceline Silvania Galleguillos Olivares</t>
  </si>
  <si>
    <t>Fabiola Herrera Mamani</t>
  </si>
  <si>
    <t>10039017-5</t>
  </si>
  <si>
    <t>Nancy edith naranjo ubilla</t>
  </si>
  <si>
    <t>47178983</t>
  </si>
  <si>
    <t>51743016</t>
  </si>
  <si>
    <t>65653605</t>
  </si>
  <si>
    <t>66008398</t>
  </si>
  <si>
    <t>66082520</t>
  </si>
  <si>
    <t>87937712</t>
  </si>
  <si>
    <t>88508041</t>
  </si>
  <si>
    <t>90518518</t>
  </si>
  <si>
    <t>91618974</t>
  </si>
  <si>
    <t>94395275</t>
  </si>
  <si>
    <t>101033473</t>
  </si>
  <si>
    <t>102450116</t>
  </si>
  <si>
    <t>120130455</t>
  </si>
  <si>
    <t>130066569</t>
  </si>
  <si>
    <t>134126736</t>
  </si>
  <si>
    <t>130098002</t>
  </si>
  <si>
    <t>81965269</t>
  </si>
  <si>
    <t>230727643</t>
  </si>
  <si>
    <t>113423161</t>
  </si>
  <si>
    <t>114650056</t>
  </si>
  <si>
    <t>173687052</t>
  </si>
  <si>
    <t>150014182</t>
  </si>
  <si>
    <t>770163676</t>
  </si>
  <si>
    <t>57065966</t>
  </si>
  <si>
    <t>81899045</t>
  </si>
  <si>
    <t>130048439</t>
  </si>
  <si>
    <t>68785855</t>
  </si>
  <si>
    <t>156954667</t>
  </si>
  <si>
    <t>128327975</t>
  </si>
  <si>
    <t>74505813</t>
  </si>
  <si>
    <t>118140060</t>
  </si>
  <si>
    <t>76389551</t>
  </si>
  <si>
    <t>146881106</t>
  </si>
  <si>
    <t>162269526</t>
  </si>
  <si>
    <t>134133406</t>
  </si>
  <si>
    <t>92257452</t>
  </si>
  <si>
    <t>213666967</t>
  </si>
  <si>
    <t>83536829</t>
  </si>
  <si>
    <t>242358619</t>
  </si>
  <si>
    <t>116109204</t>
  </si>
  <si>
    <t>104045219</t>
  </si>
  <si>
    <t>167711316</t>
  </si>
  <si>
    <t>82709967</t>
  </si>
  <si>
    <t>232365455</t>
  </si>
  <si>
    <t>222462851</t>
  </si>
  <si>
    <t>102969928</t>
  </si>
  <si>
    <t>87440524</t>
  </si>
  <si>
    <t>162247751</t>
  </si>
  <si>
    <t>244134602</t>
  </si>
  <si>
    <t>169065357</t>
  </si>
  <si>
    <t>106003343</t>
  </si>
  <si>
    <t>68184967</t>
  </si>
  <si>
    <t>118147464</t>
  </si>
  <si>
    <t>67596277</t>
  </si>
  <si>
    <t>124348846</t>
  </si>
  <si>
    <t>147389949</t>
  </si>
  <si>
    <t>122094758</t>
  </si>
  <si>
    <t>74217478</t>
  </si>
  <si>
    <t>164662640</t>
  </si>
  <si>
    <t>147435568</t>
  </si>
  <si>
    <t>171152356</t>
  </si>
  <si>
    <t>226259600</t>
  </si>
  <si>
    <t>241027112</t>
  </si>
  <si>
    <t>104105556</t>
  </si>
  <si>
    <t>109796069</t>
  </si>
  <si>
    <t>122116816</t>
  </si>
  <si>
    <t>146231365</t>
  </si>
  <si>
    <t>101465314</t>
  </si>
  <si>
    <t>111192162</t>
  </si>
  <si>
    <t>132136564</t>
  </si>
  <si>
    <t>136390090</t>
  </si>
  <si>
    <t>221763157</t>
  </si>
  <si>
    <t>122797678</t>
  </si>
  <si>
    <t>102045084</t>
  </si>
  <si>
    <t>146820840</t>
  </si>
  <si>
    <t>95693547</t>
  </si>
  <si>
    <t>93388879</t>
  </si>
  <si>
    <t>145835887</t>
  </si>
  <si>
    <t>64777300</t>
  </si>
  <si>
    <t>159800202</t>
  </si>
  <si>
    <t>141073818</t>
  </si>
  <si>
    <t>235735504</t>
  </si>
  <si>
    <t>150052823</t>
  </si>
  <si>
    <t>242865170</t>
  </si>
  <si>
    <t>261892367</t>
  </si>
  <si>
    <t>109094528</t>
  </si>
  <si>
    <t>128333827</t>
  </si>
  <si>
    <t>87454088</t>
  </si>
  <si>
    <t>136369911</t>
  </si>
  <si>
    <t>159807983</t>
  </si>
  <si>
    <t>175572937</t>
  </si>
  <si>
    <t>258078152</t>
  </si>
  <si>
    <t>103011221</t>
  </si>
  <si>
    <t>150011566</t>
  </si>
  <si>
    <t>92352447</t>
  </si>
  <si>
    <t>248827939</t>
  </si>
  <si>
    <t>103576237</t>
  </si>
  <si>
    <t>59037935</t>
  </si>
  <si>
    <t>102629760</t>
  </si>
  <si>
    <t>116111861</t>
  </si>
  <si>
    <t>248945737</t>
  </si>
  <si>
    <t>54200846</t>
  </si>
  <si>
    <t>76480834</t>
  </si>
  <si>
    <t>260484001</t>
  </si>
  <si>
    <t>764706463</t>
  </si>
  <si>
    <t>126096062</t>
  </si>
  <si>
    <t>72609468</t>
  </si>
  <si>
    <t>102973216</t>
  </si>
  <si>
    <t>222623537</t>
  </si>
  <si>
    <t>82249990</t>
  </si>
  <si>
    <t>769438513</t>
  </si>
  <si>
    <t>168736991</t>
  </si>
  <si>
    <t>150075599</t>
  </si>
  <si>
    <t>245140541</t>
  </si>
  <si>
    <t>244778992</t>
  </si>
  <si>
    <t>269811358</t>
  </si>
  <si>
    <t>132402663</t>
  </si>
  <si>
    <t>222567068</t>
  </si>
  <si>
    <t>64790013</t>
  </si>
  <si>
    <t>212519243</t>
  </si>
  <si>
    <t>215093778</t>
  </si>
  <si>
    <t>150110432</t>
  </si>
  <si>
    <t>136398962</t>
  </si>
  <si>
    <t>147337752</t>
  </si>
  <si>
    <t>164317471</t>
  </si>
  <si>
    <t>82250069</t>
  </si>
  <si>
    <t>147174772</t>
  </si>
  <si>
    <t>175544356</t>
  </si>
  <si>
    <t>126448902</t>
  </si>
  <si>
    <t>82941681</t>
  </si>
  <si>
    <t>773096236</t>
  </si>
  <si>
    <t>118129873</t>
  </si>
  <si>
    <t>101912434</t>
  </si>
  <si>
    <t>150087090</t>
  </si>
  <si>
    <t>150006589</t>
  </si>
  <si>
    <t>109944246</t>
  </si>
  <si>
    <t>773257582</t>
  </si>
  <si>
    <t>147487576</t>
  </si>
  <si>
    <t>122115585</t>
  </si>
  <si>
    <t>96587821</t>
  </si>
  <si>
    <t>254612367</t>
  </si>
  <si>
    <t>130075223</t>
  </si>
  <si>
    <t>126110707</t>
  </si>
  <si>
    <t>118144082</t>
  </si>
  <si>
    <t>162254693</t>
  </si>
  <si>
    <t>766335624</t>
  </si>
  <si>
    <t>98172068</t>
  </si>
  <si>
    <t>773744319</t>
  </si>
  <si>
    <t>236266737</t>
  </si>
  <si>
    <t>100965453</t>
  </si>
  <si>
    <t>100291053</t>
  </si>
  <si>
    <t>162264494</t>
  </si>
  <si>
    <t>226330313</t>
  </si>
  <si>
    <t>766368387</t>
  </si>
  <si>
    <t>88526929</t>
  </si>
  <si>
    <t>62596570</t>
  </si>
  <si>
    <t>159827364</t>
  </si>
  <si>
    <t>118137981</t>
  </si>
  <si>
    <t>764630408</t>
  </si>
  <si>
    <t>247902678</t>
  </si>
  <si>
    <t>134132213</t>
  </si>
  <si>
    <t>220424138</t>
  </si>
  <si>
    <t>775123532</t>
  </si>
  <si>
    <t>237202538</t>
  </si>
  <si>
    <t>234551833</t>
  </si>
  <si>
    <t>252715576</t>
  </si>
  <si>
    <t>775102799</t>
  </si>
  <si>
    <t>242241886</t>
  </si>
  <si>
    <t>132106827</t>
  </si>
  <si>
    <t>178312456</t>
  </si>
  <si>
    <t>147344023</t>
  </si>
  <si>
    <t>145101417</t>
  </si>
  <si>
    <t>225867992</t>
  </si>
  <si>
    <t>159799786</t>
  </si>
  <si>
    <t>774487689</t>
  </si>
  <si>
    <t>252319247</t>
  </si>
  <si>
    <t>773570655</t>
  </si>
  <si>
    <t>773010668</t>
  </si>
  <si>
    <t>765762413</t>
  </si>
  <si>
    <t>122094545</t>
  </si>
  <si>
    <t>776037125</t>
  </si>
  <si>
    <t>159808610</t>
  </si>
  <si>
    <t>776183598</t>
  </si>
  <si>
    <t>773569924</t>
  </si>
  <si>
    <t>63425184</t>
  </si>
  <si>
    <t>228949981</t>
  </si>
  <si>
    <t>246459800</t>
  </si>
  <si>
    <t>269211784</t>
  </si>
  <si>
    <t>88743873</t>
  </si>
  <si>
    <t>239812317</t>
  </si>
  <si>
    <t>205478906</t>
  </si>
  <si>
    <t>147079354</t>
  </si>
  <si>
    <t>219743068</t>
  </si>
  <si>
    <t>106750270</t>
  </si>
  <si>
    <t>780445807</t>
  </si>
  <si>
    <t>141055402</t>
  </si>
  <si>
    <t>69997600</t>
  </si>
  <si>
    <t>134137355</t>
  </si>
  <si>
    <t>238354536</t>
  </si>
  <si>
    <t>777242229</t>
  </si>
  <si>
    <t>760892823</t>
  </si>
  <si>
    <t>776602043</t>
  </si>
  <si>
    <t>231319921</t>
  </si>
  <si>
    <t>776933813</t>
  </si>
  <si>
    <t>772804741</t>
  </si>
  <si>
    <t>242903420</t>
  </si>
  <si>
    <t>236733742</t>
  </si>
  <si>
    <t>215202437</t>
  </si>
  <si>
    <t>261216744</t>
  </si>
  <si>
    <t>106238685</t>
  </si>
  <si>
    <t>23957131k</t>
  </si>
  <si>
    <t>Juana aliaga perez</t>
  </si>
  <si>
    <t>136374486</t>
  </si>
  <si>
    <t>David Edgar Mollo Mamani</t>
  </si>
  <si>
    <t>147274025</t>
  </si>
  <si>
    <t>Carmen Huarachi Villca</t>
  </si>
  <si>
    <t>13742195-k</t>
  </si>
  <si>
    <t>144324366</t>
  </si>
  <si>
    <t>Andres Llusco Llusco</t>
  </si>
  <si>
    <t>225982031</t>
  </si>
  <si>
    <t>Martha Heredia Rojas</t>
  </si>
  <si>
    <t>74014860</t>
  </si>
  <si>
    <t>Felix Calle Huanca</t>
  </si>
  <si>
    <t>228942987</t>
  </si>
  <si>
    <t>Wilber Calisaya Huanacuni</t>
  </si>
  <si>
    <t>NULL</t>
  </si>
  <si>
    <t>23775087k</t>
  </si>
  <si>
    <t>luis alberto ancco guerra</t>
  </si>
  <si>
    <t>124371163</t>
  </si>
  <si>
    <t>Dalia Carbajal Yucra</t>
  </si>
  <si>
    <t>147419309</t>
  </si>
  <si>
    <t>Maria Concesa Torres Vasquez</t>
  </si>
  <si>
    <t>Betty angelica gonzalez sanchez</t>
  </si>
  <si>
    <t>Menendez</t>
  </si>
  <si>
    <t>776475955</t>
  </si>
  <si>
    <t>24286509k</t>
  </si>
  <si>
    <t>Alex Rojas Huanca</t>
  </si>
  <si>
    <t>250858981</t>
  </si>
  <si>
    <t>Yasmani Flores Sucasaca</t>
  </si>
  <si>
    <t>104420664</t>
  </si>
  <si>
    <t>Alex Fernando Carrasco Mollo</t>
  </si>
  <si>
    <t>159794253</t>
  </si>
  <si>
    <t>Victor alfonso choque</t>
  </si>
  <si>
    <t>23221256k</t>
  </si>
  <si>
    <t>Fausto Carita LLanqui</t>
  </si>
  <si>
    <t>251105855</t>
  </si>
  <si>
    <t>Lucia Candia Candia</t>
  </si>
  <si>
    <t>171155479</t>
  </si>
  <si>
    <t>122093921</t>
  </si>
  <si>
    <t>Julie Pamela Corrales Rojas</t>
  </si>
  <si>
    <t>55381887</t>
  </si>
  <si>
    <t>Manuel Chavez Riquelme</t>
  </si>
  <si>
    <t>70957701</t>
  </si>
  <si>
    <t>Jaime Luis Li Aravena</t>
  </si>
  <si>
    <t>116238241</t>
  </si>
  <si>
    <t>Geovana Sofia Pastene Messenet</t>
  </si>
  <si>
    <t>88429176</t>
  </si>
  <si>
    <t>Jose Luis Espinoza Santana</t>
  </si>
  <si>
    <t>765175712</t>
  </si>
  <si>
    <t>IMPORTACION Y EXPORTACION , INGENIERIA Y SERVICIOS TOTIKO SOCIEDAD POR</t>
  </si>
  <si>
    <t>275403938</t>
  </si>
  <si>
    <t>Jaime Edwin Morales Vargas</t>
  </si>
  <si>
    <t>33333333</t>
  </si>
  <si>
    <t>11111111</t>
  </si>
  <si>
    <t>68539978</t>
  </si>
  <si>
    <t>Emilio Del Carmen Molina Platero</t>
  </si>
  <si>
    <t>9682436k</t>
  </si>
  <si>
    <t>23432327k</t>
  </si>
  <si>
    <t>Gedwer Cerezo</t>
  </si>
  <si>
    <t>273931325</t>
  </si>
  <si>
    <t>Edwin Daniel Martinez Huamani</t>
  </si>
  <si>
    <t>778697726</t>
  </si>
  <si>
    <t>Sociedad familiar santa e hijos spa</t>
  </si>
  <si>
    <t>122104397</t>
  </si>
  <si>
    <t>Silverio Leandro Lequepi Benavides</t>
  </si>
  <si>
    <t>103427983</t>
  </si>
  <si>
    <t>Celia Gloria Benites Mamani</t>
  </si>
  <si>
    <t>78684534</t>
  </si>
  <si>
    <t>Carmen Rosa Rivera Andrade</t>
  </si>
  <si>
    <t>ASOCAPEC (TIENDA ARANIBAR)</t>
  </si>
  <si>
    <t>COMERCIALIZADORA MARIA SOLEDAD KAPPES APABLAZA E.I.R.L.</t>
  </si>
  <si>
    <t>SANTA MARIA (TIENDA ARANIBAR)</t>
  </si>
  <si>
    <t>Scarlett del carmen espinoza bobadilla</t>
  </si>
  <si>
    <t>TUCAPEL (TIENDA ARANIBAR)</t>
  </si>
  <si>
    <t>773811369</t>
  </si>
  <si>
    <t>768228442</t>
  </si>
  <si>
    <t>219791135</t>
  </si>
  <si>
    <t>Marcedes Ticona Apaza</t>
  </si>
  <si>
    <t>222222</t>
  </si>
  <si>
    <t>221846575</t>
  </si>
  <si>
    <t>SONIA TICAHUANCA BONIFACIO</t>
  </si>
  <si>
    <t>188691323</t>
  </si>
  <si>
    <t>ANDRES JAVIER VILLALOBOS COAQUIRA</t>
  </si>
  <si>
    <t>762339005</t>
  </si>
  <si>
    <t>agricola norteverde limitada</t>
  </si>
  <si>
    <t>188695353</t>
  </si>
  <si>
    <t>107253718</t>
  </si>
  <si>
    <t>Juan acuna gonzalez</t>
  </si>
  <si>
    <t>777014927</t>
  </si>
  <si>
    <t>MINIMARKET MARIA ELENA VADILLO RAMIREZ SPA</t>
  </si>
  <si>
    <t>760216550</t>
  </si>
  <si>
    <t>Hector Elias Vergara Gomez</t>
  </si>
  <si>
    <t>247027734</t>
  </si>
  <si>
    <t>Rosa Florinda Blanco Quispe</t>
  </si>
  <si>
    <t>106350019</t>
  </si>
  <si>
    <t>Rene Hidalgo Riquelme</t>
  </si>
  <si>
    <t>764670760</t>
  </si>
  <si>
    <t>Carolina Huanca</t>
  </si>
  <si>
    <t>252336109</t>
  </si>
  <si>
    <t>Claudia Pocori Poca</t>
  </si>
  <si>
    <t>17553430k</t>
  </si>
  <si>
    <t>Jonathan Jean Pool Patzi Mamani</t>
  </si>
  <si>
    <t>760456101</t>
  </si>
  <si>
    <t>Viper maquinaria limitada</t>
  </si>
  <si>
    <t>968839101</t>
  </si>
  <si>
    <t>Junior College SA</t>
  </si>
  <si>
    <t>11939449k</t>
  </si>
  <si>
    <t>Marcia Magdalena Moroso</t>
  </si>
  <si>
    <t>147309775</t>
  </si>
  <si>
    <t>Marta Pacaje Nina</t>
  </si>
  <si>
    <t>778641720</t>
  </si>
  <si>
    <t>Garcia y turpo Spa</t>
  </si>
  <si>
    <t>120026623</t>
  </si>
  <si>
    <t>Ruth Cecilia Fuentes Cabeza</t>
  </si>
  <si>
    <t>132132879</t>
  </si>
  <si>
    <t>Veronica Tupa Tupa</t>
  </si>
  <si>
    <t>77159401</t>
  </si>
  <si>
    <t>Ivan agustin campillay garcia</t>
  </si>
  <si>
    <t>263305558</t>
  </si>
  <si>
    <t>Maria Amelia Condori Vasquez</t>
  </si>
  <si>
    <t>220423026</t>
  </si>
  <si>
    <t>Claudia Palacios Tarqui</t>
  </si>
  <si>
    <t>121002841</t>
  </si>
  <si>
    <t>hernan del transito romeros torres</t>
  </si>
  <si>
    <t>107224955</t>
  </si>
  <si>
    <t>maria Eugenia Maldonado humire</t>
  </si>
  <si>
    <t>266264925</t>
  </si>
  <si>
    <t>Yenny Lorena Diaz celis</t>
  </si>
  <si>
    <t>271211279</t>
  </si>
  <si>
    <t>Walter chavarri meca</t>
  </si>
  <si>
    <t>258372182</t>
  </si>
  <si>
    <t>Angulo angulo sulay</t>
  </si>
  <si>
    <t>766508073</t>
  </si>
  <si>
    <t>transporte tacar spa</t>
  </si>
  <si>
    <t>Jefferson</t>
  </si>
  <si>
    <t>75263341</t>
  </si>
  <si>
    <t>Ruben Anselmo Zavala Romero</t>
  </si>
  <si>
    <t>21408712k</t>
  </si>
  <si>
    <t>Feliciano cauna santos</t>
  </si>
  <si>
    <t>779378594</t>
  </si>
  <si>
    <t>COMERCIALIZACION DE ALIMENTOS Y ACCESORIOS DE MASCOTAS SPA</t>
  </si>
  <si>
    <t>234358995</t>
  </si>
  <si>
    <t>Aquino Castro Santusa</t>
  </si>
  <si>
    <t>240984091</t>
  </si>
  <si>
    <t>Teresa Caceres acero</t>
  </si>
  <si>
    <t>273956328</t>
  </si>
  <si>
    <t>Oliver Vilca Machaca</t>
  </si>
  <si>
    <t>772744005</t>
  </si>
  <si>
    <t>Constructora Rio Maule</t>
  </si>
  <si>
    <t>122094332</t>
  </si>
  <si>
    <t>Cynthia Pizarro Flores</t>
  </si>
  <si>
    <t>264981565</t>
  </si>
  <si>
    <t>Isabel Colque Villca</t>
  </si>
  <si>
    <t>7728749-3</t>
  </si>
  <si>
    <t>Luisa Cristina Olavarria Maldonado</t>
  </si>
  <si>
    <t>280932221</t>
  </si>
  <si>
    <t>Mateo Salvador Mamani Quispe</t>
  </si>
  <si>
    <t>13211031k</t>
  </si>
  <si>
    <t>Elizabeth Yolanda Quispe Platero</t>
  </si>
  <si>
    <t>128318844</t>
  </si>
  <si>
    <t>Johanna del carmen vargas aduviri</t>
  </si>
  <si>
    <t>141039849</t>
  </si>
  <si>
    <t>Sergio Torres Delgado</t>
  </si>
  <si>
    <t>243430038</t>
  </si>
  <si>
    <t>Roberta Torrez Moreno</t>
  </si>
  <si>
    <t>185434567</t>
  </si>
  <si>
    <t>Paulina Jordana Maciel Hidalgo Mamani</t>
  </si>
  <si>
    <t>244374492</t>
  </si>
  <si>
    <t>Beltran tito rios</t>
  </si>
  <si>
    <t>773931453</t>
  </si>
  <si>
    <t>Palacios gonzalo spa</t>
  </si>
  <si>
    <t>779686051</t>
  </si>
  <si>
    <t>Comercializadora judith supanta condore eirl</t>
  </si>
  <si>
    <t>164690202</t>
  </si>
  <si>
    <t>Jeannette Yolanda Delgado Huanca</t>
  </si>
  <si>
    <t>190460827</t>
  </si>
  <si>
    <t>Gisella Judith Hernandez Martin</t>
  </si>
  <si>
    <t>103175712</t>
  </si>
  <si>
    <t>Luz Eliana Galleguillos Contreras</t>
  </si>
  <si>
    <t>262946932</t>
  </si>
  <si>
    <t>Judith Nelcy Apaza Anchapuri</t>
  </si>
  <si>
    <t>273165819</t>
  </si>
  <si>
    <t>Elmer Jesus Rodriguez Hoyos</t>
  </si>
  <si>
    <t>249606383</t>
  </si>
  <si>
    <t>Guadalupe Haydee Condori Quispe</t>
  </si>
  <si>
    <t>226380310</t>
  </si>
  <si>
    <t>Lidia Heredia Chulqui</t>
  </si>
  <si>
    <t>Emiliano vasquez retaman</t>
  </si>
  <si>
    <t>242170482</t>
  </si>
  <si>
    <t>Santos Romario Yavi Reynaga</t>
  </si>
  <si>
    <t>779689220</t>
  </si>
  <si>
    <t>Distribuidora Luz Adriana Quinceno Chavez</t>
  </si>
  <si>
    <t>64813919</t>
  </si>
  <si>
    <t>Gerardo Miguel Maita Flores</t>
  </si>
  <si>
    <t>277040786</t>
  </si>
  <si>
    <t>Solimar Cruz Ucharico</t>
  </si>
  <si>
    <t>266910061</t>
  </si>
  <si>
    <t>Arroyo Castillon Haydee Alina</t>
  </si>
  <si>
    <t>77507518k</t>
  </si>
  <si>
    <t>Inversiones restaurante a&amp;m spa</t>
  </si>
  <si>
    <t>183140701</t>
  </si>
  <si>
    <t>Chura Blas Ivan Teodosio</t>
  </si>
  <si>
    <t>768758727</t>
  </si>
  <si>
    <t>Almacen mediano efrain ortega flores empresa individual de responsabilidad ltda</t>
  </si>
  <si>
    <t>264452848</t>
  </si>
  <si>
    <t>Villaroel Alvarado Susana</t>
  </si>
  <si>
    <t>DIA_VISITA</t>
  </si>
  <si>
    <t>client_id</t>
  </si>
  <si>
    <t>latitude</t>
  </si>
  <si>
    <t>longitude</t>
  </si>
  <si>
    <t>reportDate Descendente 1</t>
  </si>
  <si>
    <t>reportDate Descendente 2</t>
  </si>
  <si>
    <t>VENDEDOR SUR</t>
  </si>
  <si>
    <t>VENDEDOR CENTRO</t>
  </si>
  <si>
    <t>VENDEDOR NORTE</t>
  </si>
  <si>
    <t>TOTAL DIRECCIONES</t>
  </si>
  <si>
    <t>KPI GPS RUTA</t>
  </si>
  <si>
    <t>DIRECCIONES</t>
  </si>
  <si>
    <t>SUR</t>
  </si>
  <si>
    <t>Datos</t>
  </si>
  <si>
    <t>SUR(214)</t>
  </si>
  <si>
    <t>LUNES</t>
  </si>
  <si>
    <t>MARTES</t>
  </si>
  <si>
    <t>MIERCOLES</t>
  </si>
  <si>
    <t xml:space="preserve">JUEVES </t>
  </si>
  <si>
    <t>VIERNES</t>
  </si>
  <si>
    <t>SABADO</t>
  </si>
  <si>
    <t>Direcciones</t>
  </si>
  <si>
    <t>Visitas reportadas GPS</t>
  </si>
  <si>
    <t>Visitas</t>
  </si>
  <si>
    <t>CENTRO</t>
  </si>
  <si>
    <t>CENTRO(215)</t>
  </si>
  <si>
    <t>NORTE</t>
  </si>
  <si>
    <t>NORTE(226)</t>
  </si>
  <si>
    <t>124379466</t>
  </si>
  <si>
    <t>Veronica Lizana Valdenegro</t>
  </si>
  <si>
    <t>233943339</t>
  </si>
  <si>
    <t>Gilberto Quispe Ancco</t>
  </si>
  <si>
    <t>138623556</t>
  </si>
  <si>
    <t>luis alfonso toro rojas</t>
  </si>
  <si>
    <t>774573046</t>
  </si>
  <si>
    <t>Comercializadora Pet Group Spa</t>
  </si>
  <si>
    <t>TEMPORADA RICHARD</t>
  </si>
  <si>
    <t>Javier Rural</t>
  </si>
  <si>
    <t>234107445</t>
  </si>
  <si>
    <t>Laura Tola Yonny</t>
  </si>
  <si>
    <t>77502599</t>
  </si>
  <si>
    <t>Juan Berrios Franco</t>
  </si>
  <si>
    <t>278378640</t>
  </si>
  <si>
    <t>Minimarket Chaman Nieves Merma Barreda</t>
  </si>
  <si>
    <t>103881110</t>
  </si>
  <si>
    <t>Pablo Antonio Lopez Simon</t>
  </si>
  <si>
    <t>175569588</t>
  </si>
  <si>
    <t>Lissette Carol Soliz Lopez</t>
  </si>
  <si>
    <t>270830900</t>
  </si>
  <si>
    <t>Ochoa Mamani Yaneth</t>
  </si>
  <si>
    <t>268792945</t>
  </si>
  <si>
    <t>Hermelinda Larico Sanca</t>
  </si>
  <si>
    <t>762990180</t>
  </si>
  <si>
    <t>Servicios De Climatizacion Hecsus</t>
  </si>
  <si>
    <t>Richard</t>
  </si>
  <si>
    <t>Moraga</t>
  </si>
  <si>
    <t>2025-02-24</t>
  </si>
  <si>
    <t>2025-02-25</t>
  </si>
  <si>
    <t>2025-02-26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</si>
  <si>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</si>
  <si>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</si>
  <si>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</si>
  <si>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</si>
  <si>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</si>
  <si>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</si>
  <si>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</si>
  <si>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2025-03-08</t>
  </si>
  <si>
    <t>2025-03-10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</si>
</sst>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 Nova"/>
      <family val="2"/>
    </font>
    <font>
      <b/>
      <sz val="11"/>
      <color theme="1"/>
      <name val="Arial Nov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1"/>
      <name val="Aptos Black"/>
      <family val="2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Aptos Black"/>
      <family val="2"/>
    </font>
    <font>
      <b/>
      <i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pivotButton="1"/>
    <xf numFmtId="9" fontId="1" fillId="0" borderId="4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9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9" fontId="2" fillId="2" borderId="10" xfId="0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12" xfId="0" applyFont="1" applyFill="1" applyBorder="1" applyAlignment="1">
      <alignment horizontal="right"/>
    </xf>
    <xf numFmtId="0" fontId="3" fillId="2" borderId="15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9" fontId="2" fillId="3" borderId="4" xfId="0" applyNumberFormat="1" applyFont="1" applyFill="1" applyBorder="1" applyAlignment="1">
      <alignment horizontal="center"/>
    </xf>
    <xf numFmtId="9" fontId="2" fillId="3" borderId="6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right"/>
    </xf>
    <xf numFmtId="0" fontId="3" fillId="3" borderId="12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9" fontId="2" fillId="3" borderId="10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0" fillId="3" borderId="11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9" fontId="1" fillId="0" borderId="8" xfId="0" applyNumberFormat="1" applyFont="1" applyBorder="1" applyAlignment="1">
      <alignment horizontal="center"/>
    </xf>
    <xf numFmtId="9" fontId="1" fillId="3" borderId="8" xfId="0" applyNumberFormat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9" fontId="2" fillId="5" borderId="4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164" fontId="7" fillId="4" borderId="18" xfId="0" applyNumberFormat="1" applyFon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0" xfId="0" applyFont="1"/>
    <xf numFmtId="0" fontId="9" fillId="0" borderId="1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9" fontId="7" fillId="6" borderId="0" xfId="1" applyFont="1" applyFill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2" fillId="7" borderId="21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2" fillId="7" borderId="20" xfId="0" applyFont="1" applyFill="1" applyBorder="1"/>
    <xf numFmtId="0" fontId="12" fillId="7" borderId="22" xfId="0" applyFont="1" applyFill="1" applyBorder="1" applyAlignment="1">
      <alignment horizontal="center"/>
    </xf>
    <xf numFmtId="0" fontId="0" fillId="0" borderId="0" xfId="0" applyNumberFormat="1"/>
    <xf numFmtId="0" fontId="1" fillId="0" borderId="13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14" xfId="0" applyNumberFormat="1" applyFont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1" fillId="3" borderId="7" xfId="0" applyNumberFormat="1" applyFont="1" applyFill="1" applyBorder="1" applyAlignment="1">
      <alignment horizontal="center"/>
    </xf>
    <xf numFmtId="0" fontId="1" fillId="3" borderId="13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3" borderId="14" xfId="0" applyNumberFormat="1" applyFont="1" applyFill="1" applyBorder="1" applyAlignment="1">
      <alignment horizontal="center"/>
    </xf>
    <xf numFmtId="0" fontId="2" fillId="5" borderId="13" xfId="0" applyNumberFormat="1" applyFont="1" applyFill="1" applyBorder="1" applyAlignment="1">
      <alignment horizontal="center"/>
    </xf>
    <xf numFmtId="0" fontId="2" fillId="3" borderId="9" xfId="0" applyNumberFormat="1" applyFont="1" applyFill="1" applyBorder="1" applyAlignment="1">
      <alignment horizontal="center"/>
    </xf>
    <xf numFmtId="0" fontId="2" fillId="3" borderId="16" xfId="0" applyNumberFormat="1" applyFont="1" applyFill="1" applyBorder="1" applyAlignment="1">
      <alignment horizontal="center"/>
    </xf>
    <xf numFmtId="0" fontId="2" fillId="2" borderId="16" xfId="0" applyNumberFormat="1" applyFont="1" applyFill="1" applyBorder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4" fontId="9" fillId="2" borderId="0" xfId="0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85">
    <dxf>
      <font>
        <color theme="1"/>
      </font>
    </dxf>
    <dxf>
      <font>
        <color theme="1"/>
      </font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theme="9" tint="0.59999389629810485"/>
        </patternFill>
      </fill>
    </dxf>
    <dxf>
      <fill>
        <patternFill>
          <f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ont>
        <color theme="1"/>
      </font>
    </dxf>
    <dxf>
      <fill>
        <patternFill>
          <f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ont>
        <b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fgColor theme="9" tint="0.59999389629810485"/>
        </patternFill>
      </fill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name val="Arial Nova"/>
        <scheme val="none"/>
      </font>
    </dxf>
    <dxf>
      <alignment horizontal="right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27" formatCode="dd/mm/yyyy\ h:mm"/>
    </dxf>
    <dxf>
      <numFmt numFmtId="3" formatCode="#,##0"/>
    </dxf>
    <dxf>
      <numFmt numFmtId="3" formatCode="#,##0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" refreshedDate="45726.676931481481" createdVersion="6" refreshedVersion="8" minRefreshableVersion="3" recordCount="5801" xr:uid="{357AB8B5-5D22-4B16-B437-9E0B2B14E218}">
  <cacheSource type="worksheet">
    <worksheetSource name="Tabla_clientes"/>
  </cacheSource>
  <cacheFields count="11">
    <cacheField name="ID" numFmtId="0">
      <sharedItems containsString="0" containsBlank="1" containsNumber="1" containsInteger="1" minValue="50" maxValue="6889"/>
    </cacheField>
    <cacheField name="RUT" numFmtId="0">
      <sharedItems containsBlank="1"/>
    </cacheField>
    <cacheField name="NOMBRE" numFmtId="0">
      <sharedItems containsBlank="1"/>
    </cacheField>
    <cacheField name="TIPO" numFmtId="0">
      <sharedItems containsBlank="1" count="9">
        <s v="Mascotero"/>
        <s v="Almacen"/>
        <s v="Peluqueria"/>
        <s v="Otro"/>
        <s v="Avicola"/>
        <m/>
        <s v="Veterinaria" u="1"/>
        <s v="Particular" u="1"/>
        <s v="Agricola" u="1"/>
      </sharedItems>
    </cacheField>
    <cacheField name="CREDITO" numFmtId="0">
      <sharedItems containsString="0" containsBlank="1" containsNumber="1" containsInteger="1" minValue="7" maxValue="30"/>
    </cacheField>
    <cacheField name="ID USUA" numFmtId="0">
      <sharedItems containsString="0" containsBlank="1" containsNumber="1" containsInteger="1" minValue="0" maxValue="226"/>
    </cacheField>
    <cacheField name="NOMB USUA" numFmtId="0">
      <sharedItems containsBlank="1" count="37">
        <s v="Carlos"/>
        <s v="Catalina"/>
        <s v="Richard"/>
        <s v="Nicol"/>
        <s v="Juan"/>
        <s v="Javier Rural"/>
        <m/>
        <s v="Guillermo"/>
        <s v="Elias"/>
        <s v="Miloska"/>
        <s v="Vendedor Norte"/>
        <s v="Camilo" u="1"/>
        <s v="Lissete" u="1"/>
        <s v="Boris" u="1"/>
        <s v="Francisca" u="1"/>
        <s v="Diego" u="1"/>
        <s v="apoyo" u="1"/>
        <s v="Sergio" u="1"/>
        <s v="Jefferson" u="1"/>
        <s v="Javier" u="1"/>
        <s v="Blanca" u="1"/>
        <s v="Bodega" u="1"/>
        <s v="Eliana" u="1"/>
        <s v="Barros" u="1"/>
        <s v="Luis" u="1"/>
        <s v="Andrea" u="1"/>
        <s v="Nicolas" u="1"/>
        <s v="Andrea 2" u="1"/>
        <s v="Mario" u="1"/>
        <s v="Cristian" u="1"/>
        <s v="Alex" u="1"/>
        <s v="Vendedor Sur" u="1"/>
        <s v="Miloska yenifer" u="1"/>
        <s v="Vendedor Centro" u="1"/>
        <s v="Eliana Castro" u="1"/>
        <s v="Emilio" u="1"/>
        <s v="Jaime" u="1"/>
      </sharedItems>
    </cacheField>
    <cacheField name="APELLIDO USUA" numFmtId="0">
      <sharedItems containsBlank="1"/>
    </cacheField>
    <cacheField name="DIA CREDITO" numFmtId="0">
      <sharedItems containsString="0" containsBlank="1" containsNumber="1" containsInteger="1" minValue="10" maxValue="37"/>
    </cacheField>
    <cacheField name="DIA_VISITA" numFmtId="0">
      <sharedItems containsBlank="1" containsMixedTypes="1" containsNumber="1" containsInteger="1" minValue="1" maxValue="5"/>
    </cacheField>
    <cacheField name="ESTADO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01">
  <r>
    <n v="119"/>
    <s v="12211547k"/>
    <s v="Camilo Juan Baltazar Rojas"/>
    <x v="0"/>
    <n v="7"/>
    <n v="215"/>
    <x v="0"/>
    <s v="Duran"/>
    <n v="13"/>
    <n v="5"/>
    <n v="0"/>
  </r>
  <r>
    <n v="50"/>
    <s v="47178983"/>
    <s v="Aurelia Mamani Yucra"/>
    <x v="0"/>
    <n v="7"/>
    <n v="215"/>
    <x v="0"/>
    <s v="Duran"/>
    <n v="10"/>
    <n v="4"/>
    <n v="0"/>
  </r>
  <r>
    <n v="52"/>
    <s v="51743016"/>
    <s v="Ernesto Coriza Mamani"/>
    <x v="0"/>
    <n v="7"/>
    <n v="226"/>
    <x v="1"/>
    <s v="Menendez"/>
    <n v="23"/>
    <n v="5"/>
    <n v="0"/>
  </r>
  <r>
    <n v="59"/>
    <s v="65653605"/>
    <s v="Renaul Pedro Zubieta Loaiza"/>
    <x v="0"/>
    <n v="7"/>
    <n v="214"/>
    <x v="2"/>
    <s v="Moraga"/>
    <n v="12"/>
    <n v="2"/>
    <n v="0"/>
  </r>
  <r>
    <n v="60"/>
    <s v="66008398"/>
    <s v="Hugo Leonardo Gonzalez Araya"/>
    <x v="1"/>
    <n v="21"/>
    <n v="207"/>
    <x v="3"/>
    <s v="Cisterna"/>
    <n v="34"/>
    <s v="NULL"/>
    <n v="0"/>
  </r>
  <r>
    <n v="61"/>
    <s v="66082520"/>
    <s v="Lily Clara Zubieta Loaiza"/>
    <x v="0"/>
    <n v="7"/>
    <n v="215"/>
    <x v="0"/>
    <s v="Duran"/>
    <n v="12"/>
    <n v="1"/>
    <n v="0"/>
  </r>
  <r>
    <n v="66"/>
    <s v="87937712"/>
    <s v="Jose Eugenio Vinet Huanca"/>
    <x v="0"/>
    <n v="7"/>
    <n v="215"/>
    <x v="0"/>
    <s v="Duran"/>
    <n v="14"/>
    <n v="4"/>
    <n v="0"/>
  </r>
  <r>
    <n v="67"/>
    <s v="88508041"/>
    <s v="Elizabeth Suazo Gonzalez"/>
    <x v="0"/>
    <n v="7"/>
    <n v="226"/>
    <x v="1"/>
    <s v="Menendez"/>
    <n v="10"/>
    <n v="4"/>
    <n v="0"/>
  </r>
  <r>
    <n v="69"/>
    <s v="90518518"/>
    <s v="Maria Eugenia Mollo Machaca"/>
    <x v="0"/>
    <n v="7"/>
    <n v="215"/>
    <x v="0"/>
    <s v="Duran"/>
    <n v="10"/>
    <n v="4"/>
    <n v="0"/>
  </r>
  <r>
    <n v="71"/>
    <s v="91618974"/>
    <s v="Sofia Esmeralda Cartes Cerda"/>
    <x v="0"/>
    <n v="7"/>
    <n v="215"/>
    <x v="0"/>
    <s v="Duran"/>
    <n v="10"/>
    <n v="4"/>
    <n v="0"/>
  </r>
  <r>
    <n v="73"/>
    <s v="94395275"/>
    <s v="Ricardo Humberto Figueroa Noguera"/>
    <x v="0"/>
    <n v="7"/>
    <n v="215"/>
    <x v="0"/>
    <s v="Duran"/>
    <n v="10"/>
    <n v="4"/>
    <n v="0"/>
  </r>
  <r>
    <n v="75"/>
    <s v="101033473"/>
    <s v="Sandra Patricia Gomez Salinas"/>
    <x v="0"/>
    <n v="7"/>
    <n v="226"/>
    <x v="1"/>
    <s v="Menendez"/>
    <n v="14"/>
    <n v="5"/>
    <n v="0"/>
  </r>
  <r>
    <n v="77"/>
    <s v="102450116"/>
    <s v="Nelly Sandra Mollo Caballero"/>
    <x v="0"/>
    <n v="7"/>
    <n v="215"/>
    <x v="0"/>
    <s v="Duran"/>
    <n v="11"/>
    <n v="4"/>
    <n v="0"/>
  </r>
  <r>
    <n v="81"/>
    <s v="120130455"/>
    <s v="Ernesto Gabriel Castillon Poma"/>
    <x v="0"/>
    <n v="7"/>
    <n v="215"/>
    <x v="0"/>
    <s v="Duran"/>
    <n v="13"/>
    <n v="4"/>
    <n v="0"/>
  </r>
  <r>
    <n v="82"/>
    <s v="12170014k"/>
    <s v="Nelly Vilma Mamani Mamani"/>
    <x v="0"/>
    <n v="7"/>
    <n v="214"/>
    <x v="2"/>
    <s v="Moraga"/>
    <n v="19"/>
    <n v="2"/>
    <n v="0"/>
  </r>
  <r>
    <n v="83"/>
    <s v="130066569"/>
    <s v="Jessica Fabiola Rojas Morales"/>
    <x v="0"/>
    <n v="7"/>
    <n v="226"/>
    <x v="1"/>
    <s v="Menendez"/>
    <n v="12"/>
    <n v="3"/>
    <n v="0"/>
  </r>
  <r>
    <n v="84"/>
    <s v="134126736"/>
    <s v="Angely Pamela Nunez Flores"/>
    <x v="0"/>
    <n v="7"/>
    <n v="214"/>
    <x v="2"/>
    <s v="Moraga"/>
    <n v="10"/>
    <n v="5"/>
    <n v="0"/>
  </r>
  <r>
    <n v="92"/>
    <s v="77136909k"/>
    <s v="Christian Javier Oviedo Rivera"/>
    <x v="0"/>
    <n v="7"/>
    <n v="214"/>
    <x v="2"/>
    <s v="Moraga"/>
    <n v="13"/>
    <n v="2"/>
    <n v="0"/>
  </r>
  <r>
    <n v="97"/>
    <s v="130098002"/>
    <s v="Livio Cesar Tito Ortiz"/>
    <x v="0"/>
    <n v="7"/>
    <n v="226"/>
    <x v="1"/>
    <s v="Menendez"/>
    <n v="24"/>
    <n v="3"/>
    <n v="0"/>
  </r>
  <r>
    <n v="102"/>
    <s v="75263341"/>
    <s v="Ruben Anselmo Zavala Romero"/>
    <x v="0"/>
    <n v="7"/>
    <n v="1"/>
    <x v="4"/>
    <s v="Aranibar"/>
    <n v="10"/>
    <n v="4"/>
    <n v="0"/>
  </r>
  <r>
    <n v="104"/>
    <s v="81965269"/>
    <s v="Juan Natalio Perez Alvarez"/>
    <x v="0"/>
    <n v="7"/>
    <n v="215"/>
    <x v="0"/>
    <s v="Duran"/>
    <n v="19"/>
    <n v="4"/>
    <n v="0"/>
  </r>
  <r>
    <n v="105"/>
    <s v="6897206k"/>
    <s v="Ana Perez Apata"/>
    <x v="0"/>
    <n v="7"/>
    <n v="214"/>
    <x v="2"/>
    <s v="Moraga"/>
    <n v="19"/>
    <n v="2"/>
    <n v="0"/>
  </r>
  <r>
    <n v="116"/>
    <s v="33333333"/>
    <s v="ASOCAPEC (TIENDA ARANIBAR)"/>
    <x v="0"/>
    <n v="7"/>
    <n v="1"/>
    <x v="4"/>
    <s v="Aranibar"/>
    <n v="10"/>
    <s v="NULL"/>
    <n v="0"/>
  </r>
  <r>
    <n v="157"/>
    <s v="230727643"/>
    <s v="Juan Daniel Mamani Tupa"/>
    <x v="0"/>
    <n v="7"/>
    <n v="226"/>
    <x v="1"/>
    <s v="Menendez"/>
    <n v="30"/>
    <n v="5"/>
    <n v="0"/>
  </r>
  <r>
    <n v="194"/>
    <s v="113423161"/>
    <s v="Abel Gilberto Branez Huanca"/>
    <x v="0"/>
    <n v="7"/>
    <n v="214"/>
    <x v="2"/>
    <s v="Moraga"/>
    <n v="12"/>
    <n v="2"/>
    <n v="0"/>
  </r>
  <r>
    <n v="229"/>
    <s v="114650056"/>
    <s v="Giovanna Magdalena Araya Reyes"/>
    <x v="1"/>
    <n v="21"/>
    <n v="215"/>
    <x v="0"/>
    <s v="Duran"/>
    <n v="10"/>
    <n v="4"/>
    <n v="1"/>
  </r>
  <r>
    <n v="234"/>
    <s v="173687052"/>
    <s v="Alejandro Manuel Quiroga Branez"/>
    <x v="0"/>
    <n v="7"/>
    <n v="214"/>
    <x v="2"/>
    <s v="Moraga"/>
    <n v="17"/>
    <n v="2"/>
    <n v="0"/>
  </r>
  <r>
    <n v="250"/>
    <s v="150014182"/>
    <s v="Fidel Lazaro Lazaro"/>
    <x v="1"/>
    <n v="21"/>
    <n v="215"/>
    <x v="0"/>
    <s v="Duran"/>
    <n v="32"/>
    <n v="3"/>
    <n v="0"/>
  </r>
  <r>
    <n v="258"/>
    <s v="770163676"/>
    <s v="Comercial Domingo Branez EIRL"/>
    <x v="0"/>
    <n v="7"/>
    <n v="214"/>
    <x v="2"/>
    <s v="Moraga"/>
    <n v="13"/>
    <n v="1"/>
    <n v="0"/>
  </r>
  <r>
    <n v="343"/>
    <s v="57065966"/>
    <s v="Papoveda Ireno Ocana Flores"/>
    <x v="1"/>
    <n v="21"/>
    <n v="214"/>
    <x v="2"/>
    <s v="Moraga"/>
    <n v="12"/>
    <n v="2"/>
    <n v="1"/>
  </r>
  <r>
    <n v="356"/>
    <s v="81899045"/>
    <s v="Leandro Ortuno"/>
    <x v="1"/>
    <n v="21"/>
    <n v="214"/>
    <x v="2"/>
    <s v="Moraga"/>
    <n v="23"/>
    <n v="5"/>
    <n v="0"/>
  </r>
  <r>
    <n v="365"/>
    <s v="130048439"/>
    <s v="Carmen Rosa Huanca Beltran"/>
    <x v="1"/>
    <n v="21"/>
    <n v="215"/>
    <x v="0"/>
    <s v="Duran"/>
    <n v="32"/>
    <n v="3"/>
    <n v="0"/>
  </r>
  <r>
    <n v="370"/>
    <s v="68785855"/>
    <s v="Eduardo augusto munoz hernandez"/>
    <x v="1"/>
    <n v="21"/>
    <n v="214"/>
    <x v="2"/>
    <s v="Moraga"/>
    <n v="33"/>
    <n v="4"/>
    <n v="0"/>
  </r>
  <r>
    <n v="381"/>
    <s v="156954667"/>
    <s v="Cristobal Antonio Mundaca Villalon"/>
    <x v="1"/>
    <n v="21"/>
    <n v="214"/>
    <x v="2"/>
    <s v="Moraga"/>
    <n v="11"/>
    <n v="3"/>
    <n v="1"/>
  </r>
  <r>
    <n v="386"/>
    <s v="11111111"/>
    <s v="SANTA MARIA (TIENDA ARANIBAR)"/>
    <x v="0"/>
    <n v="7"/>
    <n v="1"/>
    <x v="4"/>
    <s v="Aranibar"/>
    <n v="12"/>
    <s v="NULL"/>
    <n v="0"/>
  </r>
  <r>
    <n v="397"/>
    <s v="128327975"/>
    <s v="Neva evelyn Inquiltupa choque"/>
    <x v="1"/>
    <n v="21"/>
    <n v="212"/>
    <x v="5"/>
    <s v="Acevedo"/>
    <n v="17"/>
    <s v="NULL"/>
    <n v="1"/>
  </r>
  <r>
    <n v="489"/>
    <s v="74505813"/>
    <s v="Dagoberto Vergara Alavardo"/>
    <x v="1"/>
    <n v="21"/>
    <n v="226"/>
    <x v="1"/>
    <s v="Menendez"/>
    <n v="19"/>
    <n v="3"/>
    <n v="1"/>
  </r>
  <r>
    <n v="513"/>
    <s v="118140060"/>
    <s v="Paola Torres Ramirez"/>
    <x v="1"/>
    <n v="21"/>
    <n v="214"/>
    <x v="2"/>
    <s v="Moraga"/>
    <n v="26"/>
    <n v="4"/>
    <n v="0"/>
  </r>
  <r>
    <n v="514"/>
    <s v="124379466"/>
    <s v="Veronica Lizana Valdenegro"/>
    <x v="1"/>
    <n v="21"/>
    <n v="214"/>
    <x v="2"/>
    <s v="Moraga"/>
    <n v="13"/>
    <n v="1"/>
    <n v="1"/>
  </r>
  <r>
    <n v="521"/>
    <s v="9.522.492-k"/>
    <s v="Reynaldo Amador Manzano Guardia"/>
    <x v="1"/>
    <n v="21"/>
    <n v="226"/>
    <x v="1"/>
    <s v="Menendez"/>
    <n v="24"/>
    <n v="3"/>
    <n v="0"/>
  </r>
  <r>
    <n v="522"/>
    <s v="76389551"/>
    <s v="Maria Rosa Ardiles Gonzales"/>
    <x v="1"/>
    <n v="21"/>
    <n v="226"/>
    <x v="1"/>
    <s v="Menendez"/>
    <n v="25"/>
    <n v="3"/>
    <n v="0"/>
  </r>
  <r>
    <n v="529"/>
    <s v="146881106"/>
    <s v="Paulina Vino Alavi"/>
    <x v="1"/>
    <n v="21"/>
    <n v="214"/>
    <x v="2"/>
    <s v="Moraga"/>
    <n v="14"/>
    <n v="1"/>
    <n v="1"/>
  </r>
  <r>
    <n v="530"/>
    <s v="162269526"/>
    <s v="Edgard Guarachi Yampara"/>
    <x v="1"/>
    <n v="21"/>
    <n v="212"/>
    <x v="5"/>
    <s v="Acevedo"/>
    <n v="31"/>
    <s v="NULL"/>
    <n v="0"/>
  </r>
  <r>
    <n v="577"/>
    <s v="134133406"/>
    <s v="Carmen Rosa Quispe Flores"/>
    <x v="1"/>
    <n v="21"/>
    <n v="226"/>
    <x v="1"/>
    <s v="Menendez"/>
    <n v="23"/>
    <n v="2"/>
    <n v="0"/>
  </r>
  <r>
    <n v="582"/>
    <s v="92257452"/>
    <s v="Pedro Gomez"/>
    <x v="1"/>
    <n v="21"/>
    <n v="215"/>
    <x v="0"/>
    <s v="Duran"/>
    <n v="26"/>
    <n v="2"/>
    <n v="0"/>
  </r>
  <r>
    <n v="589"/>
    <s v="213666967"/>
    <s v="Maria Arminda Mitma Crispin"/>
    <x v="1"/>
    <n v="21"/>
    <n v="215"/>
    <x v="0"/>
    <s v="Duran"/>
    <n v="18"/>
    <n v="3"/>
    <n v="1"/>
  </r>
  <r>
    <n v="632"/>
    <s v="83536829"/>
    <s v="Irma del Carmen Humire Gutierrez"/>
    <x v="1"/>
    <n v="21"/>
    <n v="215"/>
    <x v="0"/>
    <s v="Duran"/>
    <n v="20"/>
    <n v="1"/>
    <n v="1"/>
  </r>
  <r>
    <n v="633"/>
    <s v="242358619"/>
    <s v="Leonardo Flores Ccopa"/>
    <x v="1"/>
    <n v="21"/>
    <n v="214"/>
    <x v="2"/>
    <s v="Moraga"/>
    <n v="20"/>
    <n v="1"/>
    <n v="1"/>
  </r>
  <r>
    <n v="637"/>
    <s v="116109204"/>
    <s v="Leila Diaz"/>
    <x v="1"/>
    <n v="21"/>
    <n v="214"/>
    <x v="2"/>
    <s v="Moraga"/>
    <n v="12"/>
    <n v="2"/>
    <n v="1"/>
  </r>
  <r>
    <n v="638"/>
    <s v="104045219"/>
    <s v="Erica Mamani Castro"/>
    <x v="0"/>
    <n v="7"/>
    <n v="226"/>
    <x v="1"/>
    <s v="Menendez"/>
    <n v="10"/>
    <n v="2"/>
    <n v="0"/>
  </r>
  <r>
    <n v="675"/>
    <s v="167711316"/>
    <s v="Carolina Rada Llanos"/>
    <x v="1"/>
    <n v="21"/>
    <n v="214"/>
    <x v="2"/>
    <s v="Moraga"/>
    <n v="11"/>
    <n v="4"/>
    <n v="1"/>
  </r>
  <r>
    <n v="706"/>
    <s v="82709967"/>
    <s v="Marta del carmen Villalobos Valdivia"/>
    <x v="1"/>
    <n v="21"/>
    <n v="214"/>
    <x v="2"/>
    <s v="Moraga"/>
    <n v="10"/>
    <n v="4"/>
    <n v="1"/>
  </r>
  <r>
    <n v="713"/>
    <s v="232365455"/>
    <s v="Priscilla Fatima Vasconcellos Amaral desouza"/>
    <x v="1"/>
    <n v="21"/>
    <n v="226"/>
    <x v="1"/>
    <s v="Menendez"/>
    <n v="25"/>
    <n v="3"/>
    <n v="0"/>
  </r>
  <r>
    <n v="717"/>
    <s v="222462851"/>
    <s v="Victoria Jove"/>
    <x v="1"/>
    <n v="21"/>
    <n v="215"/>
    <x v="0"/>
    <s v="Duran"/>
    <n v="20"/>
    <n v="1"/>
    <n v="1"/>
  </r>
  <r>
    <n v="724"/>
    <s v="102969928"/>
    <s v="Elsa Valeria Fernandez Vilca"/>
    <x v="1"/>
    <n v="21"/>
    <n v="226"/>
    <x v="1"/>
    <s v="Menendez"/>
    <n v="30"/>
    <n v="2"/>
    <n v="0"/>
  </r>
  <r>
    <n v="729"/>
    <s v="87440524"/>
    <s v="Yolanda del Carmen Fernandez Saez"/>
    <x v="1"/>
    <n v="21"/>
    <n v="215"/>
    <x v="0"/>
    <s v="Duran"/>
    <n v="10"/>
    <n v="4"/>
    <n v="1"/>
  </r>
  <r>
    <n v="745"/>
    <s v="162247751"/>
    <s v="jorge fernando caceres alvarez"/>
    <x v="1"/>
    <n v="21"/>
    <n v="214"/>
    <x v="2"/>
    <s v="Moraga"/>
    <n v="13"/>
    <n v="1"/>
    <n v="1"/>
  </r>
  <r>
    <n v="747"/>
    <s v="18912760k"/>
    <s v="Juan Calle Llanos"/>
    <x v="1"/>
    <n v="21"/>
    <n v="215"/>
    <x v="0"/>
    <s v="Duran"/>
    <n v="27"/>
    <n v="1"/>
    <n v="0"/>
  </r>
  <r>
    <n v="767"/>
    <s v="244134602"/>
    <s v="Rosa Roxana Barra Mamani"/>
    <x v="1"/>
    <n v="21"/>
    <n v="215"/>
    <x v="0"/>
    <s v="Duran"/>
    <n v="14"/>
    <n v="5"/>
    <n v="1"/>
  </r>
  <r>
    <n v="788"/>
    <s v="169065357"/>
    <s v="Victor Severo Colque"/>
    <x v="1"/>
    <n v="21"/>
    <n v="214"/>
    <x v="2"/>
    <s v="Moraga"/>
    <n v="12"/>
    <n v="2"/>
    <n v="1"/>
  </r>
  <r>
    <n v="790"/>
    <s v="106003343"/>
    <s v="Jessica Ramirez Huanca"/>
    <x v="1"/>
    <n v="21"/>
    <n v="226"/>
    <x v="1"/>
    <s v="Menendez"/>
    <n v="31"/>
    <n v="2"/>
    <n v="0"/>
  </r>
  <r>
    <n v="792"/>
    <s v="68184967"/>
    <s v="Maria Angelica Carrasco Quispe"/>
    <x v="1"/>
    <n v="21"/>
    <n v="214"/>
    <x v="2"/>
    <s v="Moraga"/>
    <n v="12"/>
    <n v="1"/>
    <n v="1"/>
  </r>
  <r>
    <n v="802"/>
    <s v="107224955"/>
    <s v="maria Eugenia Maldonado humire"/>
    <x v="1"/>
    <n v="21"/>
    <n v="214"/>
    <x v="2"/>
    <s v="Moraga"/>
    <n v="17"/>
    <n v="5"/>
    <n v="1"/>
  </r>
  <r>
    <n v="805"/>
    <s v="118147464"/>
    <s v="Johann Saavedra Kreul"/>
    <x v="1"/>
    <n v="21"/>
    <n v="215"/>
    <x v="0"/>
    <s v="Duran"/>
    <n v="13"/>
    <n v="1"/>
    <n v="1"/>
  </r>
  <r>
    <n v="807"/>
    <s v="67596277"/>
    <s v="Brunilda del Carmen Fernandez Chapa"/>
    <x v="1"/>
    <n v="21"/>
    <n v="214"/>
    <x v="2"/>
    <s v="Moraga"/>
    <n v="10"/>
    <n v="4"/>
    <n v="1"/>
  </r>
  <r>
    <n v="809"/>
    <s v="124348846"/>
    <s v="Lissie Fabiola Corvacho Vidal"/>
    <x v="1"/>
    <n v="21"/>
    <n v="215"/>
    <x v="0"/>
    <s v="Duran"/>
    <n v="21"/>
    <n v="3"/>
    <n v="1"/>
  </r>
  <r>
    <n v="810"/>
    <s v="147389949"/>
    <s v="Jose Mollo Alconz"/>
    <x v="1"/>
    <n v="21"/>
    <n v="215"/>
    <x v="0"/>
    <s v="Duran"/>
    <n v="10"/>
    <n v="3"/>
    <n v="1"/>
  </r>
  <r>
    <n v="830"/>
    <s v="122094758"/>
    <s v="Wilder francisco Alvarez fernandez"/>
    <x v="1"/>
    <n v="21"/>
    <n v="214"/>
    <x v="2"/>
    <s v="Moraga"/>
    <n v="23"/>
    <n v="3"/>
    <n v="0"/>
  </r>
  <r>
    <n v="838"/>
    <s v="13412632-9"/>
    <s v="Henry Limari Cutipa"/>
    <x v="1"/>
    <n v="21"/>
    <n v="215"/>
    <x v="0"/>
    <s v="Duran"/>
    <n v="12"/>
    <n v="2"/>
    <n v="1"/>
  </r>
  <r>
    <n v="841"/>
    <s v="74217478"/>
    <s v="Bertha Altamirano"/>
    <x v="1"/>
    <n v="21"/>
    <n v="226"/>
    <x v="1"/>
    <s v="Menendez"/>
    <n v="11"/>
    <n v="3"/>
    <n v="1"/>
  </r>
  <r>
    <n v="852"/>
    <s v="164662640"/>
    <s v="Carmen Gloria Rivera Jimenez"/>
    <x v="2"/>
    <n v="21"/>
    <n v="215"/>
    <x v="0"/>
    <s v="Duran"/>
    <n v="33"/>
    <n v="2"/>
    <n v="0"/>
  </r>
  <r>
    <n v="893"/>
    <s v="147435568"/>
    <s v="Julio Justino Calle Pacaje"/>
    <x v="1"/>
    <n v="21"/>
    <n v="215"/>
    <x v="0"/>
    <s v="Duran"/>
    <n v="25"/>
    <n v="3"/>
    <n v="0"/>
  </r>
  <r>
    <n v="894"/>
    <s v="171152356"/>
    <s v="Tomas Mauricio Jimenez Amado"/>
    <x v="1"/>
    <n v="21"/>
    <n v="215"/>
    <x v="0"/>
    <s v="Duran"/>
    <n v="11"/>
    <n v="3"/>
    <n v="1"/>
  </r>
  <r>
    <n v="902"/>
    <s v="226259600"/>
    <s v="Felix Marca Gomez"/>
    <x v="1"/>
    <n v="21"/>
    <n v="212"/>
    <x v="5"/>
    <s v="Acevedo"/>
    <n v="13"/>
    <s v="NULL"/>
    <n v="1"/>
  </r>
  <r>
    <n v="908"/>
    <s v="10117283k"/>
    <s v="Juan Enrique Alfaro Ramos"/>
    <x v="1"/>
    <n v="21"/>
    <n v="214"/>
    <x v="2"/>
    <s v="Moraga"/>
    <n v="14"/>
    <n v="1"/>
    <n v="1"/>
  </r>
  <r>
    <n v="912"/>
    <s v="241027112"/>
    <s v="Juan Eliodoro Cruz Callejas"/>
    <x v="1"/>
    <n v="21"/>
    <n v="214"/>
    <x v="2"/>
    <s v="Moraga"/>
    <n v="11"/>
    <n v="3"/>
    <n v="1"/>
  </r>
  <r>
    <n v="936"/>
    <s v="104105556"/>
    <s v="Ana Contreras Colque"/>
    <x v="1"/>
    <n v="21"/>
    <n v="226"/>
    <x v="1"/>
    <s v="Menendez"/>
    <n v="18"/>
    <n v="2"/>
    <n v="1"/>
  </r>
  <r>
    <n v="946"/>
    <s v="9.450.017-6"/>
    <s v="Rosa Rebolledo Salas"/>
    <x v="1"/>
    <n v="21"/>
    <n v="226"/>
    <x v="1"/>
    <s v="Menendez"/>
    <n v="16"/>
    <n v="1"/>
    <n v="1"/>
  </r>
  <r>
    <n v="969"/>
    <s v="109796069"/>
    <s v="Hilda del Carmen Pinones Rios"/>
    <x v="1"/>
    <n v="21"/>
    <n v="226"/>
    <x v="1"/>
    <s v="Menendez"/>
    <n v="27"/>
    <n v="1"/>
    <n v="0"/>
  </r>
  <r>
    <n v="975"/>
    <s v="122116816"/>
    <s v="Miguel Campos Valencia"/>
    <x v="1"/>
    <n v="21"/>
    <n v="214"/>
    <x v="2"/>
    <s v="Moraga"/>
    <n v="11"/>
    <n v="4"/>
    <n v="1"/>
  </r>
  <r>
    <n v="1030"/>
    <s v="146231365"/>
    <s v="Joceline Silvania Galleguillos Olivares"/>
    <x v="0"/>
    <n v="7"/>
    <n v="214"/>
    <x v="2"/>
    <s v="Moraga"/>
    <n v="16"/>
    <n v="3"/>
    <n v="0"/>
  </r>
  <r>
    <n v="1043"/>
    <s v="101465314"/>
    <s v="MARIA TUPA TUPA"/>
    <x v="1"/>
    <n v="21"/>
    <n v="226"/>
    <x v="1"/>
    <s v="Menendez"/>
    <n v="25"/>
    <n v="2"/>
    <n v="0"/>
  </r>
  <r>
    <n v="1044"/>
    <s v="9.420.247-7"/>
    <s v="Florencia colque"/>
    <x v="1"/>
    <n v="21"/>
    <n v="226"/>
    <x v="1"/>
    <s v="Menendez"/>
    <n v="12"/>
    <n v="1"/>
    <n v="1"/>
  </r>
  <r>
    <n v="1058"/>
    <s v="111192162"/>
    <s v="Maria Eugenia Cortes Cortes"/>
    <x v="1"/>
    <n v="21"/>
    <n v="215"/>
    <x v="0"/>
    <s v="Duran"/>
    <n v="14"/>
    <n v="3"/>
    <n v="1"/>
  </r>
  <r>
    <n v="1072"/>
    <s v="12.438.104-5"/>
    <s v="GLADYS AIMA AIMA"/>
    <x v="1"/>
    <n v="21"/>
    <n v="226"/>
    <x v="1"/>
    <s v="Menendez"/>
    <n v="12"/>
    <n v="2"/>
    <n v="1"/>
  </r>
  <r>
    <n v="1082"/>
    <s v="132136564"/>
    <s v="Sergio Felix Alave huaylla"/>
    <x v="1"/>
    <n v="21"/>
    <n v="215"/>
    <x v="0"/>
    <s v="Duran"/>
    <n v="25"/>
    <n v="3"/>
    <n v="0"/>
  </r>
  <r>
    <n v="1084"/>
    <s v="249606383"/>
    <s v="Guadalupe Haydee Condori Quispe"/>
    <x v="1"/>
    <n v="21"/>
    <n v="226"/>
    <x v="1"/>
    <s v="Menendez"/>
    <n v="32"/>
    <n v="3"/>
    <n v="0"/>
  </r>
  <r>
    <n v="1093"/>
    <s v="136390090"/>
    <s v="JOHANNA MAMANI IMANA"/>
    <x v="1"/>
    <n v="21"/>
    <n v="226"/>
    <x v="1"/>
    <s v="Menendez"/>
    <n v="20"/>
    <n v="5"/>
    <n v="1"/>
  </r>
  <r>
    <n v="1110"/>
    <s v="9.777.456-0"/>
    <s v="Abel flores carrasco"/>
    <x v="1"/>
    <n v="21"/>
    <n v="226"/>
    <x v="1"/>
    <s v="Menendez"/>
    <n v="23"/>
    <n v="5"/>
    <n v="0"/>
  </r>
  <r>
    <n v="1119"/>
    <s v="221763157"/>
    <s v="Rosemary Anabela Sandoval La Rosa"/>
    <x v="1"/>
    <n v="21"/>
    <n v="214"/>
    <x v="2"/>
    <s v="Moraga"/>
    <n v="23"/>
    <n v="4"/>
    <n v="0"/>
  </r>
  <r>
    <n v="1156"/>
    <s v="122797678"/>
    <s v="Carla Pardo Oyarzun"/>
    <x v="0"/>
    <n v="7"/>
    <n v="214"/>
    <x v="2"/>
    <s v="Moraga"/>
    <n v="12"/>
    <n v="2"/>
    <n v="0"/>
  </r>
  <r>
    <n v="1166"/>
    <s v="102045084"/>
    <s v="Elsa Chura"/>
    <x v="1"/>
    <n v="21"/>
    <n v="215"/>
    <x v="0"/>
    <s v="Duran"/>
    <n v="21"/>
    <n v="2"/>
    <n v="1"/>
  </r>
  <r>
    <n v="1178"/>
    <s v="146820840"/>
    <s v="Eder Mercedes Mendez Aguayo"/>
    <x v="1"/>
    <n v="21"/>
    <n v="214"/>
    <x v="2"/>
    <s v="Moraga"/>
    <n v="30"/>
    <n v="2"/>
    <n v="0"/>
  </r>
  <r>
    <n v="1179"/>
    <s v="773811369"/>
    <s v="COMERCIALIZADORA MARIA SOLEDAD KAPPES APABLAZA E.I.R.L."/>
    <x v="0"/>
    <n v="7"/>
    <n v="226"/>
    <x v="1"/>
    <s v="Menendez"/>
    <n v="12"/>
    <n v="5"/>
    <n v="0"/>
  </r>
  <r>
    <n v="1196"/>
    <s v="95693547"/>
    <s v="Rita Patricia Penaranda Tapia"/>
    <x v="0"/>
    <n v="7"/>
    <n v="214"/>
    <x v="2"/>
    <s v="Moraga"/>
    <n v="11"/>
    <n v="4"/>
    <n v="0"/>
  </r>
  <r>
    <n v="1197"/>
    <s v="93388879"/>
    <s v="Raul Lautaro Leiva Arias"/>
    <x v="1"/>
    <n v="21"/>
    <n v="214"/>
    <x v="2"/>
    <s v="Moraga"/>
    <n v="23"/>
    <n v="5"/>
    <n v="0"/>
  </r>
  <r>
    <n v="1216"/>
    <s v="145835887"/>
    <s v="Maria Isabel Sanchez Terrazas"/>
    <x v="1"/>
    <n v="21"/>
    <n v="214"/>
    <x v="2"/>
    <s v="Moraga"/>
    <n v="28"/>
    <n v="3"/>
    <n v="0"/>
  </r>
  <r>
    <n v="1221"/>
    <s v="226380310"/>
    <s v="Lidia Heredia Chulqui"/>
    <x v="1"/>
    <n v="21"/>
    <n v="215"/>
    <x v="0"/>
    <s v="Duran"/>
    <n v="13"/>
    <n v="1"/>
    <n v="1"/>
  </r>
  <r>
    <n v="1230"/>
    <s v="247027734"/>
    <s v="Rosa Florinda Blanco Quispe"/>
    <x v="1"/>
    <n v="21"/>
    <n v="214"/>
    <x v="2"/>
    <s v="Moraga"/>
    <n v="24"/>
    <n v="3"/>
    <n v="0"/>
  </r>
  <r>
    <n v="1232"/>
    <s v="64777300"/>
    <s v="Luis Hugo Tamallo Barraza"/>
    <x v="1"/>
    <n v="21"/>
    <n v="215"/>
    <x v="0"/>
    <s v="Duran"/>
    <n v="20"/>
    <n v="1"/>
    <n v="1"/>
  </r>
  <r>
    <n v="1258"/>
    <s v="159800202"/>
    <s v="Juan Orlando Gonzalez Gonzalez"/>
    <x v="1"/>
    <n v="21"/>
    <n v="215"/>
    <x v="0"/>
    <s v="Duran"/>
    <n v="18"/>
    <n v="3"/>
    <n v="1"/>
  </r>
  <r>
    <n v="1270"/>
    <s v="141073818"/>
    <s v="Carla Oxa Cayo"/>
    <x v="0"/>
    <n v="7"/>
    <n v="1"/>
    <x v="4"/>
    <s v="Aranibar"/>
    <n v="30"/>
    <s v="NULL"/>
    <n v="0"/>
  </r>
  <r>
    <n v="1310"/>
    <s v="13.414.236-7"/>
    <s v="Katherine Olguin Altina"/>
    <x v="1"/>
    <n v="21"/>
    <n v="215"/>
    <x v="0"/>
    <s v="Duran"/>
    <n v="33"/>
    <n v="2"/>
    <n v="0"/>
  </r>
  <r>
    <n v="1325"/>
    <s v="15.695.126-9"/>
    <s v="ANGEL GILBERTO ALAVE ALVE"/>
    <x v="1"/>
    <n v="21"/>
    <n v="226"/>
    <x v="1"/>
    <s v="Menendez"/>
    <n v="11"/>
    <n v="2"/>
    <n v="1"/>
  </r>
  <r>
    <n v="1340"/>
    <s v="235735504"/>
    <s v="Yolanda Menacho Condori"/>
    <x v="1"/>
    <n v="21"/>
    <n v="226"/>
    <x v="1"/>
    <s v="Menendez"/>
    <n v="12"/>
    <n v="2"/>
    <n v="1"/>
  </r>
  <r>
    <n v="1345"/>
    <s v="150052823"/>
    <s v="Jimena Claudia Gomez Barrobe"/>
    <x v="1"/>
    <n v="21"/>
    <n v="214"/>
    <x v="2"/>
    <s v="Moraga"/>
    <n v="17"/>
    <n v="4"/>
    <n v="1"/>
  </r>
  <r>
    <n v="1352"/>
    <s v="68539978"/>
    <s v="Emilio Del Carmen Molina Platero"/>
    <x v="1"/>
    <n v="21"/>
    <n v="226"/>
    <x v="1"/>
    <s v="Menendez"/>
    <n v="19"/>
    <n v="3"/>
    <n v="1"/>
  </r>
  <r>
    <n v="1353"/>
    <s v="70957701"/>
    <s v="Jaime Luis Li Aravena"/>
    <x v="1"/>
    <n v="21"/>
    <n v="1"/>
    <x v="4"/>
    <s v="Aranibar"/>
    <n v="11"/>
    <s v="NULL"/>
    <n v="1"/>
  </r>
  <r>
    <n v="1355"/>
    <s v="116238241"/>
    <s v="Geovana Sofia Pastene Messenet"/>
    <x v="1"/>
    <n v="21"/>
    <n v="226"/>
    <x v="1"/>
    <s v="Menendez"/>
    <n v="23"/>
    <n v="4"/>
    <n v="0"/>
  </r>
  <r>
    <n v="1363"/>
    <s v="242865170"/>
    <s v="Juan Gabriel Colque Viza"/>
    <x v="1"/>
    <n v="21"/>
    <n v="215"/>
    <x v="0"/>
    <s v="Duran"/>
    <n v="26"/>
    <n v="2"/>
    <n v="0"/>
  </r>
  <r>
    <n v="1364"/>
    <s v="261892367"/>
    <s v="Walker Cristobal Vargas Cochi"/>
    <x v="1"/>
    <n v="21"/>
    <n v="226"/>
    <x v="1"/>
    <s v="Menendez"/>
    <n v="10"/>
    <n v="2"/>
    <n v="1"/>
  </r>
  <r>
    <n v="1371"/>
    <s v="23530516k"/>
    <s v="Vanesa Ruth Barriga LLerena"/>
    <x v="1"/>
    <n v="21"/>
    <n v="226"/>
    <x v="1"/>
    <s v="Menendez"/>
    <n v="28"/>
    <n v="5"/>
    <n v="0"/>
  </r>
  <r>
    <n v="1378"/>
    <s v="109094528"/>
    <s v="Lidia Rosa Blas Gutierrez"/>
    <x v="1"/>
    <n v="21"/>
    <n v="226"/>
    <x v="1"/>
    <s v="Menendez"/>
    <n v="13"/>
    <n v="1"/>
    <n v="1"/>
  </r>
  <r>
    <n v="1379"/>
    <s v="128333827"/>
    <s v="Ricardo Elias Pablo Paredes Quiroz"/>
    <x v="1"/>
    <n v="21"/>
    <n v="226"/>
    <x v="1"/>
    <s v="Menendez"/>
    <n v="13"/>
    <n v="1"/>
    <n v="1"/>
  </r>
  <r>
    <n v="1380"/>
    <s v="87454088"/>
    <s v="Juana Rosa Guerra Jiron"/>
    <x v="1"/>
    <n v="21"/>
    <n v="226"/>
    <x v="1"/>
    <s v="Menendez"/>
    <n v="26"/>
    <n v="1"/>
    <n v="0"/>
  </r>
  <r>
    <n v="1384"/>
    <s v="136369911"/>
    <s v="Ana Maria Sanchez Cortes"/>
    <x v="1"/>
    <n v="21"/>
    <n v="226"/>
    <x v="1"/>
    <s v="Menendez"/>
    <n v="10"/>
    <n v="2"/>
    <n v="1"/>
  </r>
  <r>
    <n v="1392"/>
    <s v="159807983"/>
    <s v="Cristina Veronica Alave Cruz"/>
    <x v="1"/>
    <n v="21"/>
    <n v="226"/>
    <x v="1"/>
    <s v="Menendez"/>
    <n v="31"/>
    <n v="2"/>
    <n v="0"/>
  </r>
  <r>
    <n v="1395"/>
    <s v="12776039k"/>
    <s v="Ingrid Susan Carrion Gutierrez"/>
    <x v="1"/>
    <n v="21"/>
    <n v="226"/>
    <x v="1"/>
    <s v="Menendez"/>
    <n v="10"/>
    <n v="1"/>
    <n v="1"/>
  </r>
  <r>
    <n v="1407"/>
    <s v="175572937"/>
    <s v="Cristopher Wilfredo Ramos Mariman"/>
    <x v="1"/>
    <n v="21"/>
    <n v="226"/>
    <x v="1"/>
    <s v="Menendez"/>
    <n v="11"/>
    <n v="1"/>
    <n v="1"/>
  </r>
  <r>
    <n v="1408"/>
    <s v="258078152"/>
    <s v="Primitivo Chuquichambi Beltran"/>
    <x v="1"/>
    <n v="21"/>
    <n v="226"/>
    <x v="1"/>
    <s v="Menendez"/>
    <n v="28"/>
    <n v="1"/>
    <n v="0"/>
  </r>
  <r>
    <n v="1409"/>
    <s v="21408712k"/>
    <s v="Feliciano cauna santos"/>
    <x v="1"/>
    <n v="21"/>
    <n v="215"/>
    <x v="0"/>
    <s v="Duran"/>
    <n v="18"/>
    <n v="3"/>
    <n v="1"/>
  </r>
  <r>
    <n v="1411"/>
    <s v="106350019"/>
    <s v="Rene Hidalgo Riquelme"/>
    <x v="1"/>
    <n v="21"/>
    <n v="226"/>
    <x v="1"/>
    <s v="Menendez"/>
    <n v="37"/>
    <n v="1"/>
    <n v="0"/>
  </r>
  <r>
    <n v="1421"/>
    <s v="103011221"/>
    <s v="Marisol Patricia Montero Ajata"/>
    <x v="1"/>
    <n v="21"/>
    <n v="226"/>
    <x v="1"/>
    <s v="Menendez"/>
    <n v="25"/>
    <n v="1"/>
    <n v="0"/>
  </r>
  <r>
    <n v="1424"/>
    <s v="150011566"/>
    <s v="Elia Felipa Blanco Huaylla"/>
    <x v="1"/>
    <n v="21"/>
    <n v="215"/>
    <x v="0"/>
    <s v="Duran"/>
    <n v="33"/>
    <n v="2"/>
    <n v="0"/>
  </r>
  <r>
    <n v="1432"/>
    <s v="103427983"/>
    <s v="Celia Gloria Benites Mamani"/>
    <x v="1"/>
    <n v="21"/>
    <n v="214"/>
    <x v="2"/>
    <s v="Moraga"/>
    <n v="13"/>
    <n v="3"/>
    <n v="1"/>
  </r>
  <r>
    <n v="1434"/>
    <s v="92352447"/>
    <s v="Marcos Tola Alvarado"/>
    <x v="1"/>
    <n v="21"/>
    <n v="226"/>
    <x v="1"/>
    <s v="Menendez"/>
    <n v="12"/>
    <n v="2"/>
    <n v="1"/>
  </r>
  <r>
    <n v="1441"/>
    <s v="248827939"/>
    <s v="Ximena Fernandez Caceres"/>
    <x v="1"/>
    <n v="21"/>
    <n v="226"/>
    <x v="1"/>
    <s v="Menendez"/>
    <n v="10"/>
    <n v="4"/>
    <n v="1"/>
  </r>
  <r>
    <n v="1448"/>
    <s v="103576237"/>
    <s v="Leonardo Mamani Chambe"/>
    <x v="1"/>
    <n v="21"/>
    <n v="215"/>
    <x v="0"/>
    <s v="Duran"/>
    <n v="18"/>
    <n v="2"/>
    <n v="1"/>
  </r>
  <r>
    <n v="1858"/>
    <s v="59037935"/>
    <s v="Luis Alberto Toro Ossandon"/>
    <x v="1"/>
    <n v="21"/>
    <n v="214"/>
    <x v="2"/>
    <s v="Moraga"/>
    <n v="17"/>
    <n v="4"/>
    <n v="1"/>
  </r>
  <r>
    <n v="2047"/>
    <s v="102629760"/>
    <s v="Patricio Antonio Oyanedel Mamani"/>
    <x v="1"/>
    <n v="21"/>
    <n v="214"/>
    <x v="2"/>
    <s v="Moraga"/>
    <n v="14"/>
    <n v="4"/>
    <n v="1"/>
  </r>
  <r>
    <n v="2099"/>
    <s v="116111861"/>
    <s v="Claudia Samare Huanca Rivera"/>
    <x v="1"/>
    <n v="21"/>
    <n v="226"/>
    <x v="1"/>
    <s v="Menendez"/>
    <n v="37"/>
    <n v="4"/>
    <n v="0"/>
  </r>
  <r>
    <n v="2142"/>
    <s v="248945737"/>
    <s v="Liliam Beatriz Mollostaca Gutierrez"/>
    <x v="1"/>
    <n v="21"/>
    <n v="215"/>
    <x v="0"/>
    <s v="Duran"/>
    <n v="13"/>
    <n v="3"/>
    <n v="1"/>
  </r>
  <r>
    <n v="2259"/>
    <s v="54200846"/>
    <s v="Zunilda del Rosario Arancibia Varas"/>
    <x v="1"/>
    <n v="21"/>
    <n v="212"/>
    <x v="5"/>
    <s v="Acevedo"/>
    <n v="24"/>
    <s v="NULL"/>
    <n v="0"/>
  </r>
  <r>
    <n v="2260"/>
    <s v="22682715-3"/>
    <s v="Eric Mita Ajno"/>
    <x v="1"/>
    <n v="21"/>
    <n v="212"/>
    <x v="5"/>
    <s v="Acevedo"/>
    <n v="32"/>
    <s v="NULL"/>
    <n v="0"/>
  </r>
  <r>
    <n v="2281"/>
    <s v="76480834"/>
    <s v="Isabel Cochi Choque"/>
    <x v="1"/>
    <n v="21"/>
    <n v="215"/>
    <x v="0"/>
    <s v="Duran"/>
    <n v="21"/>
    <n v="5"/>
    <n v="1"/>
  </r>
  <r>
    <n v="2293"/>
    <s v="260484001"/>
    <s v="edgar yone vargas ururi"/>
    <x v="1"/>
    <n v="21"/>
    <n v="214"/>
    <x v="2"/>
    <s v="Moraga"/>
    <n v="13"/>
    <n v="2"/>
    <n v="1"/>
  </r>
  <r>
    <n v="2342"/>
    <s v="764706463"/>
    <s v="Sociedad Florencia y Raul limitada"/>
    <x v="1"/>
    <n v="21"/>
    <n v="212"/>
    <x v="5"/>
    <s v="Acevedo"/>
    <n v="10"/>
    <s v="NULL"/>
    <n v="1"/>
  </r>
  <r>
    <n v="2350"/>
    <s v="126096062"/>
    <s v="Jessica Isabel visnola Corvacho"/>
    <x v="1"/>
    <n v="21"/>
    <n v="212"/>
    <x v="5"/>
    <s v="Acevedo"/>
    <n v="10"/>
    <s v="NULL"/>
    <n v="1"/>
  </r>
  <r>
    <n v="2414"/>
    <s v="72609468"/>
    <s v="Armando Jimenez Viza"/>
    <x v="1"/>
    <n v="21"/>
    <n v="215"/>
    <x v="0"/>
    <s v="Duran"/>
    <n v="11"/>
    <n v="3"/>
    <n v="1"/>
  </r>
  <r>
    <n v="2499"/>
    <s v="102973216"/>
    <s v="VIANEY DE LOURDES PEREIRA VARAS"/>
    <x v="1"/>
    <n v="21"/>
    <n v="212"/>
    <x v="5"/>
    <s v="Acevedo"/>
    <n v="10"/>
    <s v="NULL"/>
    <n v="1"/>
  </r>
  <r>
    <n v="2628"/>
    <s v="222623537"/>
    <s v="Fider Gregorio Jacinto Mita"/>
    <x v="1"/>
    <n v="21"/>
    <n v="215"/>
    <x v="0"/>
    <s v="Duran"/>
    <n v="21"/>
    <n v="5"/>
    <n v="1"/>
  </r>
  <r>
    <n v="2932"/>
    <s v="9745292k"/>
    <s v="Juana Paulina Marca Alvarado"/>
    <x v="1"/>
    <n v="21"/>
    <n v="226"/>
    <x v="1"/>
    <s v="Menendez"/>
    <n v="23"/>
    <n v="4"/>
    <n v="0"/>
  </r>
  <r>
    <n v="2968"/>
    <s v="82249990"/>
    <s v="Luisa Carmen Riquelme Ayala"/>
    <x v="1"/>
    <n v="21"/>
    <n v="214"/>
    <x v="2"/>
    <s v="Moraga"/>
    <n v="11"/>
    <n v="5"/>
    <n v="1"/>
  </r>
  <r>
    <n v="3436"/>
    <s v="769438513"/>
    <s v="Los Pepes Limitada"/>
    <x v="1"/>
    <n v="21"/>
    <n v="226"/>
    <x v="1"/>
    <s v="Menendez"/>
    <n v="13"/>
    <n v="2"/>
    <n v="1"/>
  </r>
  <r>
    <n v="3460"/>
    <s v="168736991"/>
    <s v="Karen Andrea Cerda"/>
    <x v="0"/>
    <n v="7"/>
    <n v="214"/>
    <x v="2"/>
    <s v="Moraga"/>
    <n v="26"/>
    <n v="5"/>
    <n v="0"/>
  </r>
  <r>
    <n v="3562"/>
    <s v="150075599"/>
    <s v="Cristina Soledad Terrazas Ayca"/>
    <x v="1"/>
    <n v="21"/>
    <n v="215"/>
    <x v="0"/>
    <s v="Duran"/>
    <n v="25"/>
    <n v="3"/>
    <n v="0"/>
  </r>
  <r>
    <n v="3563"/>
    <s v="245140541"/>
    <s v="Abimael Lopez choque"/>
    <x v="1"/>
    <n v="21"/>
    <n v="215"/>
    <x v="0"/>
    <s v="Duran"/>
    <n v="11"/>
    <n v="3"/>
    <n v="1"/>
  </r>
  <r>
    <n v="3871"/>
    <s v="244778992"/>
    <s v="Jorge Luis Machaca Yupanqui"/>
    <x v="1"/>
    <n v="21"/>
    <n v="215"/>
    <x v="0"/>
    <s v="Duran"/>
    <n v="10"/>
    <n v="3"/>
    <n v="1"/>
  </r>
  <r>
    <n v="3884"/>
    <s v="77.722.120-5"/>
    <s v="GRUAS TORRES CARVAJAL Y CIA LIMITADA"/>
    <x v="3"/>
    <n v="30"/>
    <n v="1"/>
    <x v="4"/>
    <s v="Aranibar"/>
    <n v="12"/>
    <s v="NULL"/>
    <n v="1"/>
  </r>
  <r>
    <n v="3897"/>
    <s v="269811358"/>
    <s v="Nataly Johana Zapana Ale"/>
    <x v="1"/>
    <n v="21"/>
    <n v="226"/>
    <x v="1"/>
    <s v="Menendez"/>
    <n v="25"/>
    <n v="3"/>
    <n v="0"/>
  </r>
  <r>
    <n v="3933"/>
    <s v="132402663"/>
    <s v="Marcela de las Mercedes Tolosa Nunez"/>
    <x v="1"/>
    <n v="21"/>
    <n v="215"/>
    <x v="0"/>
    <s v="Duran"/>
    <n v="12"/>
    <n v="2"/>
    <n v="1"/>
  </r>
  <r>
    <n v="3996"/>
    <s v="764670760"/>
    <s v="Comercial Roberto Carlos Tapia Perez E.I.R.L"/>
    <x v="1"/>
    <n v="21"/>
    <n v="214"/>
    <x v="2"/>
    <s v="Moraga"/>
    <n v="12"/>
    <n v="2"/>
    <n v="1"/>
  </r>
  <r>
    <n v="4024"/>
    <s v="222567068"/>
    <s v="Jose Miguel Ramirez Villca"/>
    <x v="1"/>
    <n v="21"/>
    <n v="226"/>
    <x v="1"/>
    <s v="Menendez"/>
    <n v="12"/>
    <n v="5"/>
    <n v="1"/>
  </r>
  <r>
    <n v="4054"/>
    <s v="64790013"/>
    <s v="Luis Armando Mera Mollo"/>
    <x v="1"/>
    <n v="21"/>
    <n v="226"/>
    <x v="1"/>
    <s v="Menendez"/>
    <n v="11"/>
    <n v="3"/>
    <n v="1"/>
  </r>
  <r>
    <n v="4062"/>
    <s v="212519243"/>
    <s v="Margarita Prima Olivarez Mamani"/>
    <x v="1"/>
    <n v="21"/>
    <n v="226"/>
    <x v="1"/>
    <s v="Menendez"/>
    <n v="16"/>
    <n v="5"/>
    <n v="1"/>
  </r>
  <r>
    <n v="4326"/>
    <s v="215093778"/>
    <s v="Margarita Flores Castillo"/>
    <x v="1"/>
    <n v="21"/>
    <n v="226"/>
    <x v="1"/>
    <s v="Menendez"/>
    <n v="19"/>
    <n v="1"/>
    <n v="1"/>
  </r>
  <r>
    <n v="4355"/>
    <s v="150110432"/>
    <s v="Yasna Pamela Chepillo Contreras"/>
    <x v="1"/>
    <n v="21"/>
    <n v="215"/>
    <x v="0"/>
    <s v="Duran"/>
    <n v="10"/>
    <n v="4"/>
    <n v="1"/>
  </r>
  <r>
    <n v="4370"/>
    <s v="23318554k"/>
    <s v="Jose Luis Oroccollo Cutipa"/>
    <x v="1"/>
    <n v="21"/>
    <n v="215"/>
    <x v="0"/>
    <s v="Duran"/>
    <n v="25"/>
    <n v="1"/>
    <n v="0"/>
  </r>
  <r>
    <n v="4415"/>
    <s v="136398962"/>
    <s v="Patricia Santa Alave Alave"/>
    <x v="1"/>
    <n v="21"/>
    <n v="215"/>
    <x v="0"/>
    <s v="Duran"/>
    <n v="23"/>
    <n v="5"/>
    <n v="0"/>
  </r>
  <r>
    <n v="4438"/>
    <s v="147337752"/>
    <s v="Jasmany Andres Gomez Munoz"/>
    <x v="1"/>
    <n v="21"/>
    <n v="215"/>
    <x v="0"/>
    <s v="Duran"/>
    <n v="12"/>
    <n v="2"/>
    <n v="1"/>
  </r>
  <r>
    <n v="4488"/>
    <s v="164317471"/>
    <s v="Alfredo Wilson Alvarez Vargas"/>
    <x v="1"/>
    <n v="21"/>
    <n v="215"/>
    <x v="0"/>
    <s v="Duran"/>
    <n v="31"/>
    <n v="1"/>
    <n v="0"/>
  </r>
  <r>
    <n v="4490"/>
    <s v="82250069"/>
    <s v="Mary Isabel del Carmen Perez Leiva"/>
    <x v="1"/>
    <n v="21"/>
    <n v="215"/>
    <x v="0"/>
    <s v="Duran"/>
    <n v="14"/>
    <n v="2"/>
    <n v="1"/>
  </r>
  <r>
    <n v="4532"/>
    <s v="147174772"/>
    <s v="Yola Silvia Ayno Calle"/>
    <x v="1"/>
    <n v="21"/>
    <n v="212"/>
    <x v="5"/>
    <s v="Acevedo"/>
    <n v="10"/>
    <s v="NULL"/>
    <n v="1"/>
  </r>
  <r>
    <n v="4534"/>
    <s v="175544356"/>
    <s v="Andrea Vanessa Garcia Toco"/>
    <x v="1"/>
    <n v="21"/>
    <n v="212"/>
    <x v="5"/>
    <s v="Acevedo"/>
    <n v="10"/>
    <s v="NULL"/>
    <n v="1"/>
  </r>
  <r>
    <n v="4549"/>
    <s v="126448902"/>
    <s v="Nestor Alexis Flores Lopez"/>
    <x v="1"/>
    <n v="21"/>
    <n v="226"/>
    <x v="1"/>
    <s v="Menendez"/>
    <n v="24"/>
    <n v="4"/>
    <n v="0"/>
  </r>
  <r>
    <n v="4562"/>
    <s v="82941681"/>
    <s v="Monica de la Concepcion Lagos Munoz"/>
    <x v="1"/>
    <n v="21"/>
    <n v="215"/>
    <x v="0"/>
    <s v="Duran"/>
    <n v="16"/>
    <n v="5"/>
    <n v="1"/>
  </r>
  <r>
    <n v="4580"/>
    <s v="773096236"/>
    <s v="Sociedad comercial C y D SPA"/>
    <x v="0"/>
    <n v="7"/>
    <n v="214"/>
    <x v="2"/>
    <s v="Moraga"/>
    <n v="13"/>
    <n v="1"/>
    <n v="0"/>
  </r>
  <r>
    <n v="4587"/>
    <s v="118129873"/>
    <s v="Kattino de las Mercedes contreras humire"/>
    <x v="1"/>
    <n v="21"/>
    <n v="214"/>
    <x v="2"/>
    <s v="Moraga"/>
    <n v="12"/>
    <n v="2"/>
    <n v="1"/>
  </r>
  <r>
    <n v="4605"/>
    <s v="101912434"/>
    <s v="Maximiliano Felix Ceballos Ceballos"/>
    <x v="1"/>
    <n v="21"/>
    <n v="214"/>
    <x v="2"/>
    <s v="Moraga"/>
    <n v="11"/>
    <n v="5"/>
    <n v="1"/>
  </r>
  <r>
    <n v="4659"/>
    <s v="150087090"/>
    <s v="Victor Manuel Mamani Vilca"/>
    <x v="1"/>
    <n v="21"/>
    <n v="226"/>
    <x v="1"/>
    <s v="Menendez"/>
    <n v="13"/>
    <n v="1"/>
    <n v="1"/>
  </r>
  <r>
    <n v="4660"/>
    <s v="150006589"/>
    <s v="Doris Malu Choque Gonzalez"/>
    <x v="1"/>
    <n v="21"/>
    <n v="215"/>
    <x v="0"/>
    <s v="Duran"/>
    <n v="17"/>
    <n v="5"/>
    <n v="1"/>
  </r>
  <r>
    <n v="4671"/>
    <s v="109944246"/>
    <s v="Cristian Andres Gregorio Coriza"/>
    <x v="1"/>
    <n v="21"/>
    <n v="212"/>
    <x v="5"/>
    <s v="Acevedo"/>
    <n v="24"/>
    <s v="NULL"/>
    <n v="0"/>
  </r>
  <r>
    <n v="4674"/>
    <s v="773257582"/>
    <s v="Mundo Animal SPA"/>
    <x v="0"/>
    <n v="7"/>
    <n v="226"/>
    <x v="1"/>
    <s v="Menendez"/>
    <n v="18"/>
    <n v="2"/>
    <n v="0"/>
  </r>
  <r>
    <n v="4689"/>
    <s v="147487576"/>
    <s v="Julian Wilfredo Gomez Condori"/>
    <x v="1"/>
    <n v="21"/>
    <n v="215"/>
    <x v="0"/>
    <s v="Duran"/>
    <n v="17"/>
    <n v="4"/>
    <n v="1"/>
  </r>
  <r>
    <n v="4755"/>
    <s v="122115585"/>
    <s v="Berta Maria Chura Bautista"/>
    <x v="1"/>
    <n v="21"/>
    <n v="212"/>
    <x v="5"/>
    <s v="Acevedo"/>
    <n v="17"/>
    <s v="NULL"/>
    <n v="1"/>
  </r>
  <r>
    <n v="4847"/>
    <s v="96587821"/>
    <s v="Hilda hidalgo arias"/>
    <x v="1"/>
    <n v="21"/>
    <n v="226"/>
    <x v="1"/>
    <s v="Menendez"/>
    <n v="11"/>
    <n v="1"/>
    <n v="1"/>
  </r>
  <r>
    <n v="4848"/>
    <s v="254612367"/>
    <s v="Isabel Mery Esquivel Condori"/>
    <x v="1"/>
    <n v="21"/>
    <n v="215"/>
    <x v="0"/>
    <s v="Duran"/>
    <n v="13"/>
    <n v="3"/>
    <n v="1"/>
  </r>
  <r>
    <n v="4865"/>
    <s v="130075223"/>
    <s v="Brenda Rivero Catalan"/>
    <x v="1"/>
    <n v="21"/>
    <n v="215"/>
    <x v="0"/>
    <s v="Duran"/>
    <n v="13"/>
    <n v="5"/>
    <n v="1"/>
  </r>
  <r>
    <n v="5015"/>
    <s v="126110707"/>
    <s v="Gregoria Pascual Mamani Pacaje"/>
    <x v="1"/>
    <n v="21"/>
    <n v="226"/>
    <x v="1"/>
    <s v="Menendez"/>
    <n v="11"/>
    <n v="2"/>
    <n v="1"/>
  </r>
  <r>
    <n v="5030"/>
    <s v="118144082"/>
    <s v="Maria Susana Yampara Mamani"/>
    <x v="1"/>
    <n v="21"/>
    <n v="226"/>
    <x v="1"/>
    <s v="Menendez"/>
    <n v="25"/>
    <n v="2"/>
    <n v="0"/>
  </r>
  <r>
    <n v="5072"/>
    <s v="162254693"/>
    <s v="Diva Isabel Flores Chura"/>
    <x v="1"/>
    <n v="21"/>
    <n v="212"/>
    <x v="5"/>
    <s v="Acevedo"/>
    <n v="24"/>
    <s v="NULL"/>
    <n v="0"/>
  </r>
  <r>
    <n v="5097"/>
    <s v="766335624"/>
    <s v="Centro de eventos fanny iribarren godoy E.I.R.L"/>
    <x v="1"/>
    <n v="21"/>
    <n v="212"/>
    <x v="5"/>
    <s v="Acevedo"/>
    <n v="10"/>
    <s v="NULL"/>
    <n v="1"/>
  </r>
  <r>
    <n v="5182"/>
    <s v="98172068"/>
    <s v="Manuel veliz munoz"/>
    <x v="1"/>
    <n v="21"/>
    <n v="214"/>
    <x v="2"/>
    <s v="Moraga"/>
    <n v="10"/>
    <n v="3"/>
    <n v="1"/>
  </r>
  <r>
    <n v="5187"/>
    <s v="773744319"/>
    <s v="La Paloma SPA"/>
    <x v="1"/>
    <n v="21"/>
    <n v="215"/>
    <x v="0"/>
    <s v="Duran"/>
    <n v="14"/>
    <n v="1"/>
    <n v="1"/>
  </r>
  <r>
    <n v="5194"/>
    <s v="236266737"/>
    <s v="Edgard Quenta Mamani"/>
    <x v="1"/>
    <n v="21"/>
    <n v="215"/>
    <x v="0"/>
    <s v="Duran"/>
    <n v="26"/>
    <n v="2"/>
    <n v="0"/>
  </r>
  <r>
    <n v="5208"/>
    <s v="100965453"/>
    <s v="Tiva Isabel Chura Bautista"/>
    <x v="1"/>
    <n v="21"/>
    <n v="212"/>
    <x v="5"/>
    <s v="Acevedo"/>
    <n v="24"/>
    <s v="NULL"/>
    <n v="0"/>
  </r>
  <r>
    <n v="5240"/>
    <s v="100291053"/>
    <s v="Sonia Simona Alberto Zarzuri"/>
    <x v="1"/>
    <n v="21"/>
    <n v="226"/>
    <x v="1"/>
    <s v="Menendez"/>
    <n v="12"/>
    <n v="2"/>
    <n v="1"/>
  </r>
  <r>
    <n v="5282"/>
    <s v="768228442"/>
    <s v="LONZA CENTRO FERRETERO SPA"/>
    <x v="3"/>
    <n v="30"/>
    <n v="0"/>
    <x v="6"/>
    <m/>
    <n v="11"/>
    <s v="NULL"/>
    <n v="1"/>
  </r>
  <r>
    <n v="5344"/>
    <s v="162264494"/>
    <s v="Elvis wladimir villca terrazas"/>
    <x v="1"/>
    <n v="21"/>
    <n v="212"/>
    <x v="5"/>
    <s v="Acevedo"/>
    <n v="31"/>
    <s v="NULL"/>
    <n v="0"/>
  </r>
  <r>
    <n v="5350"/>
    <s v="226330313"/>
    <s v="Abel Moreno Burga"/>
    <x v="1"/>
    <n v="21"/>
    <n v="215"/>
    <x v="0"/>
    <s v="Duran"/>
    <n v="10"/>
    <n v="4"/>
    <n v="1"/>
  </r>
  <r>
    <n v="5381"/>
    <s v="766368387"/>
    <s v="comercial Lemo Montoya spa"/>
    <x v="3"/>
    <n v="30"/>
    <n v="220"/>
    <x v="7"/>
    <s v="Ortega"/>
    <n v="35"/>
    <s v="NULL"/>
    <n v="0"/>
  </r>
  <r>
    <n v="5419"/>
    <s v="7166015-k"/>
    <s v="Jose bustos marchant"/>
    <x v="1"/>
    <n v="21"/>
    <n v="214"/>
    <x v="2"/>
    <s v="Moraga"/>
    <n v="11"/>
    <n v="3"/>
    <n v="1"/>
  </r>
  <r>
    <n v="5422"/>
    <s v="14457058-8"/>
    <s v="Valentina Vadillo gomez"/>
    <x v="1"/>
    <n v="21"/>
    <n v="214"/>
    <x v="2"/>
    <s v="Moraga"/>
    <n v="32"/>
    <n v="3"/>
    <n v="0"/>
  </r>
  <r>
    <n v="5441"/>
    <s v="6428867-9"/>
    <s v="Dante dino Valenzuela perez"/>
    <x v="1"/>
    <n v="21"/>
    <n v="214"/>
    <x v="2"/>
    <s v="Moraga"/>
    <n v="19"/>
    <n v="2"/>
    <n v="1"/>
  </r>
  <r>
    <n v="5444"/>
    <s v="12398018-2"/>
    <s v="Jorge eduardo cerda bruna"/>
    <x v="1"/>
    <n v="21"/>
    <n v="214"/>
    <x v="2"/>
    <s v="Moraga"/>
    <n v="10"/>
    <n v="3"/>
    <n v="1"/>
  </r>
  <r>
    <n v="5473"/>
    <s v="88526929"/>
    <s v="Elena De Lourdes Zapata Munoz"/>
    <x v="1"/>
    <n v="21"/>
    <n v="215"/>
    <x v="0"/>
    <s v="Duran"/>
    <n v="11"/>
    <n v="3"/>
    <n v="1"/>
  </r>
  <r>
    <n v="5481"/>
    <s v="62596570"/>
    <s v="Frano Mario Atlagich cerda"/>
    <x v="3"/>
    <n v="30"/>
    <n v="220"/>
    <x v="7"/>
    <s v="Ortega"/>
    <n v="19"/>
    <s v="NULL"/>
    <n v="1"/>
  </r>
  <r>
    <n v="5496"/>
    <s v="10688402-1"/>
    <s v="Bernarda campillay"/>
    <x v="1"/>
    <n v="21"/>
    <n v="214"/>
    <x v="2"/>
    <s v="Moraga"/>
    <n v="24"/>
    <n v="5"/>
    <n v="0"/>
  </r>
  <r>
    <n v="5513"/>
    <s v="159827364"/>
    <s v="Emmanuel morales"/>
    <x v="1"/>
    <n v="21"/>
    <n v="214"/>
    <x v="2"/>
    <s v="Moraga"/>
    <n v="20"/>
    <n v="1"/>
    <n v="1"/>
  </r>
  <r>
    <n v="5514"/>
    <s v="118137981"/>
    <s v="Yecsy olivares cordova"/>
    <x v="1"/>
    <n v="21"/>
    <n v="212"/>
    <x v="5"/>
    <s v="Acevedo"/>
    <n v="20"/>
    <s v="NULL"/>
    <n v="1"/>
  </r>
  <r>
    <n v="5524"/>
    <s v="764630408"/>
    <s v="Sociedad macaso compania limitada"/>
    <x v="4"/>
    <n v="7"/>
    <n v="220"/>
    <x v="7"/>
    <s v="Ortega"/>
    <n v="20"/>
    <s v="NULL"/>
    <n v="0"/>
  </r>
  <r>
    <n v="5527"/>
    <s v="247902678"/>
    <s v="Maria Elena vadillo ramirez"/>
    <x v="1"/>
    <n v="21"/>
    <n v="212"/>
    <x v="5"/>
    <s v="Acevedo"/>
    <n v="10"/>
    <s v="NULL"/>
    <n v="1"/>
  </r>
  <r>
    <n v="5528"/>
    <s v="134132213"/>
    <s v="Marisol Ortiz condori"/>
    <x v="0"/>
    <n v="7"/>
    <n v="226"/>
    <x v="1"/>
    <s v="Menendez"/>
    <n v="11"/>
    <n v="1"/>
    <n v="0"/>
  </r>
  <r>
    <n v="5536"/>
    <s v="220424138"/>
    <s v="Zenovia castillo"/>
    <x v="1"/>
    <n v="21"/>
    <n v="214"/>
    <x v="2"/>
    <s v="Moraga"/>
    <n v="14"/>
    <n v="1"/>
    <n v="1"/>
  </r>
  <r>
    <n v="5543"/>
    <s v="775123532"/>
    <s v="Mary y Laura SPA"/>
    <x v="0"/>
    <n v="7"/>
    <n v="214"/>
    <x v="2"/>
    <s v="Moraga"/>
    <n v="10"/>
    <n v="4"/>
    <n v="0"/>
  </r>
  <r>
    <n v="5569"/>
    <s v="237202538"/>
    <s v="Gladys salome vargas ururi"/>
    <x v="1"/>
    <n v="21"/>
    <n v="214"/>
    <x v="2"/>
    <s v="Moraga"/>
    <n v="12"/>
    <n v="2"/>
    <n v="1"/>
  </r>
  <r>
    <n v="5572"/>
    <s v="234551833"/>
    <s v="Felicidad Capia Choque"/>
    <x v="1"/>
    <n v="21"/>
    <n v="212"/>
    <x v="5"/>
    <s v="Acevedo"/>
    <n v="10"/>
    <s v="NULL"/>
    <n v="1"/>
  </r>
  <r>
    <n v="5595"/>
    <s v="252715576"/>
    <s v="Sulma crispin Alvarado"/>
    <x v="1"/>
    <n v="21"/>
    <n v="214"/>
    <x v="2"/>
    <s v="Moraga"/>
    <n v="12"/>
    <n v="2"/>
    <n v="1"/>
  </r>
  <r>
    <n v="5596"/>
    <s v="775102799"/>
    <s v="Panaderia y pasteleria cecilia magdalena rojo hernandez"/>
    <x v="1"/>
    <n v="21"/>
    <n v="214"/>
    <x v="2"/>
    <s v="Moraga"/>
    <n v="14"/>
    <n v="3"/>
    <n v="1"/>
  </r>
  <r>
    <n v="5600"/>
    <s v="242241886"/>
    <s v="ruby salazar valencia"/>
    <x v="0"/>
    <n v="7"/>
    <n v="214"/>
    <x v="2"/>
    <s v="Moraga"/>
    <n v="12"/>
    <n v="4"/>
    <n v="0"/>
  </r>
  <r>
    <n v="5610"/>
    <s v="132106827"/>
    <s v="Maribel Janet chura flores"/>
    <x v="0"/>
    <n v="7"/>
    <n v="226"/>
    <x v="1"/>
    <s v="Menendez"/>
    <n v="11"/>
    <n v="5"/>
    <n v="0"/>
  </r>
  <r>
    <n v="5614"/>
    <s v="178312456"/>
    <s v="Jose Alfredo apaz cuna"/>
    <x v="1"/>
    <n v="21"/>
    <n v="212"/>
    <x v="5"/>
    <s v="Acevedo"/>
    <n v="17"/>
    <s v="NULL"/>
    <n v="1"/>
  </r>
  <r>
    <n v="5616"/>
    <s v="147344023"/>
    <s v="Genny Ticona Guarachi"/>
    <x v="1"/>
    <n v="21"/>
    <n v="226"/>
    <x v="1"/>
    <s v="Menendez"/>
    <n v="12"/>
    <n v="2"/>
    <n v="1"/>
  </r>
  <r>
    <n v="5628"/>
    <s v="145101417"/>
    <s v="Lidice Mamani Llanos"/>
    <x v="3"/>
    <n v="30"/>
    <n v="220"/>
    <x v="7"/>
    <s v="Ortega"/>
    <n v="28"/>
    <s v="NULL"/>
    <n v="1"/>
  </r>
  <r>
    <n v="5637"/>
    <s v="225867992"/>
    <s v="Wilfran Choque Canqui"/>
    <x v="1"/>
    <n v="21"/>
    <n v="215"/>
    <x v="0"/>
    <s v="Duran"/>
    <n v="17"/>
    <n v="3"/>
    <n v="1"/>
  </r>
  <r>
    <n v="5644"/>
    <s v="159799786"/>
    <s v="Edwin nolberto morales nina"/>
    <x v="1"/>
    <n v="21"/>
    <n v="226"/>
    <x v="1"/>
    <s v="Menendez"/>
    <n v="19"/>
    <n v="2"/>
    <n v="1"/>
  </r>
  <r>
    <n v="5652"/>
    <s v="774487689"/>
    <s v="San Marcos De Leon SPA"/>
    <x v="1"/>
    <n v="21"/>
    <n v="214"/>
    <x v="2"/>
    <s v="Moraga"/>
    <n v="11"/>
    <n v="3"/>
    <n v="1"/>
  </r>
  <r>
    <n v="5654"/>
    <s v="252319247"/>
    <s v="Edwin Abad Vilca Ticona"/>
    <x v="1"/>
    <n v="21"/>
    <n v="226"/>
    <x v="1"/>
    <s v="Menendez"/>
    <n v="18"/>
    <n v="3"/>
    <n v="1"/>
  </r>
  <r>
    <n v="5662"/>
    <s v="773570655"/>
    <s v="darkmirk spa"/>
    <x v="3"/>
    <n v="30"/>
    <n v="220"/>
    <x v="7"/>
    <s v="Ortega"/>
    <n v="21"/>
    <s v="NULL"/>
    <n v="1"/>
  </r>
  <r>
    <n v="5669"/>
    <s v="773010668"/>
    <s v="Sociedad MH SPA"/>
    <x v="1"/>
    <n v="21"/>
    <n v="215"/>
    <x v="0"/>
    <s v="Duran"/>
    <n v="14"/>
    <n v="3"/>
    <n v="1"/>
  </r>
  <r>
    <n v="5693"/>
    <s v="765762413"/>
    <s v="Servicios de alimentacion pwa limitada"/>
    <x v="0"/>
    <n v="7"/>
    <n v="212"/>
    <x v="5"/>
    <s v="Acevedo"/>
    <n v="10"/>
    <s v="NULL"/>
    <n v="0"/>
  </r>
  <r>
    <n v="5712"/>
    <s v="122094545"/>
    <s v="Javier Humberto Chavez Penaranda"/>
    <x v="1"/>
    <n v="21"/>
    <n v="226"/>
    <x v="1"/>
    <s v="Menendez"/>
    <n v="13"/>
    <n v="1"/>
    <n v="1"/>
  </r>
  <r>
    <n v="5713"/>
    <s v="776037125"/>
    <s v="P. V. Pet shop spa"/>
    <x v="0"/>
    <n v="7"/>
    <n v="214"/>
    <x v="2"/>
    <s v="Moraga"/>
    <n v="11"/>
    <n v="3"/>
    <n v="0"/>
  </r>
  <r>
    <n v="5745"/>
    <s v="159808610"/>
    <s v="Marcela Cruz Munoz"/>
    <x v="1"/>
    <n v="21"/>
    <n v="215"/>
    <x v="0"/>
    <s v="Duran"/>
    <n v="25"/>
    <n v="2"/>
    <n v="0"/>
  </r>
  <r>
    <n v="5753"/>
    <s v="776183598"/>
    <s v="Yenny Lilian Challapa Pavez"/>
    <x v="1"/>
    <n v="21"/>
    <n v="220"/>
    <x v="7"/>
    <s v="Ortega"/>
    <n v="21"/>
    <s v="NULL"/>
    <n v="1"/>
  </r>
  <r>
    <n v="5759"/>
    <s v="773569924"/>
    <s v="Apas Y Perez Limitada"/>
    <x v="0"/>
    <n v="7"/>
    <n v="214"/>
    <x v="2"/>
    <s v="Moraga"/>
    <n v="14"/>
    <n v="1"/>
    <n v="0"/>
  </r>
  <r>
    <n v="5768"/>
    <s v="63425184"/>
    <s v="Emiliano vasquez retaman"/>
    <x v="3"/>
    <n v="30"/>
    <n v="204"/>
    <x v="8"/>
    <s v="Aranibar"/>
    <n v="12"/>
    <s v="NULL"/>
    <n v="1"/>
  </r>
  <r>
    <n v="5780"/>
    <s v="242170482"/>
    <s v="Santos Romario Yavi Reynaga"/>
    <x v="1"/>
    <n v="21"/>
    <n v="226"/>
    <x v="1"/>
    <s v="Menendez"/>
    <n v="10"/>
    <n v="4"/>
    <n v="1"/>
  </r>
  <r>
    <n v="5783"/>
    <s v="228949981"/>
    <s v="David Reynaldo Gomez Tapia"/>
    <x v="0"/>
    <n v="7"/>
    <n v="213"/>
    <x v="9"/>
    <s v="Aranibar"/>
    <n v="10"/>
    <s v="NULL"/>
    <n v="0"/>
  </r>
  <r>
    <n v="5785"/>
    <s v="246459800"/>
    <s v="Teosila Mariela Banegas Alave"/>
    <x v="1"/>
    <n v="21"/>
    <n v="226"/>
    <x v="1"/>
    <s v="Menendez"/>
    <n v="11"/>
    <n v="2"/>
    <n v="1"/>
  </r>
  <r>
    <n v="5787"/>
    <s v="269211784"/>
    <s v="Jans Wisny Mamani Condori"/>
    <x v="1"/>
    <n v="21"/>
    <n v="226"/>
    <x v="1"/>
    <s v="Menendez"/>
    <n v="11"/>
    <n v="3"/>
    <n v="1"/>
  </r>
  <r>
    <n v="5790"/>
    <s v="88743873"/>
    <s v="Rene Marcos Ayca Mamani"/>
    <x v="1"/>
    <n v="21"/>
    <n v="212"/>
    <x v="5"/>
    <s v="Acevedo"/>
    <n v="24"/>
    <s v="NULL"/>
    <n v="0"/>
  </r>
  <r>
    <n v="5802"/>
    <s v="776475955"/>
    <s v="Comercializadora rosmary castellanos E.I.R.L"/>
    <x v="0"/>
    <n v="7"/>
    <n v="226"/>
    <x v="1"/>
    <s v="Menendez"/>
    <n v="11"/>
    <n v="3"/>
    <n v="0"/>
  </r>
  <r>
    <n v="5824"/>
    <s v="239812317"/>
    <s v="Marleny Condenayta Calizaya"/>
    <x v="1"/>
    <n v="21"/>
    <n v="215"/>
    <x v="0"/>
    <s v="Duran"/>
    <n v="12"/>
    <n v="3"/>
    <n v="1"/>
  </r>
  <r>
    <n v="5826"/>
    <s v="205478906"/>
    <s v="marta elena blanco blanco"/>
    <x v="1"/>
    <n v="21"/>
    <n v="212"/>
    <x v="5"/>
    <s v="Acevedo"/>
    <n v="10"/>
    <s v="NULL"/>
    <n v="1"/>
  </r>
  <r>
    <n v="5831"/>
    <s v="147079354"/>
    <s v="Virginia Perez Mamani"/>
    <x v="1"/>
    <n v="21"/>
    <n v="212"/>
    <x v="5"/>
    <s v="Acevedo"/>
    <n v="10"/>
    <s v="NULL"/>
    <n v="1"/>
  </r>
  <r>
    <n v="5836"/>
    <s v="219743068"/>
    <s v="Gumercindo orcco centon"/>
    <x v="1"/>
    <n v="21"/>
    <n v="212"/>
    <x v="5"/>
    <s v="Acevedo"/>
    <n v="10"/>
    <s v="NULL"/>
    <n v="1"/>
  </r>
  <r>
    <n v="5837"/>
    <s v="106750270"/>
    <s v="Wilma Del Carmen Flores Gonzalez"/>
    <x v="1"/>
    <n v="21"/>
    <n v="214"/>
    <x v="2"/>
    <s v="Moraga"/>
    <n v="21"/>
    <n v="5"/>
    <n v="1"/>
  </r>
  <r>
    <n v="5845"/>
    <s v="780445807"/>
    <s v="Ferreteria y Merceria tucapel ltda"/>
    <x v="0"/>
    <n v="7"/>
    <n v="226"/>
    <x v="1"/>
    <s v="Menendez"/>
    <n v="11"/>
    <n v="1"/>
    <n v="0"/>
  </r>
  <r>
    <n v="5858"/>
    <s v="9437743-9"/>
    <s v="Dionisio Alberto alave blas"/>
    <x v="1"/>
    <n v="21"/>
    <n v="214"/>
    <x v="2"/>
    <s v="Moraga"/>
    <n v="24"/>
    <n v="3"/>
    <n v="0"/>
  </r>
  <r>
    <n v="5859"/>
    <s v="141055402"/>
    <s v="Sergio Jaime Delgado Chambe"/>
    <x v="1"/>
    <n v="21"/>
    <n v="226"/>
    <x v="1"/>
    <s v="Menendez"/>
    <n v="11"/>
    <n v="2"/>
    <n v="1"/>
  </r>
  <r>
    <n v="5897"/>
    <s v="13863052-8"/>
    <s v="Hilda Irene mercado chuquimia"/>
    <x v="1"/>
    <n v="21"/>
    <n v="214"/>
    <x v="2"/>
    <s v="Moraga"/>
    <n v="10"/>
    <n v="2"/>
    <n v="1"/>
  </r>
  <r>
    <n v="5902"/>
    <s v="69997600"/>
    <s v="Margarita Eugenia Aviles Bolado"/>
    <x v="1"/>
    <n v="21"/>
    <n v="226"/>
    <x v="1"/>
    <s v="Menendez"/>
    <n v="16"/>
    <n v="5"/>
    <n v="1"/>
  </r>
  <r>
    <n v="5912"/>
    <s v="134137355"/>
    <s v="Francis Roxana Coya Baltazar"/>
    <x v="1"/>
    <n v="21"/>
    <n v="215"/>
    <x v="0"/>
    <s v="Duran"/>
    <n v="20"/>
    <n v="1"/>
    <n v="1"/>
  </r>
  <r>
    <n v="5933"/>
    <s v="238354536"/>
    <s v="Silvia Chuquichambi Mamani"/>
    <x v="1"/>
    <n v="21"/>
    <n v="215"/>
    <x v="0"/>
    <s v="Duran"/>
    <n v="19"/>
    <n v="2"/>
    <n v="1"/>
  </r>
  <r>
    <n v="5947"/>
    <s v="266264925"/>
    <s v="Yenny Lorena Diaz celis"/>
    <x v="1"/>
    <n v="21"/>
    <n v="214"/>
    <x v="2"/>
    <s v="Moraga"/>
    <n v="18"/>
    <n v="3"/>
    <n v="1"/>
  </r>
  <r>
    <n v="5985"/>
    <s v="777242229"/>
    <s v="Comercial mately y JD spa"/>
    <x v="1"/>
    <n v="21"/>
    <n v="214"/>
    <x v="2"/>
    <s v="Moraga"/>
    <n v="10"/>
    <n v="3"/>
    <n v="1"/>
  </r>
  <r>
    <n v="5986"/>
    <s v="760892823"/>
    <s v="Salitrera Irma Servicio de Higuiene Limitada"/>
    <x v="3"/>
    <n v="30"/>
    <n v="215"/>
    <x v="0"/>
    <s v="Duran"/>
    <n v="12"/>
    <s v="NULL"/>
    <n v="1"/>
  </r>
  <r>
    <n v="5996"/>
    <s v="776602043"/>
    <s v="DISTRIBUIDORA AL POR MAYOR Y MENOR VIRGEN DE COTOCA SPA"/>
    <x v="1"/>
    <n v="21"/>
    <n v="220"/>
    <x v="7"/>
    <s v="Ortega"/>
    <n v="20"/>
    <s v="NULL"/>
    <n v="1"/>
  </r>
  <r>
    <n v="6026"/>
    <s v="231319921"/>
    <s v="Vilma Aguilar Vilca"/>
    <x v="1"/>
    <n v="21"/>
    <n v="212"/>
    <x v="5"/>
    <s v="Acevedo"/>
    <n v="10"/>
    <s v="NULL"/>
    <n v="1"/>
  </r>
  <r>
    <n v="6032"/>
    <s v="14706104-8"/>
    <s v="Lidia mamani mamani"/>
    <x v="1"/>
    <n v="21"/>
    <n v="214"/>
    <x v="2"/>
    <s v="Moraga"/>
    <n v="10"/>
    <n v="4"/>
    <n v="1"/>
  </r>
  <r>
    <n v="6051"/>
    <s v="7856945K"/>
    <s v="Alicia ines condori flores"/>
    <x v="1"/>
    <n v="21"/>
    <n v="220"/>
    <x v="7"/>
    <s v="Ortega"/>
    <n v="19"/>
    <s v="NULL"/>
    <n v="1"/>
  </r>
  <r>
    <n v="6057"/>
    <s v="776933813"/>
    <s v="Distribuidora y comercializadora de productos y servicios mili mascota"/>
    <x v="0"/>
    <n v="7"/>
    <n v="220"/>
    <x v="7"/>
    <s v="Ortega"/>
    <n v="27"/>
    <s v="NULL"/>
    <n v="0"/>
  </r>
  <r>
    <n v="6071"/>
    <s v="77617735-0"/>
    <s v="Michiru perts spa"/>
    <x v="0"/>
    <n v="7"/>
    <n v="226"/>
    <x v="1"/>
    <s v="Menendez"/>
    <n v="10"/>
    <n v="4"/>
    <n v="0"/>
  </r>
  <r>
    <n v="6075"/>
    <s v="118144082"/>
    <s v="Maria Susana yampara mamani 2"/>
    <x v="1"/>
    <n v="21"/>
    <n v="212"/>
    <x v="5"/>
    <s v="Acevedo"/>
    <n v="10"/>
    <s v="NULL"/>
    <n v="1"/>
  </r>
  <r>
    <n v="6076"/>
    <s v="9682436k"/>
    <s v="Malvina Flores Lucay"/>
    <x v="0"/>
    <n v="7"/>
    <n v="214"/>
    <x v="2"/>
    <s v="Moraga"/>
    <n v="17"/>
    <n v="1"/>
    <n v="0"/>
  </r>
  <r>
    <n v="6084"/>
    <s v="233943339"/>
    <s v="Gilberto Quispe Ancco"/>
    <x v="1"/>
    <n v="21"/>
    <n v="215"/>
    <x v="0"/>
    <s v="Duran"/>
    <n v="16"/>
    <n v="5"/>
    <n v="1"/>
  </r>
  <r>
    <n v="6092"/>
    <s v="17556845-k"/>
    <s v="Alex Luis Alberto coz collao"/>
    <x v="1"/>
    <n v="21"/>
    <n v="214"/>
    <x v="2"/>
    <s v="Moraga"/>
    <n v="24"/>
    <n v="3"/>
    <n v="0"/>
  </r>
  <r>
    <n v="6113"/>
    <s v="772804741"/>
    <s v="Almacenes Delfina Condori Velasquez E.I"/>
    <x v="1"/>
    <n v="21"/>
    <n v="215"/>
    <x v="0"/>
    <s v="Duran"/>
    <n v="10"/>
    <n v="4"/>
    <n v="1"/>
  </r>
  <r>
    <n v="6116"/>
    <s v="242903420"/>
    <s v="Fabiola Herrera Mamani"/>
    <x v="0"/>
    <n v="7"/>
    <n v="226"/>
    <x v="1"/>
    <s v="Menendez"/>
    <n v="10"/>
    <s v="NULL"/>
    <n v="0"/>
  </r>
  <r>
    <n v="6120"/>
    <s v="236733742"/>
    <s v="juana hermelinda vilca ramos"/>
    <x v="1"/>
    <n v="21"/>
    <n v="226"/>
    <x v="1"/>
    <s v="Menendez"/>
    <n v="19"/>
    <n v="2"/>
    <n v="1"/>
  </r>
  <r>
    <n v="6121"/>
    <s v="215202437"/>
    <s v="Abel Alfonso Quispe Condori"/>
    <x v="0"/>
    <n v="7"/>
    <n v="215"/>
    <x v="0"/>
    <s v="Duran"/>
    <n v="10"/>
    <n v="4"/>
    <n v="0"/>
  </r>
  <r>
    <n v="6124"/>
    <s v="261216744"/>
    <s v="Vanessa mavel Laura pairo"/>
    <x v="1"/>
    <n v="21"/>
    <n v="226"/>
    <x v="1"/>
    <s v="Menendez"/>
    <n v="12"/>
    <n v="2"/>
    <n v="1"/>
  </r>
  <r>
    <n v="6127"/>
    <s v="106238685"/>
    <s v="Cesar Guillermo Humire Maldonado"/>
    <x v="1"/>
    <n v="21"/>
    <n v="215"/>
    <x v="0"/>
    <s v="Duran"/>
    <n v="11"/>
    <n v="3"/>
    <n v="1"/>
  </r>
  <r>
    <n v="6133"/>
    <s v="14723445-7"/>
    <s v="Veronica sierra gutierrez"/>
    <x v="1"/>
    <n v="21"/>
    <n v="214"/>
    <x v="2"/>
    <s v="Moraga"/>
    <n v="21"/>
    <n v="5"/>
    <n v="1"/>
  </r>
  <r>
    <n v="6143"/>
    <s v="10039017-5"/>
    <s v="Nancy edith naranjo ubilla"/>
    <x v="1"/>
    <n v="21"/>
    <n v="214"/>
    <x v="2"/>
    <s v="Moraga"/>
    <n v="14"/>
    <n v="3"/>
    <n v="1"/>
  </r>
  <r>
    <n v="6150"/>
    <s v="23957131k"/>
    <s v="Juana aliaga perez"/>
    <x v="1"/>
    <n v="21"/>
    <n v="212"/>
    <x v="5"/>
    <s v="Acevedo"/>
    <n v="24"/>
    <s v="NULL"/>
    <n v="0"/>
  </r>
  <r>
    <n v="6151"/>
    <s v="136374486"/>
    <s v="David Edgar Mollo Mamani"/>
    <x v="1"/>
    <n v="21"/>
    <n v="212"/>
    <x v="5"/>
    <s v="Acevedo"/>
    <n v="24"/>
    <s v="NULL"/>
    <n v="0"/>
  </r>
  <r>
    <n v="6153"/>
    <s v="147274025"/>
    <s v="Carmen Huarachi Villca"/>
    <x v="1"/>
    <n v="21"/>
    <n v="212"/>
    <x v="5"/>
    <s v="Acevedo"/>
    <n v="24"/>
    <s v="NULL"/>
    <n v="0"/>
  </r>
  <r>
    <n v="6163"/>
    <s v="13742195-k"/>
    <s v="Betty angelica gonzalez sanchez"/>
    <x v="1"/>
    <n v="21"/>
    <n v="214"/>
    <x v="2"/>
    <s v="Moraga"/>
    <n v="31"/>
    <n v="1"/>
    <n v="0"/>
  </r>
  <r>
    <n v="6172"/>
    <s v="144324366"/>
    <s v="Andres Llusco Llusco"/>
    <x v="1"/>
    <n v="21"/>
    <n v="226"/>
    <x v="1"/>
    <s v="Menendez"/>
    <n v="11"/>
    <n v="3"/>
    <n v="1"/>
  </r>
  <r>
    <n v="6174"/>
    <s v="225982031"/>
    <s v="Martha Heredia Rojas"/>
    <x v="1"/>
    <n v="21"/>
    <n v="215"/>
    <x v="0"/>
    <s v="Duran"/>
    <n v="10"/>
    <n v="1"/>
    <n v="1"/>
  </r>
  <r>
    <n v="6177"/>
    <s v="74014860"/>
    <s v="Felix Calle Huanca"/>
    <x v="1"/>
    <n v="21"/>
    <n v="212"/>
    <x v="5"/>
    <s v="Acevedo"/>
    <n v="24"/>
    <s v="NULL"/>
    <n v="0"/>
  </r>
  <r>
    <n v="6181"/>
    <s v="228942987"/>
    <s v="Wilber Calisaya Huanacuni"/>
    <x v="1"/>
    <n v="21"/>
    <n v="226"/>
    <x v="1"/>
    <s v="Menendez"/>
    <n v="10"/>
    <n v="3"/>
    <n v="1"/>
  </r>
  <r>
    <n v="6182"/>
    <s v="23775087k"/>
    <s v="luis alberto ancco guerra"/>
    <x v="1"/>
    <n v="21"/>
    <n v="214"/>
    <x v="2"/>
    <s v="Moraga"/>
    <n v="14"/>
    <n v="5"/>
    <n v="1"/>
  </r>
  <r>
    <n v="6189"/>
    <s v="124371163"/>
    <s v="Dalia Carbajal Yucra"/>
    <x v="1"/>
    <n v="21"/>
    <n v="212"/>
    <x v="5"/>
    <s v="Acevedo"/>
    <n v="10"/>
    <s v="NULL"/>
    <n v="1"/>
  </r>
  <r>
    <n v="6190"/>
    <s v="147419309"/>
    <s v="Maria Concesa Torres Vasquez"/>
    <x v="0"/>
    <n v="7"/>
    <n v="215"/>
    <x v="0"/>
    <s v="Duran"/>
    <n v="13"/>
    <n v="4"/>
    <n v="0"/>
  </r>
  <r>
    <n v="6191"/>
    <s v="77159401"/>
    <s v="Ivan agustin campillay garcia"/>
    <x v="1"/>
    <n v="21"/>
    <n v="214"/>
    <x v="2"/>
    <s v="Moraga"/>
    <n v="32"/>
    <s v="NULL"/>
    <n v="0"/>
  </r>
  <r>
    <n v="92"/>
    <s v="77136909k"/>
    <s v="Christian Javier Oviedo Rivera"/>
    <x v="0"/>
    <n v="7"/>
    <n v="214"/>
    <x v="2"/>
    <s v="Moraga"/>
    <n v="13"/>
    <n v="2"/>
    <n v="0"/>
  </r>
  <r>
    <n v="4580"/>
    <s v="773096236"/>
    <s v="Sociedad comercial C y D SPA"/>
    <x v="0"/>
    <n v="7"/>
    <n v="214"/>
    <x v="2"/>
    <s v="Moraga"/>
    <n v="13"/>
    <n v="1"/>
    <n v="0"/>
  </r>
  <r>
    <n v="119"/>
    <s v="12211547k"/>
    <s v="Camilo Juan Baltazar Rojas"/>
    <x v="0"/>
    <n v="7"/>
    <n v="215"/>
    <x v="0"/>
    <s v="Duran"/>
    <n v="13"/>
    <n v="5"/>
    <n v="0"/>
  </r>
  <r>
    <n v="104"/>
    <s v="81965269"/>
    <s v="Juan Natalio Perez Alvarez"/>
    <x v="0"/>
    <n v="7"/>
    <n v="215"/>
    <x v="0"/>
    <s v="Duran"/>
    <n v="19"/>
    <n v="4"/>
    <n v="0"/>
  </r>
  <r>
    <n v="69"/>
    <s v="90518518"/>
    <s v="Maria Eugenia Mollo Machaca"/>
    <x v="0"/>
    <n v="7"/>
    <n v="215"/>
    <x v="0"/>
    <s v="Duran"/>
    <n v="10"/>
    <n v="4"/>
    <n v="0"/>
  </r>
  <r>
    <n v="69"/>
    <s v="90518518"/>
    <s v="Maria Eugenia Mollo Machaca"/>
    <x v="0"/>
    <n v="7"/>
    <n v="215"/>
    <x v="0"/>
    <s v="Duran"/>
    <n v="10"/>
    <n v="4"/>
    <n v="0"/>
  </r>
  <r>
    <n v="81"/>
    <s v="120130455"/>
    <s v="Ernesto Gabriel Castillon Poma"/>
    <x v="0"/>
    <n v="7"/>
    <n v="215"/>
    <x v="0"/>
    <s v="Duran"/>
    <n v="13"/>
    <n v="4"/>
    <n v="0"/>
  </r>
  <r>
    <n v="81"/>
    <s v="120130455"/>
    <s v="Ernesto Gabriel Castillon Poma"/>
    <x v="0"/>
    <n v="7"/>
    <n v="215"/>
    <x v="0"/>
    <s v="Duran"/>
    <n v="13"/>
    <n v="4"/>
    <n v="0"/>
  </r>
  <r>
    <n v="84"/>
    <s v="134126736"/>
    <s v="Angely Pamela Nunez Flores"/>
    <x v="0"/>
    <n v="7"/>
    <n v="214"/>
    <x v="2"/>
    <s v="Moraga"/>
    <n v="10"/>
    <n v="5"/>
    <n v="0"/>
  </r>
  <r>
    <n v="75"/>
    <s v="101033473"/>
    <s v="Sandra Patricia Gomez Salinas"/>
    <x v="0"/>
    <n v="7"/>
    <n v="226"/>
    <x v="1"/>
    <s v="Menendez"/>
    <n v="14"/>
    <n v="5"/>
    <n v="0"/>
  </r>
  <r>
    <n v="6233"/>
    <s v="24286509k"/>
    <s v="Alex Rojas Huanca"/>
    <x v="1"/>
    <n v="21"/>
    <n v="215"/>
    <x v="0"/>
    <s v="Duran"/>
    <n v="21"/>
    <n v="5"/>
    <n v="1"/>
  </r>
  <r>
    <n v="6244"/>
    <s v="250858981"/>
    <s v="Yasmani Flores Sucasaca"/>
    <x v="1"/>
    <n v="21"/>
    <n v="215"/>
    <x v="0"/>
    <s v="Duran"/>
    <n v="21"/>
    <n v="3"/>
    <n v="1"/>
  </r>
  <r>
    <n v="6252"/>
    <s v="104420664"/>
    <s v="Alex Fernando Carrasco Mollo"/>
    <x v="1"/>
    <n v="21"/>
    <n v="214"/>
    <x v="2"/>
    <s v="Moraga"/>
    <n v="12"/>
    <n v="1"/>
    <n v="1"/>
  </r>
  <r>
    <n v="6257"/>
    <s v="159794253"/>
    <s v="Victor alfonso choque"/>
    <x v="1"/>
    <n v="21"/>
    <n v="215"/>
    <x v="0"/>
    <s v="Duran"/>
    <n v="12"/>
    <n v="2"/>
    <n v="1"/>
  </r>
  <r>
    <n v="6261"/>
    <s v="23221256k"/>
    <s v="Fausto Carita LLanqui"/>
    <x v="1"/>
    <n v="21"/>
    <n v="214"/>
    <x v="2"/>
    <s v="Moraga"/>
    <n v="20"/>
    <n v="1"/>
    <n v="1"/>
  </r>
  <r>
    <n v="6268"/>
    <s v="251105855"/>
    <s v="Lucia Candia Candia"/>
    <x v="1"/>
    <n v="21"/>
    <n v="214"/>
    <x v="2"/>
    <s v="Moraga"/>
    <n v="11"/>
    <n v="2"/>
    <n v="1"/>
  </r>
  <r>
    <n v="2142"/>
    <s v="248945737"/>
    <s v="Liliam Beatriz Mollostaca Gutierrez"/>
    <x v="1"/>
    <n v="21"/>
    <n v="215"/>
    <x v="0"/>
    <s v="Duran"/>
    <n v="13"/>
    <n v="3"/>
    <n v="1"/>
  </r>
  <r>
    <n v="767"/>
    <s v="244134602"/>
    <s v="Rosa Roxana Barra Mamani"/>
    <x v="1"/>
    <n v="21"/>
    <n v="215"/>
    <x v="0"/>
    <s v="Duran"/>
    <n v="14"/>
    <n v="5"/>
    <n v="1"/>
  </r>
  <r>
    <n v="6272"/>
    <s v="171155479"/>
    <s v="Carolina Huanca"/>
    <x v="1"/>
    <n v="21"/>
    <n v="212"/>
    <x v="5"/>
    <s v="Acevedo"/>
    <n v="24"/>
    <s v="NULL"/>
    <n v="0"/>
  </r>
  <r>
    <n v="82"/>
    <s v="12170014k"/>
    <s v="Nelly Vilma Mamani Mamani"/>
    <x v="0"/>
    <n v="7"/>
    <n v="214"/>
    <x v="2"/>
    <s v="Moraga"/>
    <n v="19"/>
    <n v="2"/>
    <n v="0"/>
  </r>
  <r>
    <n v="6278"/>
    <s v="122093921"/>
    <s v="Julie Pamela Corrales Rojas"/>
    <x v="1"/>
    <n v="21"/>
    <n v="226"/>
    <x v="1"/>
    <s v="Menendez"/>
    <n v="21"/>
    <n v="5"/>
    <n v="1"/>
  </r>
  <r>
    <n v="6281"/>
    <s v="55381887"/>
    <s v="Manuel Chavez Riquelme"/>
    <x v="3"/>
    <n v="30"/>
    <n v="220"/>
    <x v="7"/>
    <s v="Ortega"/>
    <n v="17"/>
    <s v="NULL"/>
    <n v="1"/>
  </r>
  <r>
    <n v="5947"/>
    <s v="266264925"/>
    <s v="Yenny Lorena Diaz celis"/>
    <x v="1"/>
    <n v="21"/>
    <n v="214"/>
    <x v="2"/>
    <s v="Moraga"/>
    <n v="18"/>
    <n v="3"/>
    <n v="1"/>
  </r>
  <r>
    <n v="6299"/>
    <s v="219791135"/>
    <s v="Marcedes Ticona Apaza"/>
    <x v="1"/>
    <n v="21"/>
    <n v="214"/>
    <x v="2"/>
    <s v="Moraga"/>
    <n v="13"/>
    <n v="1"/>
    <n v="1"/>
  </r>
  <r>
    <n v="6300"/>
    <s v="88429176"/>
    <s v="Jose Luis Espinoza Santana"/>
    <x v="1"/>
    <n v="21"/>
    <n v="214"/>
    <x v="2"/>
    <s v="Moraga"/>
    <n v="14"/>
    <n v="1"/>
    <n v="1"/>
  </r>
  <r>
    <n v="6332"/>
    <s v="765175712"/>
    <s v="IMPORTACION Y EXPORTACION , INGENIERIA Y SERVICIOS TOTIKO SOCIEDAD POR"/>
    <x v="3"/>
    <n v="30"/>
    <n v="220"/>
    <x v="7"/>
    <s v="Ortega"/>
    <n v="18"/>
    <s v="NULL"/>
    <n v="1"/>
  </r>
  <r>
    <n v="6350"/>
    <s v="275403938"/>
    <s v="Jaime Edwin Morales Vargas"/>
    <x v="1"/>
    <n v="21"/>
    <n v="226"/>
    <x v="1"/>
    <s v="Menendez"/>
    <n v="25"/>
    <n v="3"/>
    <n v="0"/>
  </r>
  <r>
    <n v="6372"/>
    <s v="23432327k"/>
    <s v="Gedwer Cerezo"/>
    <x v="1"/>
    <n v="21"/>
    <n v="226"/>
    <x v="1"/>
    <s v="Menendez"/>
    <n v="11"/>
    <n v="3"/>
    <n v="1"/>
  </r>
  <r>
    <n v="6391"/>
    <s v="273931325"/>
    <s v="Edwin Daniel Martinez Huamani"/>
    <x v="1"/>
    <n v="21"/>
    <n v="226"/>
    <x v="1"/>
    <s v="Menendez"/>
    <n v="31"/>
    <n v="1"/>
    <n v="0"/>
  </r>
  <r>
    <n v="6393"/>
    <s v="778697726"/>
    <s v="Sociedad familiar santa e hijos spa"/>
    <x v="1"/>
    <n v="21"/>
    <n v="212"/>
    <x v="5"/>
    <s v="Acevedo"/>
    <n v="17"/>
    <s v="NULL"/>
    <n v="1"/>
  </r>
  <r>
    <n v="6396"/>
    <s v="122104397"/>
    <s v="Silverio Leandro Lequepi Benavides"/>
    <x v="1"/>
    <n v="21"/>
    <n v="214"/>
    <x v="2"/>
    <s v="Moraga"/>
    <n v="32"/>
    <n v="3"/>
    <n v="0"/>
  </r>
  <r>
    <n v="6400"/>
    <s v="222222"/>
    <s v="TUCAPEL (TIENDA ARANIBAR)"/>
    <x v="0"/>
    <n v="7"/>
    <n v="1"/>
    <x v="4"/>
    <s v="Aranibar"/>
    <n v="10"/>
    <s v="NULL"/>
    <n v="0"/>
  </r>
  <r>
    <n v="6433"/>
    <s v="78684534"/>
    <s v="Carmen Rosa Rivera Andrade"/>
    <x v="1"/>
    <n v="21"/>
    <n v="214"/>
    <x v="2"/>
    <s v="Moraga"/>
    <n v="33"/>
    <n v="2"/>
    <n v="0"/>
  </r>
  <r>
    <n v="6445"/>
    <s v="221846575"/>
    <s v="SONIA TICAHUANCA BONIFACIO"/>
    <x v="1"/>
    <n v="21"/>
    <n v="214"/>
    <x v="2"/>
    <s v="Moraga"/>
    <n v="10"/>
    <n v="2"/>
    <n v="1"/>
  </r>
  <r>
    <n v="6461"/>
    <s v="188691323"/>
    <s v="ANDRES JAVIER VILLALOBOS COAQUIRA"/>
    <x v="0"/>
    <n v="7"/>
    <n v="226"/>
    <x v="1"/>
    <s v="Menendez"/>
    <n v="18"/>
    <n v="1"/>
    <n v="0"/>
  </r>
  <r>
    <n v="6462"/>
    <s v="762339005"/>
    <s v="agricola norteverde limitada"/>
    <x v="3"/>
    <n v="30"/>
    <n v="1"/>
    <x v="4"/>
    <s v="Aranibar"/>
    <n v="12"/>
    <s v="NULL"/>
    <n v="1"/>
  </r>
  <r>
    <n v="6464"/>
    <s v="188695353"/>
    <s v="Scarlett del carmen espinoza bobadilla"/>
    <x v="1"/>
    <n v="21"/>
    <n v="226"/>
    <x v="1"/>
    <s v="Menendez"/>
    <n v="18"/>
    <n v="3"/>
    <n v="1"/>
  </r>
  <r>
    <n v="6471"/>
    <s v="107253718"/>
    <s v="Juan acuna gonzalez"/>
    <x v="3"/>
    <n v="30"/>
    <n v="220"/>
    <x v="7"/>
    <s v="Ortega"/>
    <n v="12"/>
    <s v="NULL"/>
    <n v="1"/>
  </r>
  <r>
    <n v="3897"/>
    <s v="269811358"/>
    <s v="Nataly Johana Zapana Ale"/>
    <x v="1"/>
    <n v="21"/>
    <n v="226"/>
    <x v="1"/>
    <s v="Menendez"/>
    <n v="25"/>
    <n v="3"/>
    <n v="0"/>
  </r>
  <r>
    <n v="6494"/>
    <s v="777014927"/>
    <s v="MINIMARKET MARIA ELENA VADILLO RAMIREZ SPA"/>
    <x v="1"/>
    <n v="21"/>
    <n v="212"/>
    <x v="5"/>
    <s v="Acevedo"/>
    <n v="20"/>
    <s v="NULL"/>
    <n v="1"/>
  </r>
  <r>
    <n v="6504"/>
    <s v="760216550"/>
    <s v="Hector Elias Vergara Gomez"/>
    <x v="3"/>
    <n v="30"/>
    <n v="1"/>
    <x v="4"/>
    <s v="Aranibar"/>
    <n v="34"/>
    <s v="NULL"/>
    <n v="0"/>
  </r>
  <r>
    <n v="6507"/>
    <s v="252336109"/>
    <s v="Claudia Pocori Poca"/>
    <x v="1"/>
    <n v="21"/>
    <n v="214"/>
    <x v="2"/>
    <s v="Moraga"/>
    <n v="23"/>
    <n v="2"/>
    <n v="0"/>
  </r>
  <r>
    <n v="6514"/>
    <s v="17553430k"/>
    <s v="Jonathan Jean Pool Patzi Mamani"/>
    <x v="1"/>
    <n v="21"/>
    <n v="215"/>
    <x v="0"/>
    <s v="Duran"/>
    <n v="13"/>
    <n v="1"/>
    <n v="1"/>
  </r>
  <r>
    <n v="6519"/>
    <s v="760456101"/>
    <s v="Viper maquinaria limitada"/>
    <x v="3"/>
    <n v="30"/>
    <n v="204"/>
    <x v="8"/>
    <s v="Aranibar"/>
    <n v="25"/>
    <s v="NULL"/>
    <n v="1"/>
  </r>
  <r>
    <n v="6520"/>
    <s v="968839101"/>
    <s v="Junior College SA"/>
    <x v="3"/>
    <n v="30"/>
    <n v="204"/>
    <x v="8"/>
    <s v="Aranibar"/>
    <n v="31"/>
    <s v="NULL"/>
    <n v="0"/>
  </r>
  <r>
    <n v="6523"/>
    <s v="11939449k"/>
    <s v="Marcia Magdalena Moroso"/>
    <x v="1"/>
    <n v="21"/>
    <n v="212"/>
    <x v="5"/>
    <s v="Acevedo"/>
    <n v="24"/>
    <s v="NULL"/>
    <n v="0"/>
  </r>
  <r>
    <n v="6542"/>
    <s v="147309775"/>
    <s v="Marta Pacaje Nina"/>
    <x v="1"/>
    <n v="21"/>
    <n v="214"/>
    <x v="2"/>
    <s v="Moraga"/>
    <n v="16"/>
    <n v="5"/>
    <n v="1"/>
  </r>
  <r>
    <n v="6543"/>
    <s v="778641720"/>
    <s v="Garcia y turpo Spa"/>
    <x v="1"/>
    <n v="21"/>
    <n v="214"/>
    <x v="2"/>
    <s v="Moraga"/>
    <n v="14"/>
    <n v="5"/>
    <n v="1"/>
  </r>
  <r>
    <n v="6544"/>
    <s v="120026623"/>
    <s v="Ruth Cecilia Fuentes Cabeza"/>
    <x v="0"/>
    <n v="7"/>
    <n v="217"/>
    <x v="10"/>
    <s v="Norte"/>
    <n v="13"/>
    <s v="NULL"/>
    <n v="0"/>
  </r>
  <r>
    <n v="6549"/>
    <s v="132132879"/>
    <s v="Veronica Tupa Tupa"/>
    <x v="1"/>
    <n v="21"/>
    <n v="226"/>
    <x v="1"/>
    <s v="Menendez"/>
    <n v="14"/>
    <n v="4"/>
    <n v="1"/>
  </r>
  <r>
    <n v="6557"/>
    <s v="263305558"/>
    <s v="Maria Amelia Condori Vasquez"/>
    <x v="1"/>
    <n v="21"/>
    <n v="214"/>
    <x v="2"/>
    <s v="Moraga"/>
    <n v="23"/>
    <n v="5"/>
    <n v="0"/>
  </r>
  <r>
    <n v="6579"/>
    <s v="220423026"/>
    <s v="Claudia Palacios Tarqui"/>
    <x v="1"/>
    <n v="21"/>
    <n v="215"/>
    <x v="0"/>
    <s v="Duran"/>
    <n v="23"/>
    <n v="5"/>
    <n v="0"/>
  </r>
  <r>
    <n v="6580"/>
    <s v="121002841"/>
    <s v="hernan del transito romeros torres"/>
    <x v="1"/>
    <n v="21"/>
    <n v="215"/>
    <x v="0"/>
    <s v="Duran"/>
    <n v="23"/>
    <n v="5"/>
    <n v="0"/>
  </r>
  <r>
    <n v="6589"/>
    <s v="271211279"/>
    <s v="Walter chavarri meca"/>
    <x v="2"/>
    <n v="21"/>
    <n v="226"/>
    <x v="1"/>
    <s v="Menendez"/>
    <n v="17"/>
    <n v="4"/>
    <n v="1"/>
  </r>
  <r>
    <n v="6596"/>
    <s v="258372182"/>
    <s v="Angulo angulo sulay"/>
    <x v="1"/>
    <n v="21"/>
    <n v="215"/>
    <x v="0"/>
    <s v="Duran"/>
    <n v="18"/>
    <n v="2"/>
    <n v="1"/>
  </r>
  <r>
    <n v="6607"/>
    <s v="766508073"/>
    <s v="transporte tacar spa"/>
    <x v="3"/>
    <n v="30"/>
    <n v="1"/>
    <x v="4"/>
    <s v="Aranibar"/>
    <n v="14"/>
    <s v="NULL"/>
    <n v="1"/>
  </r>
  <r>
    <n v="6609"/>
    <s v="779378594"/>
    <s v="COMERCIALIZACION DE ALIMENTOS Y ACCESORIOS DE MASCOTAS SPA"/>
    <x v="0"/>
    <n v="7"/>
    <n v="214"/>
    <x v="2"/>
    <s v="Moraga"/>
    <n v="37"/>
    <n v="3"/>
    <n v="0"/>
  </r>
  <r>
    <n v="6621"/>
    <s v="234358995"/>
    <s v="Aquino Castro Santusa"/>
    <x v="1"/>
    <n v="21"/>
    <n v="214"/>
    <x v="2"/>
    <s v="Moraga"/>
    <n v="16"/>
    <n v="5"/>
    <n v="1"/>
  </r>
  <r>
    <n v="6633"/>
    <s v="240984091"/>
    <s v="Teresa Caceres acero"/>
    <x v="1"/>
    <n v="21"/>
    <n v="214"/>
    <x v="2"/>
    <s v="Moraga"/>
    <n v="32"/>
    <n v="5"/>
    <n v="0"/>
  </r>
  <r>
    <n v="6636"/>
    <s v="273956328"/>
    <s v="Oliver Vilca Machaca"/>
    <x v="1"/>
    <n v="21"/>
    <n v="226"/>
    <x v="1"/>
    <s v="Menendez"/>
    <n v="13"/>
    <n v="1"/>
    <n v="1"/>
  </r>
  <r>
    <n v="6645"/>
    <s v="772744005"/>
    <s v="Constructora Rio Maule"/>
    <x v="3"/>
    <n v="30"/>
    <n v="220"/>
    <x v="7"/>
    <s v="Ortega"/>
    <n v="25"/>
    <s v="NULL"/>
    <n v="1"/>
  </r>
  <r>
    <n v="6646"/>
    <s v="122094332"/>
    <s v="Cynthia Pizarro Flores"/>
    <x v="0"/>
    <n v="7"/>
    <n v="215"/>
    <x v="0"/>
    <s v="Duran"/>
    <n v="10"/>
    <n v="4"/>
    <n v="0"/>
  </r>
  <r>
    <n v="6653"/>
    <s v="264981565"/>
    <s v="Isabel Colque Villca"/>
    <x v="1"/>
    <n v="21"/>
    <n v="214"/>
    <x v="2"/>
    <s v="Moraga"/>
    <n v="10"/>
    <n v="3"/>
    <n v="1"/>
  </r>
  <r>
    <n v="6654"/>
    <s v="7728749-3"/>
    <s v="Luisa Cristina Olavarria Maldonado"/>
    <x v="1"/>
    <n v="21"/>
    <n v="215"/>
    <x v="0"/>
    <s v="Duran"/>
    <n v="17"/>
    <n v="3"/>
    <n v="1"/>
  </r>
  <r>
    <n v="6655"/>
    <s v="280932221"/>
    <s v="Mateo Salvador Mamani Quispe"/>
    <x v="1"/>
    <n v="21"/>
    <n v="226"/>
    <x v="1"/>
    <s v="Menendez"/>
    <n v="13"/>
    <n v="3"/>
    <n v="1"/>
  </r>
  <r>
    <n v="6668"/>
    <s v="13211031k"/>
    <s v="Elizabeth Yolanda Quispe Platero"/>
    <x v="0"/>
    <n v="7"/>
    <n v="215"/>
    <x v="0"/>
    <s v="Duran"/>
    <n v="11"/>
    <n v="3"/>
    <n v="0"/>
  </r>
  <r>
    <n v="6684"/>
    <s v="128318844"/>
    <s v="Johanna del carmen vargas aduviri"/>
    <x v="0"/>
    <n v="7"/>
    <n v="214"/>
    <x v="2"/>
    <s v="Moraga"/>
    <n v="14"/>
    <n v="5"/>
    <n v="0"/>
  </r>
  <r>
    <n v="6686"/>
    <s v="141039849"/>
    <s v="Sergio Torres Delgado"/>
    <x v="1"/>
    <n v="21"/>
    <n v="214"/>
    <x v="2"/>
    <s v="Moraga"/>
    <n v="11"/>
    <n v="3"/>
    <n v="1"/>
  </r>
  <r>
    <n v="5845"/>
    <s v="780445807"/>
    <s v="Ferreteria y Merceria tucapel ltda"/>
    <x v="0"/>
    <n v="7"/>
    <n v="226"/>
    <x v="1"/>
    <s v="Menendez"/>
    <n v="11"/>
    <n v="1"/>
    <n v="0"/>
  </r>
  <r>
    <n v="6708"/>
    <s v="243430038"/>
    <s v="Roberta Torrez Moreno"/>
    <x v="1"/>
    <n v="21"/>
    <n v="214"/>
    <x v="2"/>
    <s v="Moraga"/>
    <n v="16"/>
    <n v="4"/>
    <n v="1"/>
  </r>
  <r>
    <n v="6712"/>
    <s v="185434567"/>
    <s v="Paulina Jordana Maciel Hidalgo Mamani"/>
    <x v="1"/>
    <n v="21"/>
    <n v="214"/>
    <x v="2"/>
    <s v="Moraga"/>
    <n v="10"/>
    <n v="5"/>
    <n v="1"/>
  </r>
  <r>
    <n v="6724"/>
    <s v="244374492"/>
    <s v="Beltran tito rios"/>
    <x v="1"/>
    <n v="21"/>
    <n v="212"/>
    <x v="5"/>
    <s v="Acevedo"/>
    <n v="21"/>
    <s v="NULL"/>
    <n v="1"/>
  </r>
  <r>
    <n v="6736"/>
    <s v="773931453"/>
    <s v="Palacios gonzalo spa"/>
    <x v="1"/>
    <n v="21"/>
    <n v="215"/>
    <x v="0"/>
    <s v="Duran"/>
    <n v="25"/>
    <n v="3"/>
    <n v="0"/>
  </r>
  <r>
    <n v="6745"/>
    <s v="779686051"/>
    <s v="Comercializadora judith supanta condore eirl"/>
    <x v="1"/>
    <n v="21"/>
    <n v="215"/>
    <x v="0"/>
    <s v="Duran"/>
    <n v="28"/>
    <n v="5"/>
    <n v="0"/>
  </r>
  <r>
    <n v="6753"/>
    <s v="164690202"/>
    <s v="Jeannette Yolanda Delgado Huanca"/>
    <x v="1"/>
    <n v="21"/>
    <n v="215"/>
    <x v="0"/>
    <s v="Duran"/>
    <n v="17"/>
    <n v="1"/>
    <n v="1"/>
  </r>
  <r>
    <n v="6754"/>
    <s v="190460827"/>
    <s v="Gisella Judith Hernandez Martin"/>
    <x v="1"/>
    <n v="21"/>
    <n v="226"/>
    <x v="1"/>
    <s v="Menendez"/>
    <n v="37"/>
    <n v="5"/>
    <n v="0"/>
  </r>
  <r>
    <n v="6758"/>
    <s v="103175712"/>
    <s v="Luz Eliana Galleguillos Contreras"/>
    <x v="1"/>
    <n v="21"/>
    <n v="214"/>
    <x v="2"/>
    <s v="Moraga"/>
    <n v="11"/>
    <n v="3"/>
    <n v="1"/>
  </r>
  <r>
    <n v="1441"/>
    <s v="248827939"/>
    <s v="Ximena Fernandez Caceres"/>
    <x v="1"/>
    <n v="21"/>
    <n v="226"/>
    <x v="1"/>
    <s v="Menendez"/>
    <n v="10"/>
    <n v="4"/>
    <n v="1"/>
  </r>
  <r>
    <n v="6761"/>
    <s v="262946932"/>
    <s v="Judith Nelcy Apaza Anchapuri"/>
    <x v="1"/>
    <n v="21"/>
    <n v="226"/>
    <x v="1"/>
    <s v="Menendez"/>
    <n v="28"/>
    <n v="3"/>
    <n v="0"/>
  </r>
  <r>
    <n v="6774"/>
    <s v="273165819"/>
    <s v="Elmer Jesus Rodriguez Hoyos"/>
    <x v="1"/>
    <n v="21"/>
    <n v="214"/>
    <x v="2"/>
    <s v="Moraga"/>
    <n v="23"/>
    <n v="5"/>
    <n v="0"/>
  </r>
  <r>
    <n v="6780"/>
    <s v="779689220"/>
    <s v="Distribuidora Luz Adriana Quinceno Chavez"/>
    <x v="1"/>
    <n v="21"/>
    <n v="214"/>
    <x v="2"/>
    <s v="Moraga"/>
    <n v="23"/>
    <n v="5"/>
    <n v="0"/>
  </r>
  <r>
    <n v="6781"/>
    <s v="64813919"/>
    <s v="Gerardo Miguel Maita Flores"/>
    <x v="1"/>
    <n v="21"/>
    <n v="226"/>
    <x v="1"/>
    <s v="Menendez"/>
    <n v="24"/>
    <n v="3"/>
    <n v="0"/>
  </r>
  <r>
    <n v="92"/>
    <s v="77136909k"/>
    <s v="Christian Javier Oviedo Rivera"/>
    <x v="0"/>
    <n v="7"/>
    <n v="214"/>
    <x v="2"/>
    <s v="Moraga"/>
    <n v="13"/>
    <n v="2"/>
    <n v="0"/>
  </r>
  <r>
    <n v="6802"/>
    <s v="277040786"/>
    <s v="Solimar Cruz Ucharico"/>
    <x v="1"/>
    <n v="21"/>
    <n v="226"/>
    <x v="1"/>
    <s v="Menendez"/>
    <n v="23"/>
    <n v="5"/>
    <n v="0"/>
  </r>
  <r>
    <n v="5595"/>
    <s v="252715576"/>
    <s v="Sulma crispin Alvarado"/>
    <x v="1"/>
    <n v="21"/>
    <n v="214"/>
    <x v="2"/>
    <s v="Moraga"/>
    <n v="12"/>
    <n v="2"/>
    <n v="1"/>
  </r>
  <r>
    <n v="6811"/>
    <s v="266910061"/>
    <s v="Arroyo Castillon Haydee Alina"/>
    <x v="1"/>
    <n v="21"/>
    <n v="215"/>
    <x v="0"/>
    <s v="Duran"/>
    <n v="25"/>
    <n v="3"/>
    <n v="0"/>
  </r>
  <r>
    <n v="6821"/>
    <s v="234107445"/>
    <s v="Laura Tola Yonny"/>
    <x v="0"/>
    <n v="7"/>
    <n v="212"/>
    <x v="5"/>
    <s v="Acevedo"/>
    <n v="12"/>
    <s v="NULL"/>
    <n v="0"/>
  </r>
  <r>
    <n v="6823"/>
    <s v="77507518k"/>
    <s v="Inversiones restaurante a&amp;m spa"/>
    <x v="1"/>
    <n v="21"/>
    <n v="214"/>
    <x v="2"/>
    <s v="Moraga"/>
    <n v="21"/>
    <n v="5"/>
    <n v="1"/>
  </r>
  <r>
    <n v="6824"/>
    <s v="183140701"/>
    <s v="Chura Blas Ivan Teodosio"/>
    <x v="1"/>
    <n v="21"/>
    <n v="212"/>
    <x v="5"/>
    <s v="Acevedo"/>
    <n v="10"/>
    <s v="NULL"/>
    <n v="1"/>
  </r>
  <r>
    <n v="6829"/>
    <s v="768758727"/>
    <s v="Almacen mediano efrain ortega flores empresa individual de responsabilidad ltda"/>
    <x v="1"/>
    <n v="21"/>
    <n v="214"/>
    <x v="2"/>
    <s v="Moraga"/>
    <n v="20"/>
    <n v="1"/>
    <n v="1"/>
  </r>
  <r>
    <n v="6832"/>
    <s v="264452848"/>
    <s v="Villaroel Alvarado Susana"/>
    <x v="1"/>
    <n v="21"/>
    <n v="206"/>
    <x v="8"/>
    <s v="Aranibar"/>
    <n v="10"/>
    <s v="NULL"/>
    <n v="1"/>
  </r>
  <r>
    <n v="6854"/>
    <s v="138623556"/>
    <s v="luis alfonso toro rojas"/>
    <x v="1"/>
    <n v="21"/>
    <n v="214"/>
    <x v="2"/>
    <s v="Moraga"/>
    <n v="16"/>
    <s v="NULL"/>
    <n v="1"/>
  </r>
  <r>
    <n v="6859"/>
    <s v="774573046"/>
    <s v="Comercializadora Pet Group Spa"/>
    <x v="0"/>
    <n v="7"/>
    <n v="215"/>
    <x v="0"/>
    <s v="Duran"/>
    <n v="17"/>
    <n v="4"/>
    <n v="0"/>
  </r>
  <r>
    <n v="6863"/>
    <s v="77502599"/>
    <s v="Juan Berrios Franco"/>
    <x v="3"/>
    <n v="30"/>
    <n v="1"/>
    <x v="4"/>
    <s v="Aranibar"/>
    <n v="21"/>
    <s v="NULL"/>
    <n v="1"/>
  </r>
  <r>
    <n v="6871"/>
    <s v="278378640"/>
    <s v="Minimarket Chaman Nieves Merma Barreda"/>
    <x v="1"/>
    <n v="21"/>
    <n v="212"/>
    <x v="5"/>
    <s v="Acevedo"/>
    <n v="24"/>
    <s v="NULL"/>
    <n v="0"/>
  </r>
  <r>
    <n v="6875"/>
    <s v="103881110"/>
    <s v="Pablo Antonio Lopez Simon"/>
    <x v="1"/>
    <n v="21"/>
    <n v="215"/>
    <x v="0"/>
    <s v="Duran"/>
    <n v="32"/>
    <n v="3"/>
    <n v="0"/>
  </r>
  <r>
    <n v="6876"/>
    <s v="175569588"/>
    <s v="Lissette Carol Soliz Lopez"/>
    <x v="1"/>
    <n v="21"/>
    <n v="226"/>
    <x v="1"/>
    <s v="Menendez"/>
    <n v="26"/>
    <n v="2"/>
    <n v="0"/>
  </r>
  <r>
    <n v="6878"/>
    <s v="270830900"/>
    <s v="Ochoa Mamani Yaneth"/>
    <x v="1"/>
    <n v="21"/>
    <n v="215"/>
    <x v="0"/>
    <s v="Duran"/>
    <n v="26"/>
    <s v="NULL"/>
    <n v="0"/>
  </r>
  <r>
    <n v="6879"/>
    <s v="268792945"/>
    <s v="Hermelinda Larico Sanca"/>
    <x v="1"/>
    <n v="21"/>
    <n v="226"/>
    <x v="1"/>
    <s v="Menendez"/>
    <n v="21"/>
    <n v="4"/>
    <n v="1"/>
  </r>
  <r>
    <n v="6889"/>
    <s v="762990180"/>
    <s v="Servicios De Climatizacion Hecsus"/>
    <x v="3"/>
    <n v="30"/>
    <n v="220"/>
    <x v="7"/>
    <s v="Ortega"/>
    <n v="11"/>
    <s v="NULL"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  <r>
    <m/>
    <m/>
    <m/>
    <x v="5"/>
    <m/>
    <m/>
    <x v="6"/>
    <m/>
    <m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CE917-15D3-4AE1-8210-7F1E100B4A56}" name="TablaDinámica2" cacheId="242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6" indent="0" outline="1" outlineData="1" multipleFieldFilters="0" rowHeaderCaption="Vendedor" colHeaderCaption="Filtro">
  <location ref="B3:J10" firstHeaderRow="1" firstDataRow="3" firstDataCol="1"/>
  <pivotFields count="11">
    <pivotField showAll="0"/>
    <pivotField showAll="0"/>
    <pivotField dataField="1" showAll="0"/>
    <pivotField axis="axisCol" showAll="0">
      <items count="10">
        <item m="1" x="8"/>
        <item x="1"/>
        <item x="0"/>
        <item m="1" x="7"/>
        <item m="1" x="6"/>
        <item h="1" x="3"/>
        <item h="1" x="4"/>
        <item x="2"/>
        <item x="5"/>
        <item t="default"/>
      </items>
    </pivotField>
    <pivotField showAll="0"/>
    <pivotField showAll="0"/>
    <pivotField axis="axisRow" showAll="0" sortType="ascending">
      <items count="38">
        <item h="1" m="1" x="30"/>
        <item m="1" x="25"/>
        <item h="1" m="1" x="27"/>
        <item h="1" m="1" x="16"/>
        <item h="1" m="1" x="23"/>
        <item h="1" m="1" x="20"/>
        <item h="1" m="1" x="21"/>
        <item h="1" m="1" x="13"/>
        <item h="1" m="1" x="11"/>
        <item x="0"/>
        <item x="1"/>
        <item h="1" m="1" x="29"/>
        <item h="1" m="1" x="15"/>
        <item h="1" m="1" x="22"/>
        <item h="1" m="1" x="34"/>
        <item h="1" x="8"/>
        <item h="1" m="1" x="35"/>
        <item h="1" m="1" x="14"/>
        <item h="1" x="7"/>
        <item h="1" m="1" x="36"/>
        <item m="1" x="19"/>
        <item h="1" x="5"/>
        <item m="1" x="18"/>
        <item h="1" x="4"/>
        <item h="1" m="1" x="12"/>
        <item h="1" m="1" x="24"/>
        <item h="1" m="1" x="28"/>
        <item x="9"/>
        <item h="1" m="1" x="32"/>
        <item h="1" x="3"/>
        <item m="1" x="26"/>
        <item x="2"/>
        <item h="1" m="1" x="17"/>
        <item h="1" m="1" x="33"/>
        <item h="1" x="10"/>
        <item h="1" m="1" x="31"/>
        <item h="1" x="6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5">
    <i>
      <x v="9"/>
    </i>
    <i>
      <x v="10"/>
    </i>
    <i>
      <x v="27"/>
    </i>
    <i>
      <x v="31"/>
    </i>
    <i t="grand">
      <x/>
    </i>
  </rowItems>
  <colFields count="2">
    <field x="3"/>
    <field x="-2"/>
  </colFields>
  <colItems count="8">
    <i>
      <x v="1"/>
      <x/>
    </i>
    <i r="1" i="1">
      <x v="1"/>
    </i>
    <i>
      <x v="2"/>
      <x/>
    </i>
    <i r="1" i="1">
      <x v="1"/>
    </i>
    <i>
      <x v="7"/>
      <x/>
    </i>
    <i r="1" i="1">
      <x v="1"/>
    </i>
    <i t="grand">
      <x/>
    </i>
    <i t="grand" i="1">
      <x/>
    </i>
  </colItems>
  <dataFields count="2">
    <dataField name="#" fld="2" subtotal="count" baseField="6" baseItem="1"/>
    <dataField name="%" fld="10" subtotal="average" baseField="6" baseItem="1" numFmtId="9"/>
  </dataFields>
  <formats count="79">
    <format dxfId="78">
      <pivotArea outline="0" collapsedLevelsAreSubtotals="1" fieldPosition="0"/>
    </format>
    <format dxfId="77">
      <pivotArea dataOnly="0" labelOnly="1" fieldPosition="0">
        <references count="1">
          <reference field="3" count="7">
            <x v="1"/>
            <x v="2"/>
            <x v="3"/>
            <x v="4"/>
            <x v="5"/>
            <x v="6"/>
            <x v="7"/>
          </reference>
        </references>
      </pivotArea>
    </format>
    <format dxfId="76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5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7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7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3"/>
          </reference>
        </references>
      </pivotArea>
    </format>
    <format dxfId="7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7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  <format dxfId="6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6"/>
          </reference>
        </references>
      </pivotArea>
    </format>
    <format dxfId="6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7"/>
          </reference>
        </references>
      </pivotArea>
    </format>
    <format dxfId="67">
      <pivotArea dataOnly="0" labelOnly="1" fieldPosition="0">
        <references count="1">
          <reference field="3" count="1">
            <x v="1"/>
          </reference>
        </references>
      </pivotArea>
    </format>
    <format dxfId="66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1"/>
          </reference>
        </references>
      </pivotArea>
    </format>
    <format dxfId="65">
      <pivotArea dataOnly="0" labelOnly="1" fieldPosition="0">
        <references count="1">
          <reference field="3" count="1">
            <x v="1"/>
          </reference>
        </references>
      </pivotArea>
    </format>
    <format dxfId="6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63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2"/>
          </reference>
        </references>
      </pivotArea>
    </format>
    <format dxfId="62">
      <pivotArea dataOnly="0" labelOnly="1" fieldPosition="0">
        <references count="1">
          <reference field="3" count="1">
            <x v="2"/>
          </reference>
        </references>
      </pivotArea>
    </format>
    <format dxfId="6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60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3"/>
          </reference>
        </references>
      </pivotArea>
    </format>
    <format dxfId="59">
      <pivotArea dataOnly="0" labelOnly="1" fieldPosition="0">
        <references count="1">
          <reference field="3" count="1">
            <x v="3"/>
          </reference>
        </references>
      </pivotArea>
    </format>
    <format dxfId="5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3"/>
          </reference>
        </references>
      </pivotArea>
    </format>
    <format dxfId="57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4"/>
          </reference>
        </references>
      </pivotArea>
    </format>
    <format dxfId="56">
      <pivotArea dataOnly="0" labelOnly="1" fieldPosition="0">
        <references count="1">
          <reference field="3" count="1">
            <x v="4"/>
          </reference>
        </references>
      </pivotArea>
    </format>
    <format dxfId="5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54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5"/>
          </reference>
        </references>
      </pivotArea>
    </format>
    <format dxfId="53">
      <pivotArea dataOnly="0" labelOnly="1" fieldPosition="0">
        <references count="1">
          <reference field="3" count="1">
            <x v="5"/>
          </reference>
        </references>
      </pivotArea>
    </format>
    <format dxfId="5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  <format dxfId="51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6"/>
          </reference>
        </references>
      </pivotArea>
    </format>
    <format dxfId="50">
      <pivotArea dataOnly="0" labelOnly="1" fieldPosition="0">
        <references count="1">
          <reference field="3" count="1">
            <x v="6"/>
          </reference>
        </references>
      </pivotArea>
    </format>
    <format dxfId="4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6"/>
          </reference>
        </references>
      </pivotArea>
    </format>
    <format dxfId="48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7"/>
          </reference>
        </references>
      </pivotArea>
    </format>
    <format dxfId="47">
      <pivotArea dataOnly="0" labelOnly="1" fieldPosition="0">
        <references count="1">
          <reference field="3" count="1">
            <x v="7"/>
          </reference>
        </references>
      </pivotArea>
    </format>
    <format dxfId="4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7"/>
          </reference>
        </references>
      </pivotArea>
    </format>
    <format dxfId="45">
      <pivotArea field="3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44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3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2">
      <pivotArea dataOnly="0" labelOnly="1" fieldPosition="0">
        <references count="1">
          <reference field="3" count="7">
            <x v="1"/>
            <x v="2"/>
            <x v="3"/>
            <x v="4"/>
            <x v="5"/>
            <x v="6"/>
            <x v="7"/>
          </reference>
        </references>
      </pivotArea>
    </format>
    <format dxfId="41">
      <pivotArea outline="0" collapsedLevelsAreSubtotals="1" fieldPosition="0"/>
    </format>
    <format dxfId="40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1"/>
          </reference>
        </references>
      </pivotArea>
    </format>
    <format dxfId="39">
      <pivotArea dataOnly="0" labelOnly="1" fieldPosition="0">
        <references count="1">
          <reference field="3" count="1">
            <x v="1"/>
          </reference>
        </references>
      </pivotArea>
    </format>
    <format dxfId="3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37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2"/>
          </reference>
        </references>
      </pivotArea>
    </format>
    <format dxfId="36">
      <pivotArea dataOnly="0" labelOnly="1" fieldPosition="0">
        <references count="1">
          <reference field="3" count="1">
            <x v="2"/>
          </reference>
        </references>
      </pivotArea>
    </format>
    <format dxfId="3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34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4"/>
          </reference>
        </references>
      </pivotArea>
    </format>
    <format dxfId="33">
      <pivotArea dataOnly="0" labelOnly="1" fieldPosition="0">
        <references count="1">
          <reference field="3" count="1">
            <x v="4"/>
          </reference>
        </references>
      </pivotArea>
    </format>
    <format dxfId="3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31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7"/>
          </reference>
        </references>
      </pivotArea>
    </format>
    <format dxfId="30">
      <pivotArea dataOnly="0" labelOnly="1" fieldPosition="0">
        <references count="1">
          <reference field="3" count="1">
            <x v="7"/>
          </reference>
        </references>
      </pivotArea>
    </format>
    <format dxfId="2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7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6" count="0"/>
        </references>
      </pivotArea>
    </format>
    <format dxfId="27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6" count="0"/>
        </references>
      </pivotArea>
    </format>
    <format dxfId="26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4"/>
          </reference>
          <reference field="6" count="0"/>
        </references>
      </pivotArea>
    </format>
    <format dxfId="25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7"/>
          </reference>
          <reference field="6" count="0"/>
        </references>
      </pivotArea>
    </format>
    <format dxfId="24">
      <pivotArea outline="0" collapsedLevelsAreSubtotals="1" fieldPosition="0"/>
    </format>
    <format dxfId="23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22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21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20">
      <pivotArea collapsedLevelsAreSubtotals="1" fieldPosition="0">
        <references count="3">
          <reference field="4294967294" count="2" selected="0">
            <x v="0"/>
            <x v="1"/>
          </reference>
          <reference field="3" count="2" selected="0">
            <x v="1"/>
            <x v="2"/>
          </reference>
          <reference field="6" count="1">
            <x v="1"/>
          </reference>
        </references>
      </pivotArea>
    </format>
    <format dxfId="19">
      <pivotArea collapsedLevelsAreSubtotals="1" fieldPosition="0">
        <references count="3">
          <reference field="4294967294" count="2" selected="0">
            <x v="0"/>
            <x v="1"/>
          </reference>
          <reference field="3" count="2" selected="0">
            <x v="1"/>
            <x v="2"/>
          </reference>
          <reference field="6" count="1">
            <x v="1"/>
          </reference>
        </references>
      </pivotArea>
    </format>
    <format dxfId="18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2"/>
          </reference>
          <reference field="6" count="1">
            <x v="9"/>
          </reference>
        </references>
      </pivotArea>
    </format>
    <format dxfId="17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2"/>
          </reference>
          <reference field="6" count="1">
            <x v="9"/>
          </reference>
        </references>
      </pivotArea>
    </format>
    <format dxfId="16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2"/>
          </reference>
          <reference field="6" count="1">
            <x v="9"/>
          </reference>
        </references>
      </pivotArea>
    </format>
    <format dxfId="15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1"/>
          </reference>
          <reference field="6" count="1">
            <x v="20"/>
          </reference>
        </references>
      </pivotArea>
    </format>
    <format dxfId="14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3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2"/>
          </reference>
          <reference field="6" count="1">
            <x v="9"/>
          </reference>
        </references>
      </pivotArea>
    </format>
    <format dxfId="12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1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10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9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2"/>
          </reference>
          <reference field="6" count="2">
            <x v="1"/>
            <x v="9"/>
          </reference>
        </references>
      </pivotArea>
    </format>
    <format dxfId="8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2"/>
          </reference>
          <reference field="6" count="2">
            <x v="1"/>
            <x v="9"/>
          </reference>
        </references>
      </pivotArea>
    </format>
    <format dxfId="7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6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1"/>
          </reference>
          <reference field="6" count="1">
            <x v="20"/>
          </reference>
        </references>
      </pivotArea>
    </format>
    <format dxfId="5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4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1"/>
          </reference>
          <reference field="6" count="1">
            <x v="20"/>
          </reference>
        </references>
      </pivotArea>
    </format>
    <format dxfId="3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2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1"/>
          </reference>
          <reference field="6" count="1">
            <x v="20"/>
          </reference>
        </references>
      </pivotArea>
    </format>
    <format dxfId="1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0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1"/>
          </reference>
          <reference field="6" count="1"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2A3899-8174-4430-A533-1AEF94F323A1}" name="Tabla_clientes" displayName="Tabla_clientes" ref="A1:K5802" totalsRowShown="0">
  <autoFilter ref="A1:K5802" xr:uid="{709870E7-95B8-4B67-944A-A037B377DD8D}"/>
  <sortState xmlns:xlrd2="http://schemas.microsoft.com/office/spreadsheetml/2017/richdata2" ref="A2:K706">
    <sortCondition ref="K4:K711"/>
  </sortState>
  <tableColumns count="11">
    <tableColumn id="1" xr3:uid="{9A244CE3-FFEF-44CF-B864-90972D6CB511}" name="ID"/>
    <tableColumn id="2" xr3:uid="{BFC8CE65-6F52-469E-A9ED-7B676490A463}" name="RUT"/>
    <tableColumn id="3" xr3:uid="{B9EE2ADA-E6E8-40C8-827A-59219F602CB6}" name="NOMBRE"/>
    <tableColumn id="4" xr3:uid="{12591F7E-B629-4347-B412-4F6C23BF4414}" name="TIPO"/>
    <tableColumn id="5" xr3:uid="{F397EDEF-E94C-4DBE-992F-2E473D3C448D}" name="CREDITO" dataDxfId="84"/>
    <tableColumn id="6" xr3:uid="{4C633191-38EC-4ECE-9A96-28EA2C5D068C}" name="ID USUA"/>
    <tableColumn id="7" xr3:uid="{E4917553-BC2E-4AC6-B0D6-7C116C32E8E4}" name="NOMB USUA"/>
    <tableColumn id="8" xr3:uid="{53061973-1CEE-4D81-B331-E6AE64D1A0B5}" name="APELLIDO USUA"/>
    <tableColumn id="9" xr3:uid="{F5ECF7BB-745F-45C5-B1A1-7D6312F1EBB0}" name="DIA CREDITO"/>
    <tableColumn id="11" xr3:uid="{96A99006-6780-4351-87F2-52FB2189A8E5}" name="DIA_VISITA"/>
    <tableColumn id="10" xr3:uid="{73B8E7B2-59DD-4915-AD50-FCA385EF9A50}" name="ESTADO" dataDxfId="83">
      <calculatedColumnFormula>IF(I2 &lt;=  E2, 1, 0)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3E2541-1A63-4F83-8693-527E73B73BAD}" name="Tabla3" displayName="Tabla3" ref="A1:E2485" totalsRowShown="0">
  <autoFilter ref="A1:E2485" xr:uid="{FC3E2541-1A63-4F83-8693-527E73B73BAD}"/>
  <sortState xmlns:xlrd2="http://schemas.microsoft.com/office/spreadsheetml/2017/richdata2" ref="A2:D38">
    <sortCondition ref="A1:A38"/>
  </sortState>
  <tableColumns count="5">
    <tableColumn id="1" xr3:uid="{630B9C58-D001-44B8-AD38-F8E9407070CA}" name="client_id"/>
    <tableColumn id="2" xr3:uid="{93A36640-1A3C-4E5F-AE8E-A559D4134199}" name="latitude" dataDxfId="82"/>
    <tableColumn id="3" xr3:uid="{0E53D0CE-CB0E-4F96-9717-A389F76CF638}" name="longitude" dataDxfId="81"/>
    <tableColumn id="4" xr3:uid="{7AED8B6B-325D-4461-9EB8-2E2B4BE6F12D}" name="reportDate Descendente 1" dataDxfId="80"/>
    <tableColumn id="5" xr3:uid="{1739D739-C0D8-4A8D-A752-7A8AA55F4E7F}" name="reportDate Descendente 2" dataDxfId="79">
      <calculatedColumnFormula>VLOOKUP(Tabla3[[#This Row],[client_id]],Tabla_clientes[],6,FALSE)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31F5-D4F8-4D03-B3E5-D17B441F765D}">
  <dimension ref="A1:K5802"/>
  <sheetViews>
    <sheetView workbookViewId="0">
      <selection activeCell="K2" sqref="K2"/>
    </sheetView>
  </sheetViews>
  <sheetFormatPr baseColWidth="10" defaultRowHeight="15" x14ac:dyDescent="0.25"/>
  <cols>
    <col min="2" max="2" width="12" bestFit="1" customWidth="1"/>
    <col min="3" max="3" width="53.7109375" bestFit="1" customWidth="1"/>
    <col min="4" max="4" width="11.140625" bestFit="1" customWidth="1"/>
    <col min="5" max="5" width="10.85546875" bestFit="1" customWidth="1"/>
    <col min="6" max="6" width="10.42578125" bestFit="1" customWidth="1"/>
    <col min="7" max="7" width="14.28515625" bestFit="1" customWidth="1"/>
    <col min="8" max="8" width="17" bestFit="1" customWidth="1"/>
    <col min="9" max="9" width="14.42578125" bestFit="1" customWidth="1"/>
    <col min="10" max="10" width="14.42578125" customWidth="1"/>
  </cols>
  <sheetData>
    <row r="1" spans="1:11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735</v>
      </c>
      <c r="K1" t="s">
        <v>70</v>
      </c>
    </row>
    <row r="2" spans="1:11" x14ac:dyDescent="0.25">
      <c r="A2">
        <v>119</v>
      </c>
      <c r="B2" t="s">
        <v>20</v>
      </c>
      <c r="C2" t="s">
        <v>221</v>
      </c>
      <c r="D2" t="s">
        <v>0</v>
      </c>
      <c r="E2" s="62">
        <v>7</v>
      </c>
      <c r="F2">
        <v>215</v>
      </c>
      <c r="G2" t="s">
        <v>125</v>
      </c>
      <c r="H2" t="s">
        <v>202</v>
      </c>
      <c r="I2">
        <v>13</v>
      </c>
      <c r="J2">
        <v>5</v>
      </c>
      <c r="K2">
        <f>IF(I2 &lt;=  E2, 1, 0)</f>
        <v>0</v>
      </c>
    </row>
    <row r="3" spans="1:11" x14ac:dyDescent="0.25">
      <c r="A3">
        <v>50</v>
      </c>
      <c r="B3" t="s">
        <v>319</v>
      </c>
      <c r="C3" t="s">
        <v>147</v>
      </c>
      <c r="D3" t="s">
        <v>0</v>
      </c>
      <c r="E3" s="62">
        <v>7</v>
      </c>
      <c r="F3">
        <v>215</v>
      </c>
      <c r="G3" t="s">
        <v>125</v>
      </c>
      <c r="H3" t="s">
        <v>202</v>
      </c>
      <c r="I3">
        <v>10</v>
      </c>
      <c r="J3">
        <v>4</v>
      </c>
      <c r="K3">
        <f t="shared" ref="K2:K33" si="0">IF(I3 &lt;=  E3, 1, 0)</f>
        <v>0</v>
      </c>
    </row>
    <row r="4" spans="1:11" x14ac:dyDescent="0.25">
      <c r="A4">
        <v>52</v>
      </c>
      <c r="B4" t="s">
        <v>320</v>
      </c>
      <c r="C4" t="s">
        <v>142</v>
      </c>
      <c r="D4" t="s">
        <v>0</v>
      </c>
      <c r="E4" s="62">
        <v>7</v>
      </c>
      <c r="F4">
        <v>226</v>
      </c>
      <c r="G4" t="s">
        <v>128</v>
      </c>
      <c r="H4" t="s">
        <v>552</v>
      </c>
      <c r="I4">
        <v>23</v>
      </c>
      <c r="J4">
        <v>5</v>
      </c>
      <c r="K4">
        <f t="shared" si="0"/>
        <v>0</v>
      </c>
    </row>
    <row r="5" spans="1:11" x14ac:dyDescent="0.25">
      <c r="A5">
        <v>59</v>
      </c>
      <c r="B5" t="s">
        <v>321</v>
      </c>
      <c r="C5" t="s">
        <v>2</v>
      </c>
      <c r="D5" t="s">
        <v>0</v>
      </c>
      <c r="E5" s="62">
        <v>7</v>
      </c>
      <c r="F5">
        <v>214</v>
      </c>
      <c r="G5" t="s">
        <v>789</v>
      </c>
      <c r="H5" t="s">
        <v>790</v>
      </c>
      <c r="I5">
        <v>12</v>
      </c>
      <c r="J5">
        <v>2</v>
      </c>
      <c r="K5">
        <f t="shared" si="0"/>
        <v>0</v>
      </c>
    </row>
    <row r="6" spans="1:11" x14ac:dyDescent="0.25">
      <c r="A6">
        <v>60</v>
      </c>
      <c r="B6" t="s">
        <v>322</v>
      </c>
      <c r="C6" t="s">
        <v>3</v>
      </c>
      <c r="D6" t="s">
        <v>1</v>
      </c>
      <c r="E6" s="62">
        <v>21</v>
      </c>
      <c r="F6">
        <v>207</v>
      </c>
      <c r="G6" t="s">
        <v>74</v>
      </c>
      <c r="H6" t="s">
        <v>75</v>
      </c>
      <c r="I6">
        <v>34</v>
      </c>
      <c r="J6" t="s">
        <v>544</v>
      </c>
      <c r="K6">
        <f t="shared" si="0"/>
        <v>0</v>
      </c>
    </row>
    <row r="7" spans="1:11" x14ac:dyDescent="0.25">
      <c r="A7">
        <v>61</v>
      </c>
      <c r="B7" t="s">
        <v>323</v>
      </c>
      <c r="C7" t="s">
        <v>6</v>
      </c>
      <c r="D7" t="s">
        <v>0</v>
      </c>
      <c r="E7" s="62">
        <v>7</v>
      </c>
      <c r="F7">
        <v>215</v>
      </c>
      <c r="G7" t="s">
        <v>125</v>
      </c>
      <c r="H7" t="s">
        <v>202</v>
      </c>
      <c r="I7">
        <v>12</v>
      </c>
      <c r="J7">
        <v>1</v>
      </c>
      <c r="K7">
        <f t="shared" si="0"/>
        <v>0</v>
      </c>
    </row>
    <row r="8" spans="1:11" x14ac:dyDescent="0.25">
      <c r="A8">
        <v>66</v>
      </c>
      <c r="B8" t="s">
        <v>324</v>
      </c>
      <c r="C8" t="s">
        <v>7</v>
      </c>
      <c r="D8" t="s">
        <v>0</v>
      </c>
      <c r="E8" s="62">
        <v>7</v>
      </c>
      <c r="F8">
        <v>215</v>
      </c>
      <c r="G8" t="s">
        <v>125</v>
      </c>
      <c r="H8" t="s">
        <v>202</v>
      </c>
      <c r="I8">
        <v>14</v>
      </c>
      <c r="J8">
        <v>4</v>
      </c>
      <c r="K8">
        <f t="shared" si="0"/>
        <v>0</v>
      </c>
    </row>
    <row r="9" spans="1:11" x14ac:dyDescent="0.25">
      <c r="A9">
        <v>67</v>
      </c>
      <c r="B9" t="s">
        <v>325</v>
      </c>
      <c r="C9" t="s">
        <v>8</v>
      </c>
      <c r="D9" t="s">
        <v>0</v>
      </c>
      <c r="E9" s="62">
        <v>7</v>
      </c>
      <c r="F9">
        <v>226</v>
      </c>
      <c r="G9" t="s">
        <v>128</v>
      </c>
      <c r="H9" t="s">
        <v>552</v>
      </c>
      <c r="I9">
        <v>10</v>
      </c>
      <c r="J9">
        <v>4</v>
      </c>
      <c r="K9">
        <f t="shared" si="0"/>
        <v>0</v>
      </c>
    </row>
    <row r="10" spans="1:11" x14ac:dyDescent="0.25">
      <c r="A10">
        <v>69</v>
      </c>
      <c r="B10" t="s">
        <v>326</v>
      </c>
      <c r="C10" t="s">
        <v>264</v>
      </c>
      <c r="D10" t="s">
        <v>0</v>
      </c>
      <c r="E10" s="62">
        <v>7</v>
      </c>
      <c r="F10">
        <v>215</v>
      </c>
      <c r="G10" t="s">
        <v>125</v>
      </c>
      <c r="H10" t="s">
        <v>202</v>
      </c>
      <c r="I10">
        <v>10</v>
      </c>
      <c r="J10">
        <v>4</v>
      </c>
      <c r="K10">
        <f t="shared" si="0"/>
        <v>0</v>
      </c>
    </row>
    <row r="11" spans="1:11" x14ac:dyDescent="0.25">
      <c r="A11">
        <v>71</v>
      </c>
      <c r="B11" t="s">
        <v>327</v>
      </c>
      <c r="C11" t="s">
        <v>9</v>
      </c>
      <c r="D11" t="s">
        <v>0</v>
      </c>
      <c r="E11" s="62">
        <v>7</v>
      </c>
      <c r="F11">
        <v>215</v>
      </c>
      <c r="G11" t="s">
        <v>125</v>
      </c>
      <c r="H11" t="s">
        <v>202</v>
      </c>
      <c r="I11">
        <v>10</v>
      </c>
      <c r="J11">
        <v>4</v>
      </c>
      <c r="K11">
        <f t="shared" si="0"/>
        <v>0</v>
      </c>
    </row>
    <row r="12" spans="1:11" x14ac:dyDescent="0.25">
      <c r="A12">
        <v>73</v>
      </c>
      <c r="B12" t="s">
        <v>328</v>
      </c>
      <c r="C12" t="s">
        <v>10</v>
      </c>
      <c r="D12" t="s">
        <v>0</v>
      </c>
      <c r="E12" s="62">
        <v>7</v>
      </c>
      <c r="F12">
        <v>215</v>
      </c>
      <c r="G12" t="s">
        <v>125</v>
      </c>
      <c r="H12" t="s">
        <v>202</v>
      </c>
      <c r="I12">
        <v>10</v>
      </c>
      <c r="J12">
        <v>4</v>
      </c>
      <c r="K12">
        <f t="shared" si="0"/>
        <v>0</v>
      </c>
    </row>
    <row r="13" spans="1:11" x14ac:dyDescent="0.25">
      <c r="A13">
        <v>75</v>
      </c>
      <c r="B13" t="s">
        <v>329</v>
      </c>
      <c r="C13" t="s">
        <v>11</v>
      </c>
      <c r="D13" t="s">
        <v>0</v>
      </c>
      <c r="E13" s="62">
        <v>7</v>
      </c>
      <c r="F13">
        <v>226</v>
      </c>
      <c r="G13" t="s">
        <v>128</v>
      </c>
      <c r="H13" t="s">
        <v>552</v>
      </c>
      <c r="I13">
        <v>14</v>
      </c>
      <c r="J13">
        <v>5</v>
      </c>
      <c r="K13">
        <f t="shared" si="0"/>
        <v>0</v>
      </c>
    </row>
    <row r="14" spans="1:11" x14ac:dyDescent="0.25">
      <c r="A14">
        <v>77</v>
      </c>
      <c r="B14" t="s">
        <v>330</v>
      </c>
      <c r="C14" t="s">
        <v>12</v>
      </c>
      <c r="D14" t="s">
        <v>0</v>
      </c>
      <c r="E14" s="62">
        <v>7</v>
      </c>
      <c r="F14">
        <v>215</v>
      </c>
      <c r="G14" t="s">
        <v>125</v>
      </c>
      <c r="H14" t="s">
        <v>202</v>
      </c>
      <c r="I14">
        <v>11</v>
      </c>
      <c r="J14">
        <v>4</v>
      </c>
      <c r="K14">
        <f t="shared" si="0"/>
        <v>0</v>
      </c>
    </row>
    <row r="15" spans="1:11" x14ac:dyDescent="0.25">
      <c r="A15">
        <v>81</v>
      </c>
      <c r="B15" t="s">
        <v>331</v>
      </c>
      <c r="C15" t="s">
        <v>265</v>
      </c>
      <c r="D15" t="s">
        <v>0</v>
      </c>
      <c r="E15" s="62">
        <v>7</v>
      </c>
      <c r="F15">
        <v>215</v>
      </c>
      <c r="G15" t="s">
        <v>125</v>
      </c>
      <c r="H15" t="s">
        <v>202</v>
      </c>
      <c r="I15">
        <v>13</v>
      </c>
      <c r="J15">
        <v>4</v>
      </c>
      <c r="K15">
        <f t="shared" si="0"/>
        <v>0</v>
      </c>
    </row>
    <row r="16" spans="1:11" x14ac:dyDescent="0.25">
      <c r="A16">
        <v>82</v>
      </c>
      <c r="B16" t="s">
        <v>13</v>
      </c>
      <c r="C16" t="s">
        <v>14</v>
      </c>
      <c r="D16" t="s">
        <v>0</v>
      </c>
      <c r="E16" s="62">
        <v>7</v>
      </c>
      <c r="F16">
        <v>214</v>
      </c>
      <c r="G16" t="s">
        <v>789</v>
      </c>
      <c r="H16" t="s">
        <v>790</v>
      </c>
      <c r="I16">
        <v>19</v>
      </c>
      <c r="J16">
        <v>2</v>
      </c>
      <c r="K16">
        <f t="shared" si="0"/>
        <v>0</v>
      </c>
    </row>
    <row r="17" spans="1:11" x14ac:dyDescent="0.25">
      <c r="A17">
        <v>83</v>
      </c>
      <c r="B17" t="s">
        <v>332</v>
      </c>
      <c r="C17" t="s">
        <v>15</v>
      </c>
      <c r="D17" t="s">
        <v>0</v>
      </c>
      <c r="E17" s="62">
        <v>7</v>
      </c>
      <c r="F17">
        <v>226</v>
      </c>
      <c r="G17" t="s">
        <v>128</v>
      </c>
      <c r="H17" t="s">
        <v>552</v>
      </c>
      <c r="I17">
        <v>12</v>
      </c>
      <c r="J17">
        <v>3</v>
      </c>
      <c r="K17">
        <f t="shared" si="0"/>
        <v>0</v>
      </c>
    </row>
    <row r="18" spans="1:11" x14ac:dyDescent="0.25">
      <c r="A18">
        <v>84</v>
      </c>
      <c r="B18" t="s">
        <v>333</v>
      </c>
      <c r="C18" t="s">
        <v>16</v>
      </c>
      <c r="D18" t="s">
        <v>0</v>
      </c>
      <c r="E18" s="62">
        <v>7</v>
      </c>
      <c r="F18">
        <v>214</v>
      </c>
      <c r="G18" t="s">
        <v>789</v>
      </c>
      <c r="H18" t="s">
        <v>790</v>
      </c>
      <c r="I18">
        <v>10</v>
      </c>
      <c r="J18">
        <v>5</v>
      </c>
      <c r="K18">
        <f t="shared" si="0"/>
        <v>0</v>
      </c>
    </row>
    <row r="19" spans="1:11" x14ac:dyDescent="0.25">
      <c r="A19">
        <v>92</v>
      </c>
      <c r="B19" t="s">
        <v>77</v>
      </c>
      <c r="C19" t="s">
        <v>78</v>
      </c>
      <c r="D19" t="s">
        <v>0</v>
      </c>
      <c r="E19" s="62">
        <v>7</v>
      </c>
      <c r="F19">
        <v>214</v>
      </c>
      <c r="G19" t="s">
        <v>789</v>
      </c>
      <c r="H19" t="s">
        <v>790</v>
      </c>
      <c r="I19">
        <v>13</v>
      </c>
      <c r="J19">
        <v>2</v>
      </c>
      <c r="K19">
        <f t="shared" si="0"/>
        <v>0</v>
      </c>
    </row>
    <row r="20" spans="1:11" x14ac:dyDescent="0.25">
      <c r="A20">
        <v>97</v>
      </c>
      <c r="B20" t="s">
        <v>334</v>
      </c>
      <c r="C20" t="s">
        <v>143</v>
      </c>
      <c r="D20" t="s">
        <v>0</v>
      </c>
      <c r="E20" s="62">
        <v>7</v>
      </c>
      <c r="F20">
        <v>226</v>
      </c>
      <c r="G20" t="s">
        <v>128</v>
      </c>
      <c r="H20" t="s">
        <v>552</v>
      </c>
      <c r="I20">
        <v>24</v>
      </c>
      <c r="J20">
        <v>3</v>
      </c>
      <c r="K20">
        <f t="shared" si="0"/>
        <v>0</v>
      </c>
    </row>
    <row r="21" spans="1:11" x14ac:dyDescent="0.25">
      <c r="A21">
        <v>102</v>
      </c>
      <c r="B21" t="s">
        <v>664</v>
      </c>
      <c r="C21" t="s">
        <v>665</v>
      </c>
      <c r="D21" t="s">
        <v>0</v>
      </c>
      <c r="E21" s="62">
        <v>7</v>
      </c>
      <c r="F21">
        <v>1</v>
      </c>
      <c r="G21" t="s">
        <v>4</v>
      </c>
      <c r="H21" t="s">
        <v>5</v>
      </c>
      <c r="I21">
        <v>10</v>
      </c>
      <c r="J21">
        <v>4</v>
      </c>
      <c r="K21">
        <f t="shared" si="0"/>
        <v>0</v>
      </c>
    </row>
    <row r="22" spans="1:11" x14ac:dyDescent="0.25">
      <c r="A22">
        <v>104</v>
      </c>
      <c r="B22" t="s">
        <v>335</v>
      </c>
      <c r="C22" t="s">
        <v>286</v>
      </c>
      <c r="D22" t="s">
        <v>0</v>
      </c>
      <c r="E22" s="62">
        <v>7</v>
      </c>
      <c r="F22">
        <v>215</v>
      </c>
      <c r="G22" t="s">
        <v>125</v>
      </c>
      <c r="H22" t="s">
        <v>202</v>
      </c>
      <c r="I22">
        <v>19</v>
      </c>
      <c r="J22">
        <v>4</v>
      </c>
      <c r="K22">
        <f t="shared" si="0"/>
        <v>0</v>
      </c>
    </row>
    <row r="23" spans="1:11" x14ac:dyDescent="0.25">
      <c r="A23">
        <v>105</v>
      </c>
      <c r="B23" t="s">
        <v>18</v>
      </c>
      <c r="C23" t="s">
        <v>19</v>
      </c>
      <c r="D23" t="s">
        <v>0</v>
      </c>
      <c r="E23" s="62">
        <v>7</v>
      </c>
      <c r="F23">
        <v>214</v>
      </c>
      <c r="G23" t="s">
        <v>789</v>
      </c>
      <c r="H23" t="s">
        <v>790</v>
      </c>
      <c r="I23">
        <v>19</v>
      </c>
      <c r="J23">
        <v>2</v>
      </c>
      <c r="K23">
        <f t="shared" si="0"/>
        <v>0</v>
      </c>
    </row>
    <row r="24" spans="1:11" x14ac:dyDescent="0.25">
      <c r="A24">
        <v>116</v>
      </c>
      <c r="B24" t="s">
        <v>581</v>
      </c>
      <c r="C24" t="s">
        <v>598</v>
      </c>
      <c r="D24" t="s">
        <v>0</v>
      </c>
      <c r="E24" s="62">
        <v>7</v>
      </c>
      <c r="F24">
        <v>1</v>
      </c>
      <c r="G24" t="s">
        <v>4</v>
      </c>
      <c r="H24" t="s">
        <v>5</v>
      </c>
      <c r="I24">
        <v>10</v>
      </c>
      <c r="J24" t="s">
        <v>544</v>
      </c>
      <c r="K24">
        <f t="shared" si="0"/>
        <v>0</v>
      </c>
    </row>
    <row r="25" spans="1:11" x14ac:dyDescent="0.25">
      <c r="A25">
        <v>157</v>
      </c>
      <c r="B25" t="s">
        <v>336</v>
      </c>
      <c r="C25" t="s">
        <v>21</v>
      </c>
      <c r="D25" t="s">
        <v>0</v>
      </c>
      <c r="E25" s="62">
        <v>7</v>
      </c>
      <c r="F25">
        <v>226</v>
      </c>
      <c r="G25" t="s">
        <v>128</v>
      </c>
      <c r="H25" t="s">
        <v>552</v>
      </c>
      <c r="I25">
        <v>30</v>
      </c>
      <c r="J25">
        <v>5</v>
      </c>
      <c r="K25">
        <f t="shared" si="0"/>
        <v>0</v>
      </c>
    </row>
    <row r="26" spans="1:11" x14ac:dyDescent="0.25">
      <c r="A26">
        <v>194</v>
      </c>
      <c r="B26" t="s">
        <v>337</v>
      </c>
      <c r="C26" t="s">
        <v>23</v>
      </c>
      <c r="D26" t="s">
        <v>0</v>
      </c>
      <c r="E26" s="62">
        <v>7</v>
      </c>
      <c r="F26">
        <v>214</v>
      </c>
      <c r="G26" t="s">
        <v>789</v>
      </c>
      <c r="H26" t="s">
        <v>790</v>
      </c>
      <c r="I26">
        <v>12</v>
      </c>
      <c r="J26">
        <v>2</v>
      </c>
      <c r="K26">
        <f t="shared" si="0"/>
        <v>0</v>
      </c>
    </row>
    <row r="27" spans="1:11" x14ac:dyDescent="0.25">
      <c r="A27">
        <v>229</v>
      </c>
      <c r="B27" t="s">
        <v>338</v>
      </c>
      <c r="C27" t="s">
        <v>24</v>
      </c>
      <c r="D27" t="s">
        <v>1</v>
      </c>
      <c r="E27" s="62">
        <v>21</v>
      </c>
      <c r="F27">
        <v>215</v>
      </c>
      <c r="G27" t="s">
        <v>125</v>
      </c>
      <c r="H27" t="s">
        <v>202</v>
      </c>
      <c r="I27">
        <v>10</v>
      </c>
      <c r="J27">
        <v>4</v>
      </c>
      <c r="K27">
        <f t="shared" si="0"/>
        <v>1</v>
      </c>
    </row>
    <row r="28" spans="1:11" x14ac:dyDescent="0.25">
      <c r="A28">
        <v>234</v>
      </c>
      <c r="B28" t="s">
        <v>339</v>
      </c>
      <c r="C28" t="s">
        <v>25</v>
      </c>
      <c r="D28" t="s">
        <v>0</v>
      </c>
      <c r="E28" s="62">
        <v>7</v>
      </c>
      <c r="F28">
        <v>214</v>
      </c>
      <c r="G28" t="s">
        <v>789</v>
      </c>
      <c r="H28" t="s">
        <v>790</v>
      </c>
      <c r="I28">
        <v>17</v>
      </c>
      <c r="J28">
        <v>2</v>
      </c>
      <c r="K28">
        <f t="shared" si="0"/>
        <v>0</v>
      </c>
    </row>
    <row r="29" spans="1:11" x14ac:dyDescent="0.25">
      <c r="A29">
        <v>250</v>
      </c>
      <c r="B29" t="s">
        <v>340</v>
      </c>
      <c r="C29" t="s">
        <v>26</v>
      </c>
      <c r="D29" t="s">
        <v>1</v>
      </c>
      <c r="E29" s="62">
        <v>21</v>
      </c>
      <c r="F29">
        <v>215</v>
      </c>
      <c r="G29" t="s">
        <v>125</v>
      </c>
      <c r="H29" t="s">
        <v>202</v>
      </c>
      <c r="I29">
        <v>32</v>
      </c>
      <c r="J29">
        <v>3</v>
      </c>
      <c r="K29">
        <f t="shared" si="0"/>
        <v>0</v>
      </c>
    </row>
    <row r="30" spans="1:11" x14ac:dyDescent="0.25">
      <c r="A30">
        <v>258</v>
      </c>
      <c r="B30" t="s">
        <v>341</v>
      </c>
      <c r="C30" t="s">
        <v>148</v>
      </c>
      <c r="D30" t="s">
        <v>0</v>
      </c>
      <c r="E30" s="62">
        <v>7</v>
      </c>
      <c r="F30">
        <v>214</v>
      </c>
      <c r="G30" t="s">
        <v>789</v>
      </c>
      <c r="H30" t="s">
        <v>790</v>
      </c>
      <c r="I30">
        <v>13</v>
      </c>
      <c r="J30">
        <v>1</v>
      </c>
      <c r="K30">
        <f t="shared" si="0"/>
        <v>0</v>
      </c>
    </row>
    <row r="31" spans="1:11" x14ac:dyDescent="0.25">
      <c r="A31">
        <v>343</v>
      </c>
      <c r="B31" t="s">
        <v>342</v>
      </c>
      <c r="C31" t="s">
        <v>28</v>
      </c>
      <c r="D31" t="s">
        <v>1</v>
      </c>
      <c r="E31" s="62">
        <v>21</v>
      </c>
      <c r="F31">
        <v>214</v>
      </c>
      <c r="G31" t="s">
        <v>789</v>
      </c>
      <c r="H31" t="s">
        <v>790</v>
      </c>
      <c r="I31">
        <v>12</v>
      </c>
      <c r="J31">
        <v>2</v>
      </c>
      <c r="K31">
        <f t="shared" si="0"/>
        <v>1</v>
      </c>
    </row>
    <row r="32" spans="1:11" x14ac:dyDescent="0.25">
      <c r="A32">
        <v>356</v>
      </c>
      <c r="B32" t="s">
        <v>343</v>
      </c>
      <c r="C32" t="s">
        <v>29</v>
      </c>
      <c r="D32" t="s">
        <v>1</v>
      </c>
      <c r="E32" s="62">
        <v>21</v>
      </c>
      <c r="F32">
        <v>214</v>
      </c>
      <c r="G32" t="s">
        <v>789</v>
      </c>
      <c r="H32" t="s">
        <v>790</v>
      </c>
      <c r="I32">
        <v>23</v>
      </c>
      <c r="J32">
        <v>5</v>
      </c>
      <c r="K32">
        <f t="shared" si="0"/>
        <v>0</v>
      </c>
    </row>
    <row r="33" spans="1:11" x14ac:dyDescent="0.25">
      <c r="A33">
        <v>365</v>
      </c>
      <c r="B33" t="s">
        <v>344</v>
      </c>
      <c r="C33" t="s">
        <v>176</v>
      </c>
      <c r="D33" t="s">
        <v>1</v>
      </c>
      <c r="E33" s="62">
        <v>21</v>
      </c>
      <c r="F33">
        <v>215</v>
      </c>
      <c r="G33" t="s">
        <v>125</v>
      </c>
      <c r="H33" t="s">
        <v>202</v>
      </c>
      <c r="I33">
        <v>32</v>
      </c>
      <c r="J33">
        <v>3</v>
      </c>
      <c r="K33">
        <f t="shared" si="0"/>
        <v>0</v>
      </c>
    </row>
    <row r="34" spans="1:11" x14ac:dyDescent="0.25">
      <c r="A34">
        <v>370</v>
      </c>
      <c r="B34" t="s">
        <v>345</v>
      </c>
      <c r="C34" t="s">
        <v>177</v>
      </c>
      <c r="D34" t="s">
        <v>1</v>
      </c>
      <c r="E34" s="62">
        <v>21</v>
      </c>
      <c r="F34">
        <v>214</v>
      </c>
      <c r="G34" t="s">
        <v>789</v>
      </c>
      <c r="H34" t="s">
        <v>790</v>
      </c>
      <c r="I34">
        <v>33</v>
      </c>
      <c r="J34">
        <v>4</v>
      </c>
      <c r="K34">
        <f t="shared" ref="K34:K66" si="1">IF(I34 &lt;=  E34, 1, 0)</f>
        <v>0</v>
      </c>
    </row>
    <row r="35" spans="1:11" x14ac:dyDescent="0.25">
      <c r="A35">
        <v>381</v>
      </c>
      <c r="B35" t="s">
        <v>346</v>
      </c>
      <c r="C35" t="s">
        <v>30</v>
      </c>
      <c r="D35" t="s">
        <v>1</v>
      </c>
      <c r="E35" s="62">
        <v>21</v>
      </c>
      <c r="F35">
        <v>214</v>
      </c>
      <c r="G35" t="s">
        <v>789</v>
      </c>
      <c r="H35" t="s">
        <v>790</v>
      </c>
      <c r="I35">
        <v>11</v>
      </c>
      <c r="J35">
        <v>3</v>
      </c>
      <c r="K35">
        <f t="shared" si="1"/>
        <v>1</v>
      </c>
    </row>
    <row r="36" spans="1:11" x14ac:dyDescent="0.25">
      <c r="A36">
        <v>386</v>
      </c>
      <c r="B36" t="s">
        <v>582</v>
      </c>
      <c r="C36" t="s">
        <v>600</v>
      </c>
      <c r="D36" t="s">
        <v>0</v>
      </c>
      <c r="E36" s="62">
        <v>7</v>
      </c>
      <c r="F36">
        <v>1</v>
      </c>
      <c r="G36" t="s">
        <v>4</v>
      </c>
      <c r="H36" t="s">
        <v>5</v>
      </c>
      <c r="I36">
        <v>12</v>
      </c>
      <c r="J36" t="s">
        <v>544</v>
      </c>
      <c r="K36">
        <f t="shared" si="1"/>
        <v>0</v>
      </c>
    </row>
    <row r="37" spans="1:11" x14ac:dyDescent="0.25">
      <c r="A37">
        <v>397</v>
      </c>
      <c r="B37" t="s">
        <v>347</v>
      </c>
      <c r="C37" t="s">
        <v>31</v>
      </c>
      <c r="D37" t="s">
        <v>1</v>
      </c>
      <c r="E37" s="62">
        <v>21</v>
      </c>
      <c r="F37">
        <v>212</v>
      </c>
      <c r="G37" t="s">
        <v>772</v>
      </c>
      <c r="H37" t="s">
        <v>204</v>
      </c>
      <c r="I37">
        <v>17</v>
      </c>
      <c r="J37" t="s">
        <v>544</v>
      </c>
      <c r="K37">
        <f t="shared" si="1"/>
        <v>1</v>
      </c>
    </row>
    <row r="38" spans="1:11" x14ac:dyDescent="0.25">
      <c r="A38">
        <v>489</v>
      </c>
      <c r="B38" t="s">
        <v>348</v>
      </c>
      <c r="C38" t="s">
        <v>155</v>
      </c>
      <c r="D38" t="s">
        <v>1</v>
      </c>
      <c r="E38" s="62">
        <v>21</v>
      </c>
      <c r="F38">
        <v>226</v>
      </c>
      <c r="G38" t="s">
        <v>128</v>
      </c>
      <c r="H38" t="s">
        <v>552</v>
      </c>
      <c r="I38">
        <v>19</v>
      </c>
      <c r="J38">
        <v>3</v>
      </c>
      <c r="K38">
        <f t="shared" si="1"/>
        <v>1</v>
      </c>
    </row>
    <row r="39" spans="1:11" x14ac:dyDescent="0.25">
      <c r="A39">
        <v>513</v>
      </c>
      <c r="B39" t="s">
        <v>349</v>
      </c>
      <c r="C39" t="s">
        <v>32</v>
      </c>
      <c r="D39" t="s">
        <v>1</v>
      </c>
      <c r="E39" s="62">
        <v>21</v>
      </c>
      <c r="F39">
        <v>214</v>
      </c>
      <c r="G39" t="s">
        <v>789</v>
      </c>
      <c r="H39" t="s">
        <v>790</v>
      </c>
      <c r="I39">
        <v>26</v>
      </c>
      <c r="J39">
        <v>4</v>
      </c>
      <c r="K39">
        <f t="shared" si="1"/>
        <v>0</v>
      </c>
    </row>
    <row r="40" spans="1:11" x14ac:dyDescent="0.25">
      <c r="A40">
        <v>514</v>
      </c>
      <c r="B40" t="s">
        <v>763</v>
      </c>
      <c r="C40" t="s">
        <v>764</v>
      </c>
      <c r="D40" t="s">
        <v>1</v>
      </c>
      <c r="E40" s="62">
        <v>21</v>
      </c>
      <c r="F40">
        <v>214</v>
      </c>
      <c r="G40" t="s">
        <v>789</v>
      </c>
      <c r="H40" t="s">
        <v>790</v>
      </c>
      <c r="I40">
        <v>13</v>
      </c>
      <c r="J40">
        <v>1</v>
      </c>
      <c r="K40">
        <f t="shared" si="1"/>
        <v>1</v>
      </c>
    </row>
    <row r="41" spans="1:11" x14ac:dyDescent="0.25">
      <c r="A41">
        <v>521</v>
      </c>
      <c r="B41" t="s">
        <v>80</v>
      </c>
      <c r="C41" t="s">
        <v>81</v>
      </c>
      <c r="D41" t="s">
        <v>1</v>
      </c>
      <c r="E41" s="62">
        <v>21</v>
      </c>
      <c r="F41">
        <v>226</v>
      </c>
      <c r="G41" t="s">
        <v>128</v>
      </c>
      <c r="H41" t="s">
        <v>552</v>
      </c>
      <c r="I41">
        <v>24</v>
      </c>
      <c r="J41">
        <v>3</v>
      </c>
      <c r="K41">
        <f t="shared" si="1"/>
        <v>0</v>
      </c>
    </row>
    <row r="42" spans="1:11" x14ac:dyDescent="0.25">
      <c r="A42">
        <v>522</v>
      </c>
      <c r="B42" t="s">
        <v>350</v>
      </c>
      <c r="C42" t="s">
        <v>33</v>
      </c>
      <c r="D42" t="s">
        <v>1</v>
      </c>
      <c r="E42" s="62">
        <v>21</v>
      </c>
      <c r="F42">
        <v>226</v>
      </c>
      <c r="G42" t="s">
        <v>128</v>
      </c>
      <c r="H42" t="s">
        <v>552</v>
      </c>
      <c r="I42">
        <v>25</v>
      </c>
      <c r="J42">
        <v>3</v>
      </c>
      <c r="K42">
        <f t="shared" si="1"/>
        <v>0</v>
      </c>
    </row>
    <row r="43" spans="1:11" x14ac:dyDescent="0.25">
      <c r="A43">
        <v>529</v>
      </c>
      <c r="B43" t="s">
        <v>351</v>
      </c>
      <c r="C43" t="s">
        <v>34</v>
      </c>
      <c r="D43" t="s">
        <v>1</v>
      </c>
      <c r="E43" s="62">
        <v>21</v>
      </c>
      <c r="F43">
        <v>214</v>
      </c>
      <c r="G43" t="s">
        <v>789</v>
      </c>
      <c r="H43" t="s">
        <v>790</v>
      </c>
      <c r="I43">
        <v>14</v>
      </c>
      <c r="J43">
        <v>1</v>
      </c>
      <c r="K43">
        <f t="shared" si="1"/>
        <v>1</v>
      </c>
    </row>
    <row r="44" spans="1:11" x14ac:dyDescent="0.25">
      <c r="A44">
        <v>530</v>
      </c>
      <c r="B44" t="s">
        <v>352</v>
      </c>
      <c r="C44" t="s">
        <v>35</v>
      </c>
      <c r="D44" t="s">
        <v>1</v>
      </c>
      <c r="E44" s="62">
        <v>21</v>
      </c>
      <c r="F44">
        <v>212</v>
      </c>
      <c r="G44" t="s">
        <v>772</v>
      </c>
      <c r="H44" t="s">
        <v>204</v>
      </c>
      <c r="I44">
        <v>31</v>
      </c>
      <c r="J44" t="s">
        <v>544</v>
      </c>
      <c r="K44">
        <f t="shared" si="1"/>
        <v>0</v>
      </c>
    </row>
    <row r="45" spans="1:11" x14ac:dyDescent="0.25">
      <c r="A45">
        <v>577</v>
      </c>
      <c r="B45" t="s">
        <v>353</v>
      </c>
      <c r="C45" t="s">
        <v>36</v>
      </c>
      <c r="D45" t="s">
        <v>1</v>
      </c>
      <c r="E45" s="62">
        <v>21</v>
      </c>
      <c r="F45">
        <v>226</v>
      </c>
      <c r="G45" t="s">
        <v>128</v>
      </c>
      <c r="H45" t="s">
        <v>552</v>
      </c>
      <c r="I45">
        <v>23</v>
      </c>
      <c r="J45">
        <v>2</v>
      </c>
      <c r="K45">
        <f t="shared" si="1"/>
        <v>0</v>
      </c>
    </row>
    <row r="46" spans="1:11" x14ac:dyDescent="0.25">
      <c r="A46">
        <v>582</v>
      </c>
      <c r="B46" t="s">
        <v>354</v>
      </c>
      <c r="C46" t="s">
        <v>37</v>
      </c>
      <c r="D46" t="s">
        <v>1</v>
      </c>
      <c r="E46" s="62">
        <v>21</v>
      </c>
      <c r="F46">
        <v>215</v>
      </c>
      <c r="G46" t="s">
        <v>125</v>
      </c>
      <c r="H46" t="s">
        <v>202</v>
      </c>
      <c r="I46">
        <v>26</v>
      </c>
      <c r="J46">
        <v>2</v>
      </c>
      <c r="K46">
        <f t="shared" si="1"/>
        <v>0</v>
      </c>
    </row>
    <row r="47" spans="1:11" x14ac:dyDescent="0.25">
      <c r="A47">
        <v>589</v>
      </c>
      <c r="B47" t="s">
        <v>355</v>
      </c>
      <c r="C47" t="s">
        <v>272</v>
      </c>
      <c r="D47" t="s">
        <v>1</v>
      </c>
      <c r="E47" s="62">
        <v>21</v>
      </c>
      <c r="F47">
        <v>215</v>
      </c>
      <c r="G47" t="s">
        <v>125</v>
      </c>
      <c r="H47" t="s">
        <v>202</v>
      </c>
      <c r="I47">
        <v>18</v>
      </c>
      <c r="J47">
        <v>3</v>
      </c>
      <c r="K47">
        <f t="shared" si="1"/>
        <v>1</v>
      </c>
    </row>
    <row r="48" spans="1:11" x14ac:dyDescent="0.25">
      <c r="A48">
        <v>632</v>
      </c>
      <c r="B48" t="s">
        <v>356</v>
      </c>
      <c r="C48" t="s">
        <v>38</v>
      </c>
      <c r="D48" t="s">
        <v>1</v>
      </c>
      <c r="E48" s="62">
        <v>21</v>
      </c>
      <c r="F48">
        <v>215</v>
      </c>
      <c r="G48" t="s">
        <v>125</v>
      </c>
      <c r="H48" t="s">
        <v>202</v>
      </c>
      <c r="I48">
        <v>20</v>
      </c>
      <c r="J48">
        <v>1</v>
      </c>
      <c r="K48">
        <f t="shared" si="1"/>
        <v>1</v>
      </c>
    </row>
    <row r="49" spans="1:11" x14ac:dyDescent="0.25">
      <c r="A49">
        <v>633</v>
      </c>
      <c r="B49" t="s">
        <v>357</v>
      </c>
      <c r="C49" t="s">
        <v>39</v>
      </c>
      <c r="D49" t="s">
        <v>1</v>
      </c>
      <c r="E49" s="62">
        <v>21</v>
      </c>
      <c r="F49">
        <v>214</v>
      </c>
      <c r="G49" t="s">
        <v>789</v>
      </c>
      <c r="H49" t="s">
        <v>790</v>
      </c>
      <c r="I49">
        <v>20</v>
      </c>
      <c r="J49">
        <v>1</v>
      </c>
      <c r="K49">
        <f t="shared" si="1"/>
        <v>1</v>
      </c>
    </row>
    <row r="50" spans="1:11" x14ac:dyDescent="0.25">
      <c r="A50">
        <v>637</v>
      </c>
      <c r="B50" t="s">
        <v>358</v>
      </c>
      <c r="C50" t="s">
        <v>40</v>
      </c>
      <c r="D50" t="s">
        <v>1</v>
      </c>
      <c r="E50" s="62">
        <v>21</v>
      </c>
      <c r="F50">
        <v>214</v>
      </c>
      <c r="G50" t="s">
        <v>789</v>
      </c>
      <c r="H50" t="s">
        <v>790</v>
      </c>
      <c r="I50">
        <v>12</v>
      </c>
      <c r="J50">
        <v>2</v>
      </c>
      <c r="K50">
        <f t="shared" si="1"/>
        <v>1</v>
      </c>
    </row>
    <row r="51" spans="1:11" x14ac:dyDescent="0.25">
      <c r="A51">
        <v>638</v>
      </c>
      <c r="B51" t="s">
        <v>359</v>
      </c>
      <c r="C51" t="s">
        <v>41</v>
      </c>
      <c r="D51" t="s">
        <v>0</v>
      </c>
      <c r="E51" s="62">
        <v>7</v>
      </c>
      <c r="F51">
        <v>226</v>
      </c>
      <c r="G51" t="s">
        <v>128</v>
      </c>
      <c r="H51" t="s">
        <v>552</v>
      </c>
      <c r="I51">
        <v>10</v>
      </c>
      <c r="J51">
        <v>2</v>
      </c>
      <c r="K51">
        <f t="shared" si="1"/>
        <v>0</v>
      </c>
    </row>
    <row r="52" spans="1:11" x14ac:dyDescent="0.25">
      <c r="A52">
        <v>675</v>
      </c>
      <c r="B52" t="s">
        <v>360</v>
      </c>
      <c r="C52" t="s">
        <v>42</v>
      </c>
      <c r="D52" t="s">
        <v>1</v>
      </c>
      <c r="E52" s="62">
        <v>21</v>
      </c>
      <c r="F52">
        <v>214</v>
      </c>
      <c r="G52" t="s">
        <v>789</v>
      </c>
      <c r="H52" t="s">
        <v>790</v>
      </c>
      <c r="I52">
        <v>11</v>
      </c>
      <c r="J52">
        <v>4</v>
      </c>
      <c r="K52">
        <f t="shared" si="1"/>
        <v>1</v>
      </c>
    </row>
    <row r="53" spans="1:11" x14ac:dyDescent="0.25">
      <c r="A53">
        <v>706</v>
      </c>
      <c r="B53" t="s">
        <v>361</v>
      </c>
      <c r="C53" t="s">
        <v>43</v>
      </c>
      <c r="D53" t="s">
        <v>1</v>
      </c>
      <c r="E53" s="62">
        <v>21</v>
      </c>
      <c r="F53">
        <v>214</v>
      </c>
      <c r="G53" t="s">
        <v>789</v>
      </c>
      <c r="H53" t="s">
        <v>790</v>
      </c>
      <c r="I53">
        <v>10</v>
      </c>
      <c r="J53">
        <v>4</v>
      </c>
      <c r="K53">
        <f t="shared" si="1"/>
        <v>1</v>
      </c>
    </row>
    <row r="54" spans="1:11" x14ac:dyDescent="0.25">
      <c r="A54">
        <v>713</v>
      </c>
      <c r="B54" t="s">
        <v>362</v>
      </c>
      <c r="C54" t="s">
        <v>82</v>
      </c>
      <c r="D54" t="s">
        <v>1</v>
      </c>
      <c r="E54" s="62">
        <v>21</v>
      </c>
      <c r="F54">
        <v>226</v>
      </c>
      <c r="G54" t="s">
        <v>128</v>
      </c>
      <c r="H54" t="s">
        <v>552</v>
      </c>
      <c r="I54">
        <v>25</v>
      </c>
      <c r="J54">
        <v>3</v>
      </c>
      <c r="K54">
        <f t="shared" si="1"/>
        <v>0</v>
      </c>
    </row>
    <row r="55" spans="1:11" x14ac:dyDescent="0.25">
      <c r="A55">
        <v>717</v>
      </c>
      <c r="B55" t="s">
        <v>363</v>
      </c>
      <c r="C55" t="s">
        <v>178</v>
      </c>
      <c r="D55" t="s">
        <v>1</v>
      </c>
      <c r="E55" s="62">
        <v>21</v>
      </c>
      <c r="F55">
        <v>215</v>
      </c>
      <c r="G55" t="s">
        <v>125</v>
      </c>
      <c r="H55" t="s">
        <v>202</v>
      </c>
      <c r="I55">
        <v>20</v>
      </c>
      <c r="J55">
        <v>1</v>
      </c>
      <c r="K55">
        <f t="shared" si="1"/>
        <v>1</v>
      </c>
    </row>
    <row r="56" spans="1:11" x14ac:dyDescent="0.25">
      <c r="A56">
        <v>724</v>
      </c>
      <c r="B56" t="s">
        <v>364</v>
      </c>
      <c r="C56" t="s">
        <v>44</v>
      </c>
      <c r="D56" t="s">
        <v>1</v>
      </c>
      <c r="E56" s="62">
        <v>21</v>
      </c>
      <c r="F56">
        <v>226</v>
      </c>
      <c r="G56" t="s">
        <v>128</v>
      </c>
      <c r="H56" t="s">
        <v>552</v>
      </c>
      <c r="I56">
        <v>30</v>
      </c>
      <c r="J56">
        <v>2</v>
      </c>
      <c r="K56">
        <f t="shared" si="1"/>
        <v>0</v>
      </c>
    </row>
    <row r="57" spans="1:11" x14ac:dyDescent="0.25">
      <c r="A57">
        <v>729</v>
      </c>
      <c r="B57" t="s">
        <v>365</v>
      </c>
      <c r="C57" t="s">
        <v>45</v>
      </c>
      <c r="D57" t="s">
        <v>1</v>
      </c>
      <c r="E57" s="62">
        <v>21</v>
      </c>
      <c r="F57">
        <v>215</v>
      </c>
      <c r="G57" t="s">
        <v>125</v>
      </c>
      <c r="H57" t="s">
        <v>202</v>
      </c>
      <c r="I57">
        <v>10</v>
      </c>
      <c r="J57">
        <v>4</v>
      </c>
      <c r="K57">
        <f t="shared" si="1"/>
        <v>1</v>
      </c>
    </row>
    <row r="58" spans="1:11" x14ac:dyDescent="0.25">
      <c r="A58">
        <v>745</v>
      </c>
      <c r="B58" t="s">
        <v>366</v>
      </c>
      <c r="C58" t="s">
        <v>46</v>
      </c>
      <c r="D58" t="s">
        <v>1</v>
      </c>
      <c r="E58" s="62">
        <v>21</v>
      </c>
      <c r="F58">
        <v>214</v>
      </c>
      <c r="G58" t="s">
        <v>789</v>
      </c>
      <c r="H58" t="s">
        <v>790</v>
      </c>
      <c r="I58">
        <v>13</v>
      </c>
      <c r="J58">
        <v>1</v>
      </c>
      <c r="K58">
        <f t="shared" si="1"/>
        <v>1</v>
      </c>
    </row>
    <row r="59" spans="1:11" x14ac:dyDescent="0.25">
      <c r="A59">
        <v>747</v>
      </c>
      <c r="B59" t="s">
        <v>47</v>
      </c>
      <c r="C59" t="s">
        <v>179</v>
      </c>
      <c r="D59" t="s">
        <v>1</v>
      </c>
      <c r="E59" s="62">
        <v>21</v>
      </c>
      <c r="F59">
        <v>215</v>
      </c>
      <c r="G59" t="s">
        <v>125</v>
      </c>
      <c r="H59" t="s">
        <v>202</v>
      </c>
      <c r="I59">
        <v>27</v>
      </c>
      <c r="J59">
        <v>1</v>
      </c>
      <c r="K59">
        <f t="shared" si="1"/>
        <v>0</v>
      </c>
    </row>
    <row r="60" spans="1:11" x14ac:dyDescent="0.25">
      <c r="A60">
        <v>767</v>
      </c>
      <c r="B60" t="s">
        <v>367</v>
      </c>
      <c r="C60" t="s">
        <v>172</v>
      </c>
      <c r="D60" t="s">
        <v>1</v>
      </c>
      <c r="E60" s="62">
        <v>21</v>
      </c>
      <c r="F60">
        <v>215</v>
      </c>
      <c r="G60" t="s">
        <v>125</v>
      </c>
      <c r="H60" t="s">
        <v>202</v>
      </c>
      <c r="I60">
        <v>14</v>
      </c>
      <c r="J60">
        <v>5</v>
      </c>
      <c r="K60">
        <f t="shared" si="1"/>
        <v>1</v>
      </c>
    </row>
    <row r="61" spans="1:11" x14ac:dyDescent="0.25">
      <c r="A61">
        <v>788</v>
      </c>
      <c r="B61" t="s">
        <v>368</v>
      </c>
      <c r="C61" t="s">
        <v>48</v>
      </c>
      <c r="D61" t="s">
        <v>1</v>
      </c>
      <c r="E61" s="62">
        <v>21</v>
      </c>
      <c r="F61">
        <v>214</v>
      </c>
      <c r="G61" t="s">
        <v>789</v>
      </c>
      <c r="H61" t="s">
        <v>790</v>
      </c>
      <c r="I61">
        <v>12</v>
      </c>
      <c r="J61">
        <v>2</v>
      </c>
      <c r="K61">
        <f t="shared" si="1"/>
        <v>1</v>
      </c>
    </row>
    <row r="62" spans="1:11" x14ac:dyDescent="0.25">
      <c r="A62">
        <v>790</v>
      </c>
      <c r="B62" t="s">
        <v>369</v>
      </c>
      <c r="C62" t="s">
        <v>49</v>
      </c>
      <c r="D62" t="s">
        <v>1</v>
      </c>
      <c r="E62" s="62">
        <v>21</v>
      </c>
      <c r="F62">
        <v>226</v>
      </c>
      <c r="G62" t="s">
        <v>128</v>
      </c>
      <c r="H62" t="s">
        <v>552</v>
      </c>
      <c r="I62">
        <v>31</v>
      </c>
      <c r="J62">
        <v>2</v>
      </c>
      <c r="K62">
        <f t="shared" si="1"/>
        <v>0</v>
      </c>
    </row>
    <row r="63" spans="1:11" x14ac:dyDescent="0.25">
      <c r="A63">
        <v>792</v>
      </c>
      <c r="B63" t="s">
        <v>370</v>
      </c>
      <c r="C63" t="s">
        <v>50</v>
      </c>
      <c r="D63" t="s">
        <v>1</v>
      </c>
      <c r="E63" s="62">
        <v>21</v>
      </c>
      <c r="F63">
        <v>214</v>
      </c>
      <c r="G63" t="s">
        <v>789</v>
      </c>
      <c r="H63" t="s">
        <v>790</v>
      </c>
      <c r="I63">
        <v>12</v>
      </c>
      <c r="J63">
        <v>1</v>
      </c>
      <c r="K63">
        <f t="shared" si="1"/>
        <v>1</v>
      </c>
    </row>
    <row r="64" spans="1:11" x14ac:dyDescent="0.25">
      <c r="A64">
        <v>802</v>
      </c>
      <c r="B64" t="s">
        <v>653</v>
      </c>
      <c r="C64" t="s">
        <v>654</v>
      </c>
      <c r="D64" t="s">
        <v>1</v>
      </c>
      <c r="E64" s="62">
        <v>21</v>
      </c>
      <c r="F64">
        <v>214</v>
      </c>
      <c r="G64" t="s">
        <v>789</v>
      </c>
      <c r="H64" t="s">
        <v>790</v>
      </c>
      <c r="I64">
        <v>17</v>
      </c>
      <c r="J64">
        <v>5</v>
      </c>
      <c r="K64">
        <f t="shared" si="1"/>
        <v>1</v>
      </c>
    </row>
    <row r="65" spans="1:11" x14ac:dyDescent="0.25">
      <c r="A65">
        <v>805</v>
      </c>
      <c r="B65" t="s">
        <v>371</v>
      </c>
      <c r="C65" t="s">
        <v>51</v>
      </c>
      <c r="D65" t="s">
        <v>1</v>
      </c>
      <c r="E65" s="62">
        <v>21</v>
      </c>
      <c r="F65">
        <v>215</v>
      </c>
      <c r="G65" t="s">
        <v>125</v>
      </c>
      <c r="H65" t="s">
        <v>202</v>
      </c>
      <c r="I65">
        <v>13</v>
      </c>
      <c r="J65">
        <v>1</v>
      </c>
      <c r="K65">
        <f t="shared" si="1"/>
        <v>1</v>
      </c>
    </row>
    <row r="66" spans="1:11" x14ac:dyDescent="0.25">
      <c r="A66">
        <v>807</v>
      </c>
      <c r="B66" t="s">
        <v>372</v>
      </c>
      <c r="C66" t="s">
        <v>52</v>
      </c>
      <c r="D66" t="s">
        <v>1</v>
      </c>
      <c r="E66" s="62">
        <v>21</v>
      </c>
      <c r="F66">
        <v>214</v>
      </c>
      <c r="G66" t="s">
        <v>789</v>
      </c>
      <c r="H66" t="s">
        <v>790</v>
      </c>
      <c r="I66">
        <v>10</v>
      </c>
      <c r="J66">
        <v>4</v>
      </c>
      <c r="K66">
        <f t="shared" si="1"/>
        <v>1</v>
      </c>
    </row>
    <row r="67" spans="1:11" x14ac:dyDescent="0.25">
      <c r="A67">
        <v>809</v>
      </c>
      <c r="B67" t="s">
        <v>373</v>
      </c>
      <c r="C67" t="s">
        <v>194</v>
      </c>
      <c r="D67" t="s">
        <v>1</v>
      </c>
      <c r="E67" s="62">
        <v>21</v>
      </c>
      <c r="F67">
        <v>215</v>
      </c>
      <c r="G67" t="s">
        <v>125</v>
      </c>
      <c r="H67" t="s">
        <v>202</v>
      </c>
      <c r="I67">
        <v>21</v>
      </c>
      <c r="J67">
        <v>3</v>
      </c>
      <c r="K67">
        <f t="shared" ref="K67:K130" si="2">IF(I67 &lt;=  E67, 1, 0)</f>
        <v>1</v>
      </c>
    </row>
    <row r="68" spans="1:11" x14ac:dyDescent="0.25">
      <c r="A68">
        <v>810</v>
      </c>
      <c r="B68" t="s">
        <v>374</v>
      </c>
      <c r="C68" t="s">
        <v>180</v>
      </c>
      <c r="D68" t="s">
        <v>1</v>
      </c>
      <c r="E68" s="62">
        <v>21</v>
      </c>
      <c r="F68">
        <v>215</v>
      </c>
      <c r="G68" t="s">
        <v>125</v>
      </c>
      <c r="H68" t="s">
        <v>202</v>
      </c>
      <c r="I68">
        <v>10</v>
      </c>
      <c r="J68">
        <v>3</v>
      </c>
      <c r="K68">
        <f t="shared" si="2"/>
        <v>1</v>
      </c>
    </row>
    <row r="69" spans="1:11" x14ac:dyDescent="0.25">
      <c r="A69">
        <v>830</v>
      </c>
      <c r="B69" t="s">
        <v>375</v>
      </c>
      <c r="C69" t="s">
        <v>54</v>
      </c>
      <c r="D69" t="s">
        <v>1</v>
      </c>
      <c r="E69" s="62">
        <v>21</v>
      </c>
      <c r="F69">
        <v>214</v>
      </c>
      <c r="G69" t="s">
        <v>789</v>
      </c>
      <c r="H69" t="s">
        <v>790</v>
      </c>
      <c r="I69">
        <v>23</v>
      </c>
      <c r="J69">
        <v>3</v>
      </c>
      <c r="K69">
        <f t="shared" si="2"/>
        <v>0</v>
      </c>
    </row>
    <row r="70" spans="1:11" x14ac:dyDescent="0.25">
      <c r="A70">
        <v>838</v>
      </c>
      <c r="B70" t="s">
        <v>55</v>
      </c>
      <c r="C70" t="s">
        <v>56</v>
      </c>
      <c r="D70" t="s">
        <v>1</v>
      </c>
      <c r="E70" s="62">
        <v>21</v>
      </c>
      <c r="F70">
        <v>215</v>
      </c>
      <c r="G70" t="s">
        <v>125</v>
      </c>
      <c r="H70" t="s">
        <v>202</v>
      </c>
      <c r="I70">
        <v>12</v>
      </c>
      <c r="J70">
        <v>2</v>
      </c>
      <c r="K70">
        <f t="shared" si="2"/>
        <v>1</v>
      </c>
    </row>
    <row r="71" spans="1:11" x14ac:dyDescent="0.25">
      <c r="A71">
        <v>841</v>
      </c>
      <c r="B71" t="s">
        <v>376</v>
      </c>
      <c r="C71" t="s">
        <v>53</v>
      </c>
      <c r="D71" t="s">
        <v>1</v>
      </c>
      <c r="E71" s="62">
        <v>21</v>
      </c>
      <c r="F71">
        <v>226</v>
      </c>
      <c r="G71" t="s">
        <v>128</v>
      </c>
      <c r="H71" t="s">
        <v>552</v>
      </c>
      <c r="I71">
        <v>11</v>
      </c>
      <c r="J71">
        <v>3</v>
      </c>
      <c r="K71">
        <f t="shared" si="2"/>
        <v>1</v>
      </c>
    </row>
    <row r="72" spans="1:11" x14ac:dyDescent="0.25">
      <c r="A72">
        <v>852</v>
      </c>
      <c r="B72" t="s">
        <v>377</v>
      </c>
      <c r="C72" t="s">
        <v>305</v>
      </c>
      <c r="D72" t="s">
        <v>83</v>
      </c>
      <c r="E72" s="62">
        <v>21</v>
      </c>
      <c r="F72">
        <v>215</v>
      </c>
      <c r="G72" t="s">
        <v>125</v>
      </c>
      <c r="H72" t="s">
        <v>202</v>
      </c>
      <c r="I72">
        <v>33</v>
      </c>
      <c r="J72">
        <v>2</v>
      </c>
      <c r="K72">
        <f t="shared" si="2"/>
        <v>0</v>
      </c>
    </row>
    <row r="73" spans="1:11" x14ac:dyDescent="0.25">
      <c r="A73">
        <v>893</v>
      </c>
      <c r="B73" t="s">
        <v>378</v>
      </c>
      <c r="C73" t="s">
        <v>181</v>
      </c>
      <c r="D73" t="s">
        <v>1</v>
      </c>
      <c r="E73" s="62">
        <v>21</v>
      </c>
      <c r="F73">
        <v>215</v>
      </c>
      <c r="G73" t="s">
        <v>125</v>
      </c>
      <c r="H73" t="s">
        <v>202</v>
      </c>
      <c r="I73">
        <v>25</v>
      </c>
      <c r="J73">
        <v>3</v>
      </c>
      <c r="K73">
        <f t="shared" si="2"/>
        <v>0</v>
      </c>
    </row>
    <row r="74" spans="1:11" x14ac:dyDescent="0.25">
      <c r="A74">
        <v>894</v>
      </c>
      <c r="B74" t="s">
        <v>379</v>
      </c>
      <c r="C74" t="s">
        <v>248</v>
      </c>
      <c r="D74" t="s">
        <v>1</v>
      </c>
      <c r="E74" s="62">
        <v>21</v>
      </c>
      <c r="F74">
        <v>215</v>
      </c>
      <c r="G74" t="s">
        <v>125</v>
      </c>
      <c r="H74" t="s">
        <v>202</v>
      </c>
      <c r="I74">
        <v>11</v>
      </c>
      <c r="J74">
        <v>3</v>
      </c>
      <c r="K74">
        <f t="shared" si="2"/>
        <v>1</v>
      </c>
    </row>
    <row r="75" spans="1:11" x14ac:dyDescent="0.25">
      <c r="A75">
        <v>902</v>
      </c>
      <c r="B75" t="s">
        <v>380</v>
      </c>
      <c r="C75" t="s">
        <v>57</v>
      </c>
      <c r="D75" t="s">
        <v>1</v>
      </c>
      <c r="E75" s="62">
        <v>21</v>
      </c>
      <c r="F75">
        <v>212</v>
      </c>
      <c r="G75" t="s">
        <v>772</v>
      </c>
      <c r="H75" t="s">
        <v>204</v>
      </c>
      <c r="I75">
        <v>13</v>
      </c>
      <c r="J75" t="s">
        <v>544</v>
      </c>
      <c r="K75">
        <f t="shared" si="2"/>
        <v>1</v>
      </c>
    </row>
    <row r="76" spans="1:11" x14ac:dyDescent="0.25">
      <c r="A76">
        <v>908</v>
      </c>
      <c r="B76" t="s">
        <v>58</v>
      </c>
      <c r="C76" t="s">
        <v>59</v>
      </c>
      <c r="D76" t="s">
        <v>1</v>
      </c>
      <c r="E76" s="62">
        <v>21</v>
      </c>
      <c r="F76">
        <v>214</v>
      </c>
      <c r="G76" t="s">
        <v>789</v>
      </c>
      <c r="H76" t="s">
        <v>790</v>
      </c>
      <c r="I76">
        <v>14</v>
      </c>
      <c r="J76">
        <v>1</v>
      </c>
      <c r="K76">
        <f t="shared" si="2"/>
        <v>1</v>
      </c>
    </row>
    <row r="77" spans="1:11" x14ac:dyDescent="0.25">
      <c r="A77">
        <v>912</v>
      </c>
      <c r="B77" t="s">
        <v>381</v>
      </c>
      <c r="C77" t="s">
        <v>60</v>
      </c>
      <c r="D77" t="s">
        <v>1</v>
      </c>
      <c r="E77" s="62">
        <v>21</v>
      </c>
      <c r="F77">
        <v>214</v>
      </c>
      <c r="G77" t="s">
        <v>789</v>
      </c>
      <c r="H77" t="s">
        <v>790</v>
      </c>
      <c r="I77">
        <v>11</v>
      </c>
      <c r="J77">
        <v>3</v>
      </c>
      <c r="K77">
        <f t="shared" si="2"/>
        <v>1</v>
      </c>
    </row>
    <row r="78" spans="1:11" x14ac:dyDescent="0.25">
      <c r="A78">
        <v>936</v>
      </c>
      <c r="B78" t="s">
        <v>382</v>
      </c>
      <c r="C78" t="s">
        <v>84</v>
      </c>
      <c r="D78" t="s">
        <v>1</v>
      </c>
      <c r="E78" s="62">
        <v>21</v>
      </c>
      <c r="F78">
        <v>226</v>
      </c>
      <c r="G78" t="s">
        <v>128</v>
      </c>
      <c r="H78" t="s">
        <v>552</v>
      </c>
      <c r="I78">
        <v>18</v>
      </c>
      <c r="J78">
        <v>2</v>
      </c>
      <c r="K78">
        <f t="shared" si="2"/>
        <v>1</v>
      </c>
    </row>
    <row r="79" spans="1:11" x14ac:dyDescent="0.25">
      <c r="A79">
        <v>946</v>
      </c>
      <c r="B79" t="s">
        <v>85</v>
      </c>
      <c r="C79" t="s">
        <v>86</v>
      </c>
      <c r="D79" t="s">
        <v>1</v>
      </c>
      <c r="E79" s="62">
        <v>21</v>
      </c>
      <c r="F79">
        <v>226</v>
      </c>
      <c r="G79" t="s">
        <v>128</v>
      </c>
      <c r="H79" t="s">
        <v>552</v>
      </c>
      <c r="I79">
        <v>16</v>
      </c>
      <c r="J79">
        <v>1</v>
      </c>
      <c r="K79">
        <f t="shared" si="2"/>
        <v>1</v>
      </c>
    </row>
    <row r="80" spans="1:11" x14ac:dyDescent="0.25">
      <c r="A80">
        <v>969</v>
      </c>
      <c r="B80" t="s">
        <v>383</v>
      </c>
      <c r="C80" t="s">
        <v>87</v>
      </c>
      <c r="D80" t="s">
        <v>1</v>
      </c>
      <c r="E80" s="62">
        <v>21</v>
      </c>
      <c r="F80">
        <v>226</v>
      </c>
      <c r="G80" t="s">
        <v>128</v>
      </c>
      <c r="H80" t="s">
        <v>552</v>
      </c>
      <c r="I80">
        <v>27</v>
      </c>
      <c r="J80">
        <v>1</v>
      </c>
      <c r="K80">
        <f t="shared" si="2"/>
        <v>0</v>
      </c>
    </row>
    <row r="81" spans="1:11" x14ac:dyDescent="0.25">
      <c r="A81">
        <v>975</v>
      </c>
      <c r="B81" t="s">
        <v>384</v>
      </c>
      <c r="C81" t="s">
        <v>88</v>
      </c>
      <c r="D81" t="s">
        <v>1</v>
      </c>
      <c r="E81" s="62">
        <v>21</v>
      </c>
      <c r="F81">
        <v>214</v>
      </c>
      <c r="G81" t="s">
        <v>789</v>
      </c>
      <c r="H81" t="s">
        <v>790</v>
      </c>
      <c r="I81">
        <v>11</v>
      </c>
      <c r="J81">
        <v>4</v>
      </c>
      <c r="K81">
        <f t="shared" si="2"/>
        <v>1</v>
      </c>
    </row>
    <row r="82" spans="1:11" x14ac:dyDescent="0.25">
      <c r="A82">
        <v>1030</v>
      </c>
      <c r="B82" t="s">
        <v>385</v>
      </c>
      <c r="C82" t="s">
        <v>315</v>
      </c>
      <c r="D82" t="s">
        <v>0</v>
      </c>
      <c r="E82" s="62">
        <v>7</v>
      </c>
      <c r="F82">
        <v>214</v>
      </c>
      <c r="G82" t="s">
        <v>789</v>
      </c>
      <c r="H82" t="s">
        <v>790</v>
      </c>
      <c r="I82">
        <v>16</v>
      </c>
      <c r="J82">
        <v>3</v>
      </c>
      <c r="K82">
        <f t="shared" si="2"/>
        <v>0</v>
      </c>
    </row>
    <row r="83" spans="1:11" x14ac:dyDescent="0.25">
      <c r="A83">
        <v>1043</v>
      </c>
      <c r="B83" t="s">
        <v>386</v>
      </c>
      <c r="C83" t="s">
        <v>288</v>
      </c>
      <c r="D83" t="s">
        <v>1</v>
      </c>
      <c r="E83" s="62">
        <v>21</v>
      </c>
      <c r="F83">
        <v>226</v>
      </c>
      <c r="G83" t="s">
        <v>128</v>
      </c>
      <c r="H83" t="s">
        <v>552</v>
      </c>
      <c r="I83">
        <v>25</v>
      </c>
      <c r="J83">
        <v>2</v>
      </c>
      <c r="K83">
        <f t="shared" si="2"/>
        <v>0</v>
      </c>
    </row>
    <row r="84" spans="1:11" x14ac:dyDescent="0.25">
      <c r="A84">
        <v>1044</v>
      </c>
      <c r="B84" t="s">
        <v>89</v>
      </c>
      <c r="C84" t="s">
        <v>90</v>
      </c>
      <c r="D84" t="s">
        <v>1</v>
      </c>
      <c r="E84" s="62">
        <v>21</v>
      </c>
      <c r="F84">
        <v>226</v>
      </c>
      <c r="G84" t="s">
        <v>128</v>
      </c>
      <c r="H84" t="s">
        <v>552</v>
      </c>
      <c r="I84">
        <v>12</v>
      </c>
      <c r="J84">
        <v>1</v>
      </c>
      <c r="K84">
        <f t="shared" si="2"/>
        <v>1</v>
      </c>
    </row>
    <row r="85" spans="1:11" x14ac:dyDescent="0.25">
      <c r="A85">
        <v>1058</v>
      </c>
      <c r="B85" t="s">
        <v>387</v>
      </c>
      <c r="C85" t="s">
        <v>134</v>
      </c>
      <c r="D85" t="s">
        <v>1</v>
      </c>
      <c r="E85" s="62">
        <v>21</v>
      </c>
      <c r="F85">
        <v>215</v>
      </c>
      <c r="G85" t="s">
        <v>125</v>
      </c>
      <c r="H85" t="s">
        <v>202</v>
      </c>
      <c r="I85">
        <v>14</v>
      </c>
      <c r="J85">
        <v>3</v>
      </c>
      <c r="K85">
        <f t="shared" si="2"/>
        <v>1</v>
      </c>
    </row>
    <row r="86" spans="1:11" x14ac:dyDescent="0.25">
      <c r="A86">
        <v>1072</v>
      </c>
      <c r="B86" t="s">
        <v>91</v>
      </c>
      <c r="C86" t="s">
        <v>92</v>
      </c>
      <c r="D86" t="s">
        <v>1</v>
      </c>
      <c r="E86" s="62">
        <v>21</v>
      </c>
      <c r="F86">
        <v>226</v>
      </c>
      <c r="G86" t="s">
        <v>128</v>
      </c>
      <c r="H86" t="s">
        <v>552</v>
      </c>
      <c r="I86">
        <v>12</v>
      </c>
      <c r="J86">
        <v>2</v>
      </c>
      <c r="K86">
        <f t="shared" si="2"/>
        <v>1</v>
      </c>
    </row>
    <row r="87" spans="1:11" x14ac:dyDescent="0.25">
      <c r="A87">
        <v>1082</v>
      </c>
      <c r="B87" t="s">
        <v>388</v>
      </c>
      <c r="C87" t="s">
        <v>93</v>
      </c>
      <c r="D87" t="s">
        <v>1</v>
      </c>
      <c r="E87" s="62">
        <v>21</v>
      </c>
      <c r="F87">
        <v>215</v>
      </c>
      <c r="G87" t="s">
        <v>125</v>
      </c>
      <c r="H87" t="s">
        <v>202</v>
      </c>
      <c r="I87">
        <v>25</v>
      </c>
      <c r="J87">
        <v>3</v>
      </c>
      <c r="K87">
        <f t="shared" si="2"/>
        <v>0</v>
      </c>
    </row>
    <row r="88" spans="1:11" x14ac:dyDescent="0.25">
      <c r="A88">
        <v>1084</v>
      </c>
      <c r="B88" t="s">
        <v>712</v>
      </c>
      <c r="C88" t="s">
        <v>713</v>
      </c>
      <c r="D88" t="s">
        <v>1</v>
      </c>
      <c r="E88" s="62">
        <v>21</v>
      </c>
      <c r="F88">
        <v>226</v>
      </c>
      <c r="G88" t="s">
        <v>128</v>
      </c>
      <c r="H88" t="s">
        <v>552</v>
      </c>
      <c r="I88">
        <v>32</v>
      </c>
      <c r="J88">
        <v>3</v>
      </c>
      <c r="K88">
        <f t="shared" si="2"/>
        <v>0</v>
      </c>
    </row>
    <row r="89" spans="1:11" x14ac:dyDescent="0.25">
      <c r="A89">
        <v>1093</v>
      </c>
      <c r="B89" t="s">
        <v>389</v>
      </c>
      <c r="C89" t="s">
        <v>94</v>
      </c>
      <c r="D89" t="s">
        <v>1</v>
      </c>
      <c r="E89" s="62">
        <v>21</v>
      </c>
      <c r="F89">
        <v>226</v>
      </c>
      <c r="G89" t="s">
        <v>128</v>
      </c>
      <c r="H89" t="s">
        <v>552</v>
      </c>
      <c r="I89">
        <v>20</v>
      </c>
      <c r="J89">
        <v>5</v>
      </c>
      <c r="K89">
        <f t="shared" si="2"/>
        <v>1</v>
      </c>
    </row>
    <row r="90" spans="1:11" x14ac:dyDescent="0.25">
      <c r="A90">
        <v>1110</v>
      </c>
      <c r="B90" t="s">
        <v>95</v>
      </c>
      <c r="C90" t="s">
        <v>96</v>
      </c>
      <c r="D90" t="s">
        <v>1</v>
      </c>
      <c r="E90" s="62">
        <v>21</v>
      </c>
      <c r="F90">
        <v>226</v>
      </c>
      <c r="G90" t="s">
        <v>128</v>
      </c>
      <c r="H90" t="s">
        <v>552</v>
      </c>
      <c r="I90">
        <v>23</v>
      </c>
      <c r="J90">
        <v>5</v>
      </c>
      <c r="K90">
        <f t="shared" si="2"/>
        <v>0</v>
      </c>
    </row>
    <row r="91" spans="1:11" x14ac:dyDescent="0.25">
      <c r="A91">
        <v>1119</v>
      </c>
      <c r="B91" t="s">
        <v>390</v>
      </c>
      <c r="C91" t="s">
        <v>97</v>
      </c>
      <c r="D91" t="s">
        <v>1</v>
      </c>
      <c r="E91" s="62">
        <v>21</v>
      </c>
      <c r="F91">
        <v>214</v>
      </c>
      <c r="G91" t="s">
        <v>789</v>
      </c>
      <c r="H91" t="s">
        <v>790</v>
      </c>
      <c r="I91">
        <v>23</v>
      </c>
      <c r="J91">
        <v>4</v>
      </c>
      <c r="K91">
        <f t="shared" si="2"/>
        <v>0</v>
      </c>
    </row>
    <row r="92" spans="1:11" x14ac:dyDescent="0.25">
      <c r="A92">
        <v>1156</v>
      </c>
      <c r="B92" t="s">
        <v>391</v>
      </c>
      <c r="C92" t="s">
        <v>98</v>
      </c>
      <c r="D92" t="s">
        <v>0</v>
      </c>
      <c r="E92" s="62">
        <v>7</v>
      </c>
      <c r="F92">
        <v>214</v>
      </c>
      <c r="G92" t="s">
        <v>789</v>
      </c>
      <c r="H92" t="s">
        <v>790</v>
      </c>
      <c r="I92">
        <v>12</v>
      </c>
      <c r="J92">
        <v>2</v>
      </c>
      <c r="K92">
        <f t="shared" si="2"/>
        <v>0</v>
      </c>
    </row>
    <row r="93" spans="1:11" x14ac:dyDescent="0.25">
      <c r="A93">
        <v>1166</v>
      </c>
      <c r="B93" t="s">
        <v>392</v>
      </c>
      <c r="C93" t="s">
        <v>195</v>
      </c>
      <c r="D93" t="s">
        <v>1</v>
      </c>
      <c r="E93" s="62">
        <v>21</v>
      </c>
      <c r="F93">
        <v>215</v>
      </c>
      <c r="G93" t="s">
        <v>125</v>
      </c>
      <c r="H93" t="s">
        <v>202</v>
      </c>
      <c r="I93">
        <v>21</v>
      </c>
      <c r="J93">
        <v>2</v>
      </c>
      <c r="K93">
        <f t="shared" si="2"/>
        <v>1</v>
      </c>
    </row>
    <row r="94" spans="1:11" x14ac:dyDescent="0.25">
      <c r="A94">
        <v>1178</v>
      </c>
      <c r="B94" t="s">
        <v>393</v>
      </c>
      <c r="C94" t="s">
        <v>99</v>
      </c>
      <c r="D94" t="s">
        <v>1</v>
      </c>
      <c r="E94" s="62">
        <v>21</v>
      </c>
      <c r="F94">
        <v>214</v>
      </c>
      <c r="G94" t="s">
        <v>789</v>
      </c>
      <c r="H94" t="s">
        <v>790</v>
      </c>
      <c r="I94">
        <v>30</v>
      </c>
      <c r="J94">
        <v>2</v>
      </c>
      <c r="K94">
        <f t="shared" si="2"/>
        <v>0</v>
      </c>
    </row>
    <row r="95" spans="1:11" x14ac:dyDescent="0.25">
      <c r="A95">
        <v>1179</v>
      </c>
      <c r="B95" t="s">
        <v>603</v>
      </c>
      <c r="C95" t="s">
        <v>599</v>
      </c>
      <c r="D95" t="s">
        <v>0</v>
      </c>
      <c r="E95" s="62">
        <v>7</v>
      </c>
      <c r="F95">
        <v>226</v>
      </c>
      <c r="G95" t="s">
        <v>128</v>
      </c>
      <c r="H95" t="s">
        <v>552</v>
      </c>
      <c r="I95">
        <v>12</v>
      </c>
      <c r="J95">
        <v>5</v>
      </c>
      <c r="K95">
        <f t="shared" si="2"/>
        <v>0</v>
      </c>
    </row>
    <row r="96" spans="1:11" x14ac:dyDescent="0.25">
      <c r="A96">
        <v>1196</v>
      </c>
      <c r="B96" t="s">
        <v>394</v>
      </c>
      <c r="C96" t="s">
        <v>100</v>
      </c>
      <c r="D96" t="s">
        <v>0</v>
      </c>
      <c r="E96" s="62">
        <v>7</v>
      </c>
      <c r="F96">
        <v>214</v>
      </c>
      <c r="G96" t="s">
        <v>789</v>
      </c>
      <c r="H96" t="s">
        <v>790</v>
      </c>
      <c r="I96">
        <v>11</v>
      </c>
      <c r="J96">
        <v>4</v>
      </c>
      <c r="K96">
        <f t="shared" si="2"/>
        <v>0</v>
      </c>
    </row>
    <row r="97" spans="1:11" x14ac:dyDescent="0.25">
      <c r="A97">
        <v>1197</v>
      </c>
      <c r="B97" t="s">
        <v>395</v>
      </c>
      <c r="C97" t="s">
        <v>101</v>
      </c>
      <c r="D97" t="s">
        <v>1</v>
      </c>
      <c r="E97" s="62">
        <v>21</v>
      </c>
      <c r="F97">
        <v>214</v>
      </c>
      <c r="G97" t="s">
        <v>789</v>
      </c>
      <c r="H97" t="s">
        <v>790</v>
      </c>
      <c r="I97">
        <v>23</v>
      </c>
      <c r="J97">
        <v>5</v>
      </c>
      <c r="K97">
        <f t="shared" si="2"/>
        <v>0</v>
      </c>
    </row>
    <row r="98" spans="1:11" x14ac:dyDescent="0.25">
      <c r="A98">
        <v>1216</v>
      </c>
      <c r="B98" t="s">
        <v>396</v>
      </c>
      <c r="C98" t="s">
        <v>102</v>
      </c>
      <c r="D98" t="s">
        <v>1</v>
      </c>
      <c r="E98" s="62">
        <v>21</v>
      </c>
      <c r="F98">
        <v>214</v>
      </c>
      <c r="G98" t="s">
        <v>789</v>
      </c>
      <c r="H98" t="s">
        <v>790</v>
      </c>
      <c r="I98">
        <v>28</v>
      </c>
      <c r="J98">
        <v>3</v>
      </c>
      <c r="K98">
        <f t="shared" si="2"/>
        <v>0</v>
      </c>
    </row>
    <row r="99" spans="1:11" x14ac:dyDescent="0.25">
      <c r="A99">
        <v>1221</v>
      </c>
      <c r="B99" t="s">
        <v>714</v>
      </c>
      <c r="C99" t="s">
        <v>715</v>
      </c>
      <c r="D99" t="s">
        <v>1</v>
      </c>
      <c r="E99" s="62">
        <v>21</v>
      </c>
      <c r="F99">
        <v>215</v>
      </c>
      <c r="G99" t="s">
        <v>125</v>
      </c>
      <c r="H99" t="s">
        <v>202</v>
      </c>
      <c r="I99">
        <v>13</v>
      </c>
      <c r="J99">
        <v>1</v>
      </c>
      <c r="K99">
        <f t="shared" si="2"/>
        <v>1</v>
      </c>
    </row>
    <row r="100" spans="1:11" x14ac:dyDescent="0.25">
      <c r="A100">
        <v>1230</v>
      </c>
      <c r="B100" t="s">
        <v>621</v>
      </c>
      <c r="C100" t="s">
        <v>622</v>
      </c>
      <c r="D100" t="s">
        <v>1</v>
      </c>
      <c r="E100" s="62">
        <v>21</v>
      </c>
      <c r="F100">
        <v>214</v>
      </c>
      <c r="G100" t="s">
        <v>789</v>
      </c>
      <c r="H100" t="s">
        <v>790</v>
      </c>
      <c r="I100">
        <v>24</v>
      </c>
      <c r="J100">
        <v>3</v>
      </c>
      <c r="K100">
        <f t="shared" si="2"/>
        <v>0</v>
      </c>
    </row>
    <row r="101" spans="1:11" x14ac:dyDescent="0.25">
      <c r="A101">
        <v>1232</v>
      </c>
      <c r="B101" t="s">
        <v>397</v>
      </c>
      <c r="C101" t="s">
        <v>103</v>
      </c>
      <c r="D101" t="s">
        <v>1</v>
      </c>
      <c r="E101" s="62">
        <v>21</v>
      </c>
      <c r="F101">
        <v>215</v>
      </c>
      <c r="G101" t="s">
        <v>125</v>
      </c>
      <c r="H101" t="s">
        <v>202</v>
      </c>
      <c r="I101">
        <v>20</v>
      </c>
      <c r="J101">
        <v>1</v>
      </c>
      <c r="K101">
        <f t="shared" si="2"/>
        <v>1</v>
      </c>
    </row>
    <row r="102" spans="1:11" x14ac:dyDescent="0.25">
      <c r="A102">
        <v>1258</v>
      </c>
      <c r="B102" t="s">
        <v>398</v>
      </c>
      <c r="C102" t="s">
        <v>273</v>
      </c>
      <c r="D102" t="s">
        <v>1</v>
      </c>
      <c r="E102" s="62">
        <v>21</v>
      </c>
      <c r="F102">
        <v>215</v>
      </c>
      <c r="G102" t="s">
        <v>125</v>
      </c>
      <c r="H102" t="s">
        <v>202</v>
      </c>
      <c r="I102">
        <v>18</v>
      </c>
      <c r="J102">
        <v>3</v>
      </c>
      <c r="K102">
        <f t="shared" si="2"/>
        <v>1</v>
      </c>
    </row>
    <row r="103" spans="1:11" x14ac:dyDescent="0.25">
      <c r="A103">
        <v>1270</v>
      </c>
      <c r="B103" t="s">
        <v>399</v>
      </c>
      <c r="C103" t="s">
        <v>104</v>
      </c>
      <c r="D103" t="s">
        <v>0</v>
      </c>
      <c r="E103" s="62">
        <v>7</v>
      </c>
      <c r="F103">
        <v>1</v>
      </c>
      <c r="G103" t="s">
        <v>4</v>
      </c>
      <c r="H103" t="s">
        <v>5</v>
      </c>
      <c r="I103">
        <v>30</v>
      </c>
      <c r="J103" t="s">
        <v>544</v>
      </c>
      <c r="K103">
        <f t="shared" si="2"/>
        <v>0</v>
      </c>
    </row>
    <row r="104" spans="1:11" x14ac:dyDescent="0.25">
      <c r="A104">
        <v>1310</v>
      </c>
      <c r="B104" t="s">
        <v>105</v>
      </c>
      <c r="C104" t="s">
        <v>173</v>
      </c>
      <c r="D104" t="s">
        <v>1</v>
      </c>
      <c r="E104" s="62">
        <v>21</v>
      </c>
      <c r="F104">
        <v>215</v>
      </c>
      <c r="G104" t="s">
        <v>125</v>
      </c>
      <c r="H104" t="s">
        <v>202</v>
      </c>
      <c r="I104">
        <v>33</v>
      </c>
      <c r="J104">
        <v>2</v>
      </c>
      <c r="K104">
        <f t="shared" si="2"/>
        <v>0</v>
      </c>
    </row>
    <row r="105" spans="1:11" x14ac:dyDescent="0.25">
      <c r="A105">
        <v>1325</v>
      </c>
      <c r="B105" t="s">
        <v>106</v>
      </c>
      <c r="C105" t="s">
        <v>107</v>
      </c>
      <c r="D105" t="s">
        <v>1</v>
      </c>
      <c r="E105" s="62">
        <v>21</v>
      </c>
      <c r="F105">
        <v>226</v>
      </c>
      <c r="G105" t="s">
        <v>128</v>
      </c>
      <c r="H105" t="s">
        <v>552</v>
      </c>
      <c r="I105">
        <v>11</v>
      </c>
      <c r="J105">
        <v>2</v>
      </c>
      <c r="K105">
        <f t="shared" si="2"/>
        <v>1</v>
      </c>
    </row>
    <row r="106" spans="1:11" x14ac:dyDescent="0.25">
      <c r="A106">
        <v>1340</v>
      </c>
      <c r="B106" t="s">
        <v>400</v>
      </c>
      <c r="C106" t="s">
        <v>108</v>
      </c>
      <c r="D106" t="s">
        <v>1</v>
      </c>
      <c r="E106" s="62">
        <v>21</v>
      </c>
      <c r="F106">
        <v>226</v>
      </c>
      <c r="G106" t="s">
        <v>128</v>
      </c>
      <c r="H106" t="s">
        <v>552</v>
      </c>
      <c r="I106">
        <v>12</v>
      </c>
      <c r="J106">
        <v>2</v>
      </c>
      <c r="K106">
        <f t="shared" si="2"/>
        <v>1</v>
      </c>
    </row>
    <row r="107" spans="1:11" x14ac:dyDescent="0.25">
      <c r="A107">
        <v>1345</v>
      </c>
      <c r="B107" t="s">
        <v>401</v>
      </c>
      <c r="C107" t="s">
        <v>109</v>
      </c>
      <c r="D107" t="s">
        <v>1</v>
      </c>
      <c r="E107" s="62">
        <v>21</v>
      </c>
      <c r="F107">
        <v>214</v>
      </c>
      <c r="G107" t="s">
        <v>789</v>
      </c>
      <c r="H107" t="s">
        <v>790</v>
      </c>
      <c r="I107">
        <v>17</v>
      </c>
      <c r="J107">
        <v>4</v>
      </c>
      <c r="K107">
        <f t="shared" si="2"/>
        <v>1</v>
      </c>
    </row>
    <row r="108" spans="1:11" x14ac:dyDescent="0.25">
      <c r="A108">
        <v>1352</v>
      </c>
      <c r="B108" t="s">
        <v>583</v>
      </c>
      <c r="C108" t="s">
        <v>584</v>
      </c>
      <c r="D108" t="s">
        <v>1</v>
      </c>
      <c r="E108" s="62">
        <v>21</v>
      </c>
      <c r="F108">
        <v>226</v>
      </c>
      <c r="G108" t="s">
        <v>128</v>
      </c>
      <c r="H108" t="s">
        <v>552</v>
      </c>
      <c r="I108">
        <v>19</v>
      </c>
      <c r="J108">
        <v>3</v>
      </c>
      <c r="K108">
        <f t="shared" si="2"/>
        <v>1</v>
      </c>
    </row>
    <row r="109" spans="1:11" x14ac:dyDescent="0.25">
      <c r="A109">
        <v>1353</v>
      </c>
      <c r="B109" t="s">
        <v>571</v>
      </c>
      <c r="C109" t="s">
        <v>572</v>
      </c>
      <c r="D109" t="s">
        <v>1</v>
      </c>
      <c r="E109" s="62">
        <v>21</v>
      </c>
      <c r="F109">
        <v>1</v>
      </c>
      <c r="G109" t="s">
        <v>4</v>
      </c>
      <c r="H109" t="s">
        <v>5</v>
      </c>
      <c r="I109">
        <v>11</v>
      </c>
      <c r="J109" t="s">
        <v>544</v>
      </c>
      <c r="K109">
        <f t="shared" si="2"/>
        <v>1</v>
      </c>
    </row>
    <row r="110" spans="1:11" x14ac:dyDescent="0.25">
      <c r="A110">
        <v>1355</v>
      </c>
      <c r="B110" t="s">
        <v>573</v>
      </c>
      <c r="C110" t="s">
        <v>574</v>
      </c>
      <c r="D110" t="s">
        <v>1</v>
      </c>
      <c r="E110" s="62">
        <v>21</v>
      </c>
      <c r="F110">
        <v>226</v>
      </c>
      <c r="G110" t="s">
        <v>128</v>
      </c>
      <c r="H110" t="s">
        <v>552</v>
      </c>
      <c r="I110">
        <v>23</v>
      </c>
      <c r="J110">
        <v>4</v>
      </c>
      <c r="K110">
        <f t="shared" si="2"/>
        <v>0</v>
      </c>
    </row>
    <row r="111" spans="1:11" x14ac:dyDescent="0.25">
      <c r="A111">
        <v>1363</v>
      </c>
      <c r="B111" t="s">
        <v>402</v>
      </c>
      <c r="C111" t="s">
        <v>110</v>
      </c>
      <c r="D111" t="s">
        <v>1</v>
      </c>
      <c r="E111" s="62">
        <v>21</v>
      </c>
      <c r="F111">
        <v>215</v>
      </c>
      <c r="G111" t="s">
        <v>125</v>
      </c>
      <c r="H111" t="s">
        <v>202</v>
      </c>
      <c r="I111">
        <v>26</v>
      </c>
      <c r="J111">
        <v>2</v>
      </c>
      <c r="K111">
        <f t="shared" si="2"/>
        <v>0</v>
      </c>
    </row>
    <row r="112" spans="1:11" x14ac:dyDescent="0.25">
      <c r="A112">
        <v>1364</v>
      </c>
      <c r="B112" t="s">
        <v>403</v>
      </c>
      <c r="C112" t="s">
        <v>111</v>
      </c>
      <c r="D112" t="s">
        <v>1</v>
      </c>
      <c r="E112" s="62">
        <v>21</v>
      </c>
      <c r="F112">
        <v>226</v>
      </c>
      <c r="G112" t="s">
        <v>128</v>
      </c>
      <c r="H112" t="s">
        <v>552</v>
      </c>
      <c r="I112">
        <v>10</v>
      </c>
      <c r="J112">
        <v>2</v>
      </c>
      <c r="K112">
        <f t="shared" si="2"/>
        <v>1</v>
      </c>
    </row>
    <row r="113" spans="1:11" x14ac:dyDescent="0.25">
      <c r="A113">
        <v>1371</v>
      </c>
      <c r="B113" t="s">
        <v>112</v>
      </c>
      <c r="C113" t="s">
        <v>113</v>
      </c>
      <c r="D113" t="s">
        <v>1</v>
      </c>
      <c r="E113" s="62">
        <v>21</v>
      </c>
      <c r="F113">
        <v>226</v>
      </c>
      <c r="G113" t="s">
        <v>128</v>
      </c>
      <c r="H113" t="s">
        <v>552</v>
      </c>
      <c r="I113">
        <v>28</v>
      </c>
      <c r="J113">
        <v>5</v>
      </c>
      <c r="K113">
        <f t="shared" si="2"/>
        <v>0</v>
      </c>
    </row>
    <row r="114" spans="1:11" x14ac:dyDescent="0.25">
      <c r="A114">
        <v>1378</v>
      </c>
      <c r="B114" t="s">
        <v>404</v>
      </c>
      <c r="C114" t="s">
        <v>311</v>
      </c>
      <c r="D114" t="s">
        <v>1</v>
      </c>
      <c r="E114" s="62">
        <v>21</v>
      </c>
      <c r="F114">
        <v>226</v>
      </c>
      <c r="G114" t="s">
        <v>128</v>
      </c>
      <c r="H114" t="s">
        <v>552</v>
      </c>
      <c r="I114">
        <v>13</v>
      </c>
      <c r="J114">
        <v>1</v>
      </c>
      <c r="K114">
        <f t="shared" si="2"/>
        <v>1</v>
      </c>
    </row>
    <row r="115" spans="1:11" x14ac:dyDescent="0.25">
      <c r="A115">
        <v>1379</v>
      </c>
      <c r="B115" t="s">
        <v>405</v>
      </c>
      <c r="C115" t="s">
        <v>114</v>
      </c>
      <c r="D115" t="s">
        <v>1</v>
      </c>
      <c r="E115" s="62">
        <v>21</v>
      </c>
      <c r="F115">
        <v>226</v>
      </c>
      <c r="G115" t="s">
        <v>128</v>
      </c>
      <c r="H115" t="s">
        <v>552</v>
      </c>
      <c r="I115">
        <v>13</v>
      </c>
      <c r="J115">
        <v>1</v>
      </c>
      <c r="K115">
        <f t="shared" si="2"/>
        <v>1</v>
      </c>
    </row>
    <row r="116" spans="1:11" x14ac:dyDescent="0.25">
      <c r="A116">
        <v>1380</v>
      </c>
      <c r="B116" t="s">
        <v>406</v>
      </c>
      <c r="C116" t="s">
        <v>115</v>
      </c>
      <c r="D116" t="s">
        <v>1</v>
      </c>
      <c r="E116" s="62">
        <v>21</v>
      </c>
      <c r="F116">
        <v>226</v>
      </c>
      <c r="G116" t="s">
        <v>128</v>
      </c>
      <c r="H116" t="s">
        <v>552</v>
      </c>
      <c r="I116">
        <v>26</v>
      </c>
      <c r="J116">
        <v>1</v>
      </c>
      <c r="K116">
        <f t="shared" si="2"/>
        <v>0</v>
      </c>
    </row>
    <row r="117" spans="1:11" x14ac:dyDescent="0.25">
      <c r="A117">
        <v>1384</v>
      </c>
      <c r="B117" t="s">
        <v>407</v>
      </c>
      <c r="C117" t="s">
        <v>116</v>
      </c>
      <c r="D117" t="s">
        <v>1</v>
      </c>
      <c r="E117" s="62">
        <v>21</v>
      </c>
      <c r="F117">
        <v>226</v>
      </c>
      <c r="G117" t="s">
        <v>128</v>
      </c>
      <c r="H117" t="s">
        <v>552</v>
      </c>
      <c r="I117">
        <v>10</v>
      </c>
      <c r="J117">
        <v>2</v>
      </c>
      <c r="K117">
        <f t="shared" si="2"/>
        <v>1</v>
      </c>
    </row>
    <row r="118" spans="1:11" x14ac:dyDescent="0.25">
      <c r="A118">
        <v>1392</v>
      </c>
      <c r="B118" t="s">
        <v>408</v>
      </c>
      <c r="C118" t="s">
        <v>151</v>
      </c>
      <c r="D118" t="s">
        <v>1</v>
      </c>
      <c r="E118" s="62">
        <v>21</v>
      </c>
      <c r="F118">
        <v>226</v>
      </c>
      <c r="G118" t="s">
        <v>128</v>
      </c>
      <c r="H118" t="s">
        <v>552</v>
      </c>
      <c r="I118">
        <v>31</v>
      </c>
      <c r="J118">
        <v>2</v>
      </c>
      <c r="K118">
        <f t="shared" si="2"/>
        <v>0</v>
      </c>
    </row>
    <row r="119" spans="1:11" x14ac:dyDescent="0.25">
      <c r="A119">
        <v>1395</v>
      </c>
      <c r="B119" t="s">
        <v>117</v>
      </c>
      <c r="C119" t="s">
        <v>118</v>
      </c>
      <c r="D119" t="s">
        <v>1</v>
      </c>
      <c r="E119" s="62">
        <v>21</v>
      </c>
      <c r="F119">
        <v>226</v>
      </c>
      <c r="G119" t="s">
        <v>128</v>
      </c>
      <c r="H119" t="s">
        <v>552</v>
      </c>
      <c r="I119">
        <v>10</v>
      </c>
      <c r="J119">
        <v>1</v>
      </c>
      <c r="K119">
        <f t="shared" si="2"/>
        <v>1</v>
      </c>
    </row>
    <row r="120" spans="1:11" x14ac:dyDescent="0.25">
      <c r="A120">
        <v>1407</v>
      </c>
      <c r="B120" t="s">
        <v>409</v>
      </c>
      <c r="C120" t="s">
        <v>119</v>
      </c>
      <c r="D120" t="s">
        <v>1</v>
      </c>
      <c r="E120" s="62">
        <v>21</v>
      </c>
      <c r="F120">
        <v>226</v>
      </c>
      <c r="G120" t="s">
        <v>128</v>
      </c>
      <c r="H120" t="s">
        <v>552</v>
      </c>
      <c r="I120">
        <v>11</v>
      </c>
      <c r="J120">
        <v>1</v>
      </c>
      <c r="K120">
        <f t="shared" si="2"/>
        <v>1</v>
      </c>
    </row>
    <row r="121" spans="1:11" x14ac:dyDescent="0.25">
      <c r="A121">
        <v>1408</v>
      </c>
      <c r="B121" t="s">
        <v>410</v>
      </c>
      <c r="C121" t="s">
        <v>120</v>
      </c>
      <c r="D121" t="s">
        <v>1</v>
      </c>
      <c r="E121" s="62">
        <v>21</v>
      </c>
      <c r="F121">
        <v>226</v>
      </c>
      <c r="G121" t="s">
        <v>128</v>
      </c>
      <c r="H121" t="s">
        <v>552</v>
      </c>
      <c r="I121">
        <v>28</v>
      </c>
      <c r="J121">
        <v>1</v>
      </c>
      <c r="K121">
        <f t="shared" si="2"/>
        <v>0</v>
      </c>
    </row>
    <row r="122" spans="1:11" x14ac:dyDescent="0.25">
      <c r="A122">
        <v>1409</v>
      </c>
      <c r="B122" t="s">
        <v>666</v>
      </c>
      <c r="C122" t="s">
        <v>667</v>
      </c>
      <c r="D122" t="s">
        <v>1</v>
      </c>
      <c r="E122" s="62">
        <v>21</v>
      </c>
      <c r="F122">
        <v>215</v>
      </c>
      <c r="G122" t="s">
        <v>125</v>
      </c>
      <c r="H122" t="s">
        <v>202</v>
      </c>
      <c r="I122">
        <v>18</v>
      </c>
      <c r="J122">
        <v>3</v>
      </c>
      <c r="K122">
        <f t="shared" si="2"/>
        <v>1</v>
      </c>
    </row>
    <row r="123" spans="1:11" x14ac:dyDescent="0.25">
      <c r="A123">
        <v>1411</v>
      </c>
      <c r="B123" t="s">
        <v>623</v>
      </c>
      <c r="C123" t="s">
        <v>624</v>
      </c>
      <c r="D123" t="s">
        <v>1</v>
      </c>
      <c r="E123" s="62">
        <v>21</v>
      </c>
      <c r="F123">
        <v>226</v>
      </c>
      <c r="G123" t="s">
        <v>128</v>
      </c>
      <c r="H123" t="s">
        <v>552</v>
      </c>
      <c r="I123">
        <v>37</v>
      </c>
      <c r="J123">
        <v>1</v>
      </c>
      <c r="K123">
        <f t="shared" si="2"/>
        <v>0</v>
      </c>
    </row>
    <row r="124" spans="1:11" x14ac:dyDescent="0.25">
      <c r="A124">
        <v>1421</v>
      </c>
      <c r="B124" t="s">
        <v>411</v>
      </c>
      <c r="C124" t="s">
        <v>121</v>
      </c>
      <c r="D124" t="s">
        <v>1</v>
      </c>
      <c r="E124" s="62">
        <v>21</v>
      </c>
      <c r="F124">
        <v>226</v>
      </c>
      <c r="G124" t="s">
        <v>128</v>
      </c>
      <c r="H124" t="s">
        <v>552</v>
      </c>
      <c r="I124">
        <v>25</v>
      </c>
      <c r="J124">
        <v>1</v>
      </c>
      <c r="K124">
        <f t="shared" si="2"/>
        <v>0</v>
      </c>
    </row>
    <row r="125" spans="1:11" x14ac:dyDescent="0.25">
      <c r="A125">
        <v>1424</v>
      </c>
      <c r="B125" t="s">
        <v>412</v>
      </c>
      <c r="C125" t="s">
        <v>182</v>
      </c>
      <c r="D125" t="s">
        <v>1</v>
      </c>
      <c r="E125" s="62">
        <v>21</v>
      </c>
      <c r="F125">
        <v>215</v>
      </c>
      <c r="G125" t="s">
        <v>125</v>
      </c>
      <c r="H125" t="s">
        <v>202</v>
      </c>
      <c r="I125">
        <v>33</v>
      </c>
      <c r="J125">
        <v>2</v>
      </c>
      <c r="K125">
        <f t="shared" si="2"/>
        <v>0</v>
      </c>
    </row>
    <row r="126" spans="1:11" x14ac:dyDescent="0.25">
      <c r="A126">
        <v>1432</v>
      </c>
      <c r="B126" t="s">
        <v>594</v>
      </c>
      <c r="C126" t="s">
        <v>595</v>
      </c>
      <c r="D126" t="s">
        <v>1</v>
      </c>
      <c r="E126" s="62">
        <v>21</v>
      </c>
      <c r="F126">
        <v>214</v>
      </c>
      <c r="G126" t="s">
        <v>789</v>
      </c>
      <c r="H126" t="s">
        <v>790</v>
      </c>
      <c r="I126">
        <v>13</v>
      </c>
      <c r="J126">
        <v>3</v>
      </c>
      <c r="K126">
        <f t="shared" si="2"/>
        <v>1</v>
      </c>
    </row>
    <row r="127" spans="1:11" x14ac:dyDescent="0.25">
      <c r="A127">
        <v>1434</v>
      </c>
      <c r="B127" t="s">
        <v>413</v>
      </c>
      <c r="C127" t="s">
        <v>122</v>
      </c>
      <c r="D127" t="s">
        <v>1</v>
      </c>
      <c r="E127" s="62">
        <v>21</v>
      </c>
      <c r="F127">
        <v>226</v>
      </c>
      <c r="G127" t="s">
        <v>128</v>
      </c>
      <c r="H127" t="s">
        <v>552</v>
      </c>
      <c r="I127">
        <v>12</v>
      </c>
      <c r="J127">
        <v>2</v>
      </c>
      <c r="K127">
        <f t="shared" si="2"/>
        <v>1</v>
      </c>
    </row>
    <row r="128" spans="1:11" x14ac:dyDescent="0.25">
      <c r="A128">
        <v>1441</v>
      </c>
      <c r="B128" t="s">
        <v>414</v>
      </c>
      <c r="C128" t="s">
        <v>123</v>
      </c>
      <c r="D128" t="s">
        <v>1</v>
      </c>
      <c r="E128" s="62">
        <v>21</v>
      </c>
      <c r="F128">
        <v>226</v>
      </c>
      <c r="G128" t="s">
        <v>128</v>
      </c>
      <c r="H128" t="s">
        <v>552</v>
      </c>
      <c r="I128">
        <v>10</v>
      </c>
      <c r="J128">
        <v>4</v>
      </c>
      <c r="K128">
        <f t="shared" si="2"/>
        <v>1</v>
      </c>
    </row>
    <row r="129" spans="1:11" x14ac:dyDescent="0.25">
      <c r="A129">
        <v>1448</v>
      </c>
      <c r="B129" t="s">
        <v>415</v>
      </c>
      <c r="C129" t="s">
        <v>124</v>
      </c>
      <c r="D129" t="s">
        <v>1</v>
      </c>
      <c r="E129" s="62">
        <v>21</v>
      </c>
      <c r="F129">
        <v>215</v>
      </c>
      <c r="G129" t="s">
        <v>125</v>
      </c>
      <c r="H129" t="s">
        <v>202</v>
      </c>
      <c r="I129">
        <v>18</v>
      </c>
      <c r="J129">
        <v>2</v>
      </c>
      <c r="K129">
        <f t="shared" si="2"/>
        <v>1</v>
      </c>
    </row>
    <row r="130" spans="1:11" x14ac:dyDescent="0.25">
      <c r="A130">
        <v>1858</v>
      </c>
      <c r="B130" t="s">
        <v>416</v>
      </c>
      <c r="C130" t="s">
        <v>127</v>
      </c>
      <c r="D130" t="s">
        <v>1</v>
      </c>
      <c r="E130" s="62">
        <v>21</v>
      </c>
      <c r="F130">
        <v>214</v>
      </c>
      <c r="G130" t="s">
        <v>789</v>
      </c>
      <c r="H130" t="s">
        <v>790</v>
      </c>
      <c r="I130">
        <v>17</v>
      </c>
      <c r="J130">
        <v>4</v>
      </c>
      <c r="K130">
        <f t="shared" si="2"/>
        <v>1</v>
      </c>
    </row>
    <row r="131" spans="1:11" x14ac:dyDescent="0.25">
      <c r="A131">
        <v>2047</v>
      </c>
      <c r="B131" t="s">
        <v>417</v>
      </c>
      <c r="C131" t="s">
        <v>133</v>
      </c>
      <c r="D131" t="s">
        <v>1</v>
      </c>
      <c r="E131" s="62">
        <v>21</v>
      </c>
      <c r="F131">
        <v>214</v>
      </c>
      <c r="G131" t="s">
        <v>789</v>
      </c>
      <c r="H131" t="s">
        <v>790</v>
      </c>
      <c r="I131">
        <v>14</v>
      </c>
      <c r="J131">
        <v>4</v>
      </c>
      <c r="K131">
        <f t="shared" ref="K131:K194" si="3">IF(I131 &lt;=  E131, 1, 0)</f>
        <v>1</v>
      </c>
    </row>
    <row r="132" spans="1:11" x14ac:dyDescent="0.25">
      <c r="A132">
        <v>2099</v>
      </c>
      <c r="B132" t="s">
        <v>418</v>
      </c>
      <c r="C132" t="s">
        <v>169</v>
      </c>
      <c r="D132" t="s">
        <v>1</v>
      </c>
      <c r="E132" s="62">
        <v>21</v>
      </c>
      <c r="F132">
        <v>226</v>
      </c>
      <c r="G132" t="s">
        <v>128</v>
      </c>
      <c r="H132" t="s">
        <v>552</v>
      </c>
      <c r="I132">
        <v>37</v>
      </c>
      <c r="J132">
        <v>4</v>
      </c>
      <c r="K132">
        <f t="shared" si="3"/>
        <v>0</v>
      </c>
    </row>
    <row r="133" spans="1:11" x14ac:dyDescent="0.25">
      <c r="A133">
        <v>2142</v>
      </c>
      <c r="B133" t="s">
        <v>419</v>
      </c>
      <c r="C133" t="s">
        <v>200</v>
      </c>
      <c r="D133" t="s">
        <v>1</v>
      </c>
      <c r="E133" s="62">
        <v>21</v>
      </c>
      <c r="F133">
        <v>215</v>
      </c>
      <c r="G133" t="s">
        <v>125</v>
      </c>
      <c r="H133" t="s">
        <v>202</v>
      </c>
      <c r="I133">
        <v>13</v>
      </c>
      <c r="J133">
        <v>3</v>
      </c>
      <c r="K133">
        <f t="shared" si="3"/>
        <v>1</v>
      </c>
    </row>
    <row r="134" spans="1:11" x14ac:dyDescent="0.25">
      <c r="A134">
        <v>2259</v>
      </c>
      <c r="B134" t="s">
        <v>420</v>
      </c>
      <c r="C134" t="s">
        <v>136</v>
      </c>
      <c r="D134" t="s">
        <v>1</v>
      </c>
      <c r="E134" s="62">
        <v>21</v>
      </c>
      <c r="F134">
        <v>212</v>
      </c>
      <c r="G134" t="s">
        <v>772</v>
      </c>
      <c r="H134" t="s">
        <v>204</v>
      </c>
      <c r="I134">
        <v>24</v>
      </c>
      <c r="J134" t="s">
        <v>544</v>
      </c>
      <c r="K134">
        <f t="shared" si="3"/>
        <v>0</v>
      </c>
    </row>
    <row r="135" spans="1:11" x14ac:dyDescent="0.25">
      <c r="A135">
        <v>2260</v>
      </c>
      <c r="B135" t="s">
        <v>137</v>
      </c>
      <c r="C135" t="s">
        <v>138</v>
      </c>
      <c r="D135" t="s">
        <v>1</v>
      </c>
      <c r="E135" s="62">
        <v>21</v>
      </c>
      <c r="F135">
        <v>212</v>
      </c>
      <c r="G135" t="s">
        <v>772</v>
      </c>
      <c r="H135" t="s">
        <v>204</v>
      </c>
      <c r="I135">
        <v>32</v>
      </c>
      <c r="J135" t="s">
        <v>544</v>
      </c>
      <c r="K135">
        <f t="shared" si="3"/>
        <v>0</v>
      </c>
    </row>
    <row r="136" spans="1:11" x14ac:dyDescent="0.25">
      <c r="A136">
        <v>2281</v>
      </c>
      <c r="B136" t="s">
        <v>421</v>
      </c>
      <c r="C136" t="s">
        <v>196</v>
      </c>
      <c r="D136" t="s">
        <v>1</v>
      </c>
      <c r="E136" s="62">
        <v>21</v>
      </c>
      <c r="F136">
        <v>215</v>
      </c>
      <c r="G136" t="s">
        <v>125</v>
      </c>
      <c r="H136" t="s">
        <v>202</v>
      </c>
      <c r="I136">
        <v>21</v>
      </c>
      <c r="J136">
        <v>5</v>
      </c>
      <c r="K136">
        <f t="shared" si="3"/>
        <v>1</v>
      </c>
    </row>
    <row r="137" spans="1:11" x14ac:dyDescent="0.25">
      <c r="A137">
        <v>2293</v>
      </c>
      <c r="B137" t="s">
        <v>422</v>
      </c>
      <c r="C137" t="s">
        <v>139</v>
      </c>
      <c r="D137" t="s">
        <v>1</v>
      </c>
      <c r="E137" s="62">
        <v>21</v>
      </c>
      <c r="F137">
        <v>214</v>
      </c>
      <c r="G137" t="s">
        <v>789</v>
      </c>
      <c r="H137" t="s">
        <v>790</v>
      </c>
      <c r="I137">
        <v>13</v>
      </c>
      <c r="J137">
        <v>2</v>
      </c>
      <c r="K137">
        <f t="shared" si="3"/>
        <v>1</v>
      </c>
    </row>
    <row r="138" spans="1:11" x14ac:dyDescent="0.25">
      <c r="A138">
        <v>2342</v>
      </c>
      <c r="B138" t="s">
        <v>423</v>
      </c>
      <c r="C138" t="s">
        <v>209</v>
      </c>
      <c r="D138" t="s">
        <v>1</v>
      </c>
      <c r="E138" s="62">
        <v>21</v>
      </c>
      <c r="F138">
        <v>212</v>
      </c>
      <c r="G138" t="s">
        <v>772</v>
      </c>
      <c r="H138" t="s">
        <v>204</v>
      </c>
      <c r="I138">
        <v>10</v>
      </c>
      <c r="J138" t="s">
        <v>544</v>
      </c>
      <c r="K138">
        <f t="shared" si="3"/>
        <v>1</v>
      </c>
    </row>
    <row r="139" spans="1:11" x14ac:dyDescent="0.25">
      <c r="A139">
        <v>2350</v>
      </c>
      <c r="B139" t="s">
        <v>424</v>
      </c>
      <c r="C139" t="s">
        <v>140</v>
      </c>
      <c r="D139" t="s">
        <v>1</v>
      </c>
      <c r="E139" s="62">
        <v>21</v>
      </c>
      <c r="F139">
        <v>212</v>
      </c>
      <c r="G139" t="s">
        <v>772</v>
      </c>
      <c r="H139" t="s">
        <v>204</v>
      </c>
      <c r="I139">
        <v>10</v>
      </c>
      <c r="J139" t="s">
        <v>544</v>
      </c>
      <c r="K139">
        <f t="shared" si="3"/>
        <v>1</v>
      </c>
    </row>
    <row r="140" spans="1:11" x14ac:dyDescent="0.25">
      <c r="A140">
        <v>2414</v>
      </c>
      <c r="B140" t="s">
        <v>425</v>
      </c>
      <c r="C140" t="s">
        <v>183</v>
      </c>
      <c r="D140" t="s">
        <v>1</v>
      </c>
      <c r="E140" s="62">
        <v>21</v>
      </c>
      <c r="F140">
        <v>215</v>
      </c>
      <c r="G140" t="s">
        <v>125</v>
      </c>
      <c r="H140" t="s">
        <v>202</v>
      </c>
      <c r="I140">
        <v>11</v>
      </c>
      <c r="J140">
        <v>3</v>
      </c>
      <c r="K140">
        <f t="shared" si="3"/>
        <v>1</v>
      </c>
    </row>
    <row r="141" spans="1:11" x14ac:dyDescent="0.25">
      <c r="A141">
        <v>2499</v>
      </c>
      <c r="B141" t="s">
        <v>426</v>
      </c>
      <c r="C141" t="s">
        <v>141</v>
      </c>
      <c r="D141" t="s">
        <v>1</v>
      </c>
      <c r="E141" s="62">
        <v>21</v>
      </c>
      <c r="F141">
        <v>212</v>
      </c>
      <c r="G141" t="s">
        <v>772</v>
      </c>
      <c r="H141" t="s">
        <v>204</v>
      </c>
      <c r="I141">
        <v>10</v>
      </c>
      <c r="J141" t="s">
        <v>544</v>
      </c>
      <c r="K141">
        <f t="shared" si="3"/>
        <v>1</v>
      </c>
    </row>
    <row r="142" spans="1:11" x14ac:dyDescent="0.25">
      <c r="A142">
        <v>2628</v>
      </c>
      <c r="B142" t="s">
        <v>427</v>
      </c>
      <c r="C142" t="s">
        <v>184</v>
      </c>
      <c r="D142" t="s">
        <v>1</v>
      </c>
      <c r="E142" s="62">
        <v>21</v>
      </c>
      <c r="F142">
        <v>215</v>
      </c>
      <c r="G142" t="s">
        <v>125</v>
      </c>
      <c r="H142" t="s">
        <v>202</v>
      </c>
      <c r="I142">
        <v>21</v>
      </c>
      <c r="J142">
        <v>5</v>
      </c>
      <c r="K142">
        <f t="shared" si="3"/>
        <v>1</v>
      </c>
    </row>
    <row r="143" spans="1:11" x14ac:dyDescent="0.25">
      <c r="A143">
        <v>2932</v>
      </c>
      <c r="B143" t="s">
        <v>144</v>
      </c>
      <c r="C143" t="s">
        <v>145</v>
      </c>
      <c r="D143" t="s">
        <v>1</v>
      </c>
      <c r="E143" s="62">
        <v>21</v>
      </c>
      <c r="F143">
        <v>226</v>
      </c>
      <c r="G143" t="s">
        <v>128</v>
      </c>
      <c r="H143" t="s">
        <v>552</v>
      </c>
      <c r="I143">
        <v>23</v>
      </c>
      <c r="J143">
        <v>4</v>
      </c>
      <c r="K143">
        <f t="shared" si="3"/>
        <v>0</v>
      </c>
    </row>
    <row r="144" spans="1:11" x14ac:dyDescent="0.25">
      <c r="A144">
        <v>2968</v>
      </c>
      <c r="B144" t="s">
        <v>428</v>
      </c>
      <c r="C144" t="s">
        <v>146</v>
      </c>
      <c r="D144" t="s">
        <v>1</v>
      </c>
      <c r="E144" s="62">
        <v>21</v>
      </c>
      <c r="F144">
        <v>214</v>
      </c>
      <c r="G144" t="s">
        <v>789</v>
      </c>
      <c r="H144" t="s">
        <v>790</v>
      </c>
      <c r="I144">
        <v>11</v>
      </c>
      <c r="J144">
        <v>5</v>
      </c>
      <c r="K144">
        <f t="shared" si="3"/>
        <v>1</v>
      </c>
    </row>
    <row r="145" spans="1:11" x14ac:dyDescent="0.25">
      <c r="A145">
        <v>3436</v>
      </c>
      <c r="B145" t="s">
        <v>429</v>
      </c>
      <c r="C145" t="s">
        <v>170</v>
      </c>
      <c r="D145" t="s">
        <v>1</v>
      </c>
      <c r="E145" s="62">
        <v>21</v>
      </c>
      <c r="F145">
        <v>226</v>
      </c>
      <c r="G145" t="s">
        <v>128</v>
      </c>
      <c r="H145" t="s">
        <v>552</v>
      </c>
      <c r="I145">
        <v>13</v>
      </c>
      <c r="J145">
        <v>2</v>
      </c>
      <c r="K145">
        <f t="shared" si="3"/>
        <v>1</v>
      </c>
    </row>
    <row r="146" spans="1:11" x14ac:dyDescent="0.25">
      <c r="A146">
        <v>3460</v>
      </c>
      <c r="B146" t="s">
        <v>430</v>
      </c>
      <c r="C146" t="s">
        <v>149</v>
      </c>
      <c r="D146" t="s">
        <v>0</v>
      </c>
      <c r="E146" s="62">
        <v>7</v>
      </c>
      <c r="F146">
        <v>214</v>
      </c>
      <c r="G146" t="s">
        <v>789</v>
      </c>
      <c r="H146" t="s">
        <v>790</v>
      </c>
      <c r="I146">
        <v>26</v>
      </c>
      <c r="J146">
        <v>5</v>
      </c>
      <c r="K146">
        <f t="shared" si="3"/>
        <v>0</v>
      </c>
    </row>
    <row r="147" spans="1:11" x14ac:dyDescent="0.25">
      <c r="A147">
        <v>3562</v>
      </c>
      <c r="B147" t="s">
        <v>431</v>
      </c>
      <c r="C147" t="s">
        <v>185</v>
      </c>
      <c r="D147" t="s">
        <v>1</v>
      </c>
      <c r="E147" s="62">
        <v>21</v>
      </c>
      <c r="F147">
        <v>215</v>
      </c>
      <c r="G147" t="s">
        <v>125</v>
      </c>
      <c r="H147" t="s">
        <v>202</v>
      </c>
      <c r="I147">
        <v>25</v>
      </c>
      <c r="J147">
        <v>3</v>
      </c>
      <c r="K147">
        <f t="shared" si="3"/>
        <v>0</v>
      </c>
    </row>
    <row r="148" spans="1:11" x14ac:dyDescent="0.25">
      <c r="A148">
        <v>3563</v>
      </c>
      <c r="B148" t="s">
        <v>432</v>
      </c>
      <c r="C148" t="s">
        <v>150</v>
      </c>
      <c r="D148" t="s">
        <v>1</v>
      </c>
      <c r="E148" s="62">
        <v>21</v>
      </c>
      <c r="F148">
        <v>215</v>
      </c>
      <c r="G148" t="s">
        <v>125</v>
      </c>
      <c r="H148" t="s">
        <v>202</v>
      </c>
      <c r="I148">
        <v>11</v>
      </c>
      <c r="J148">
        <v>3</v>
      </c>
      <c r="K148">
        <f t="shared" si="3"/>
        <v>1</v>
      </c>
    </row>
    <row r="149" spans="1:11" x14ac:dyDescent="0.25">
      <c r="A149">
        <v>3871</v>
      </c>
      <c r="B149" t="s">
        <v>433</v>
      </c>
      <c r="C149" t="s">
        <v>306</v>
      </c>
      <c r="D149" t="s">
        <v>1</v>
      </c>
      <c r="E149" s="62">
        <v>21</v>
      </c>
      <c r="F149">
        <v>215</v>
      </c>
      <c r="G149" t="s">
        <v>125</v>
      </c>
      <c r="H149" t="s">
        <v>202</v>
      </c>
      <c r="I149">
        <v>10</v>
      </c>
      <c r="J149">
        <v>3</v>
      </c>
      <c r="K149">
        <f t="shared" si="3"/>
        <v>1</v>
      </c>
    </row>
    <row r="150" spans="1:11" x14ac:dyDescent="0.25">
      <c r="A150">
        <v>3884</v>
      </c>
      <c r="B150" t="s">
        <v>152</v>
      </c>
      <c r="C150" t="s">
        <v>153</v>
      </c>
      <c r="D150" t="s">
        <v>76</v>
      </c>
      <c r="E150" s="62">
        <v>30</v>
      </c>
      <c r="F150">
        <v>1</v>
      </c>
      <c r="G150" t="s">
        <v>4</v>
      </c>
      <c r="H150" t="s">
        <v>5</v>
      </c>
      <c r="I150">
        <v>12</v>
      </c>
      <c r="J150" t="s">
        <v>544</v>
      </c>
      <c r="K150">
        <f t="shared" si="3"/>
        <v>1</v>
      </c>
    </row>
    <row r="151" spans="1:11" x14ac:dyDescent="0.25">
      <c r="A151">
        <v>3897</v>
      </c>
      <c r="B151" t="s">
        <v>434</v>
      </c>
      <c r="C151" t="s">
        <v>255</v>
      </c>
      <c r="D151" t="s">
        <v>1</v>
      </c>
      <c r="E151" s="62">
        <v>21</v>
      </c>
      <c r="F151">
        <v>226</v>
      </c>
      <c r="G151" t="s">
        <v>128</v>
      </c>
      <c r="H151" t="s">
        <v>552</v>
      </c>
      <c r="I151">
        <v>25</v>
      </c>
      <c r="J151">
        <v>3</v>
      </c>
      <c r="K151">
        <f t="shared" si="3"/>
        <v>0</v>
      </c>
    </row>
    <row r="152" spans="1:11" x14ac:dyDescent="0.25">
      <c r="A152">
        <v>3933</v>
      </c>
      <c r="B152" t="s">
        <v>435</v>
      </c>
      <c r="C152" t="s">
        <v>197</v>
      </c>
      <c r="D152" t="s">
        <v>1</v>
      </c>
      <c r="E152" s="62">
        <v>21</v>
      </c>
      <c r="F152">
        <v>215</v>
      </c>
      <c r="G152" t="s">
        <v>125</v>
      </c>
      <c r="H152" t="s">
        <v>202</v>
      </c>
      <c r="I152">
        <v>12</v>
      </c>
      <c r="J152">
        <v>2</v>
      </c>
      <c r="K152">
        <f t="shared" si="3"/>
        <v>1</v>
      </c>
    </row>
    <row r="153" spans="1:11" x14ac:dyDescent="0.25">
      <c r="A153">
        <v>3996</v>
      </c>
      <c r="B153" t="s">
        <v>625</v>
      </c>
      <c r="C153" t="s">
        <v>154</v>
      </c>
      <c r="D153" t="s">
        <v>1</v>
      </c>
      <c r="E153" s="62">
        <v>21</v>
      </c>
      <c r="F153">
        <v>214</v>
      </c>
      <c r="G153" t="s">
        <v>789</v>
      </c>
      <c r="H153" t="s">
        <v>790</v>
      </c>
      <c r="I153">
        <v>12</v>
      </c>
      <c r="J153">
        <v>2</v>
      </c>
      <c r="K153">
        <f t="shared" si="3"/>
        <v>1</v>
      </c>
    </row>
    <row r="154" spans="1:11" x14ac:dyDescent="0.25">
      <c r="A154">
        <v>4024</v>
      </c>
      <c r="B154" t="s">
        <v>436</v>
      </c>
      <c r="C154" t="s">
        <v>156</v>
      </c>
      <c r="D154" t="s">
        <v>1</v>
      </c>
      <c r="E154" s="62">
        <v>21</v>
      </c>
      <c r="F154">
        <v>226</v>
      </c>
      <c r="G154" t="s">
        <v>128</v>
      </c>
      <c r="H154" t="s">
        <v>552</v>
      </c>
      <c r="I154">
        <v>12</v>
      </c>
      <c r="J154">
        <v>5</v>
      </c>
      <c r="K154">
        <f t="shared" si="3"/>
        <v>1</v>
      </c>
    </row>
    <row r="155" spans="1:11" x14ac:dyDescent="0.25">
      <c r="A155">
        <v>4054</v>
      </c>
      <c r="B155" t="s">
        <v>437</v>
      </c>
      <c r="C155" t="s">
        <v>157</v>
      </c>
      <c r="D155" t="s">
        <v>1</v>
      </c>
      <c r="E155" s="62">
        <v>21</v>
      </c>
      <c r="F155">
        <v>226</v>
      </c>
      <c r="G155" t="s">
        <v>128</v>
      </c>
      <c r="H155" t="s">
        <v>552</v>
      </c>
      <c r="I155">
        <v>11</v>
      </c>
      <c r="J155">
        <v>3</v>
      </c>
      <c r="K155">
        <f t="shared" si="3"/>
        <v>1</v>
      </c>
    </row>
    <row r="156" spans="1:11" x14ac:dyDescent="0.25">
      <c r="A156">
        <v>4062</v>
      </c>
      <c r="B156" t="s">
        <v>438</v>
      </c>
      <c r="C156" t="s">
        <v>158</v>
      </c>
      <c r="D156" t="s">
        <v>1</v>
      </c>
      <c r="E156" s="62">
        <v>21</v>
      </c>
      <c r="F156">
        <v>226</v>
      </c>
      <c r="G156" t="s">
        <v>128</v>
      </c>
      <c r="H156" t="s">
        <v>552</v>
      </c>
      <c r="I156">
        <v>16</v>
      </c>
      <c r="J156">
        <v>5</v>
      </c>
      <c r="K156">
        <f t="shared" si="3"/>
        <v>1</v>
      </c>
    </row>
    <row r="157" spans="1:11" x14ac:dyDescent="0.25">
      <c r="A157">
        <v>4326</v>
      </c>
      <c r="B157" t="s">
        <v>439</v>
      </c>
      <c r="C157" t="s">
        <v>274</v>
      </c>
      <c r="D157" t="s">
        <v>1</v>
      </c>
      <c r="E157" s="62">
        <v>21</v>
      </c>
      <c r="F157">
        <v>226</v>
      </c>
      <c r="G157" t="s">
        <v>128</v>
      </c>
      <c r="H157" t="s">
        <v>552</v>
      </c>
      <c r="I157">
        <v>19</v>
      </c>
      <c r="J157">
        <v>1</v>
      </c>
      <c r="K157">
        <f t="shared" si="3"/>
        <v>1</v>
      </c>
    </row>
    <row r="158" spans="1:11" x14ac:dyDescent="0.25">
      <c r="A158">
        <v>4355</v>
      </c>
      <c r="B158" t="s">
        <v>440</v>
      </c>
      <c r="C158" t="s">
        <v>159</v>
      </c>
      <c r="D158" t="s">
        <v>1</v>
      </c>
      <c r="E158" s="62">
        <v>21</v>
      </c>
      <c r="F158">
        <v>215</v>
      </c>
      <c r="G158" t="s">
        <v>125</v>
      </c>
      <c r="H158" t="s">
        <v>202</v>
      </c>
      <c r="I158">
        <v>10</v>
      </c>
      <c r="J158">
        <v>4</v>
      </c>
      <c r="K158">
        <f t="shared" si="3"/>
        <v>1</v>
      </c>
    </row>
    <row r="159" spans="1:11" x14ac:dyDescent="0.25">
      <c r="A159">
        <v>4370</v>
      </c>
      <c r="B159" t="s">
        <v>160</v>
      </c>
      <c r="C159" t="s">
        <v>161</v>
      </c>
      <c r="D159" t="s">
        <v>1</v>
      </c>
      <c r="E159" s="62">
        <v>21</v>
      </c>
      <c r="F159">
        <v>215</v>
      </c>
      <c r="G159" t="s">
        <v>125</v>
      </c>
      <c r="H159" t="s">
        <v>202</v>
      </c>
      <c r="I159">
        <v>25</v>
      </c>
      <c r="J159">
        <v>1</v>
      </c>
      <c r="K159">
        <f t="shared" si="3"/>
        <v>0</v>
      </c>
    </row>
    <row r="160" spans="1:11" x14ac:dyDescent="0.25">
      <c r="A160">
        <v>4415</v>
      </c>
      <c r="B160" t="s">
        <v>441</v>
      </c>
      <c r="C160" t="s">
        <v>162</v>
      </c>
      <c r="D160" t="s">
        <v>1</v>
      </c>
      <c r="E160" s="62">
        <v>21</v>
      </c>
      <c r="F160">
        <v>215</v>
      </c>
      <c r="G160" t="s">
        <v>125</v>
      </c>
      <c r="H160" t="s">
        <v>202</v>
      </c>
      <c r="I160">
        <v>23</v>
      </c>
      <c r="J160">
        <v>5</v>
      </c>
      <c r="K160">
        <f t="shared" si="3"/>
        <v>0</v>
      </c>
    </row>
    <row r="161" spans="1:11" x14ac:dyDescent="0.25">
      <c r="A161">
        <v>4438</v>
      </c>
      <c r="B161" t="s">
        <v>442</v>
      </c>
      <c r="C161" t="s">
        <v>163</v>
      </c>
      <c r="D161" t="s">
        <v>1</v>
      </c>
      <c r="E161" s="62">
        <v>21</v>
      </c>
      <c r="F161">
        <v>215</v>
      </c>
      <c r="G161" t="s">
        <v>125</v>
      </c>
      <c r="H161" t="s">
        <v>202</v>
      </c>
      <c r="I161">
        <v>12</v>
      </c>
      <c r="J161">
        <v>2</v>
      </c>
      <c r="K161">
        <f t="shared" si="3"/>
        <v>1</v>
      </c>
    </row>
    <row r="162" spans="1:11" x14ac:dyDescent="0.25">
      <c r="A162">
        <v>4488</v>
      </c>
      <c r="B162" t="s">
        <v>443</v>
      </c>
      <c r="C162" t="s">
        <v>164</v>
      </c>
      <c r="D162" t="s">
        <v>1</v>
      </c>
      <c r="E162" s="62">
        <v>21</v>
      </c>
      <c r="F162">
        <v>215</v>
      </c>
      <c r="G162" t="s">
        <v>125</v>
      </c>
      <c r="H162" t="s">
        <v>202</v>
      </c>
      <c r="I162">
        <v>31</v>
      </c>
      <c r="J162">
        <v>1</v>
      </c>
      <c r="K162">
        <f t="shared" si="3"/>
        <v>0</v>
      </c>
    </row>
    <row r="163" spans="1:11" x14ac:dyDescent="0.25">
      <c r="A163">
        <v>4490</v>
      </c>
      <c r="B163" t="s">
        <v>444</v>
      </c>
      <c r="C163" t="s">
        <v>165</v>
      </c>
      <c r="D163" t="s">
        <v>1</v>
      </c>
      <c r="E163" s="62">
        <v>21</v>
      </c>
      <c r="F163">
        <v>215</v>
      </c>
      <c r="G163" t="s">
        <v>125</v>
      </c>
      <c r="H163" t="s">
        <v>202</v>
      </c>
      <c r="I163">
        <v>14</v>
      </c>
      <c r="J163">
        <v>2</v>
      </c>
      <c r="K163">
        <f t="shared" si="3"/>
        <v>1</v>
      </c>
    </row>
    <row r="164" spans="1:11" x14ac:dyDescent="0.25">
      <c r="A164">
        <v>4532</v>
      </c>
      <c r="B164" t="s">
        <v>445</v>
      </c>
      <c r="C164" t="s">
        <v>166</v>
      </c>
      <c r="D164" t="s">
        <v>1</v>
      </c>
      <c r="E164" s="62">
        <v>21</v>
      </c>
      <c r="F164">
        <v>212</v>
      </c>
      <c r="G164" t="s">
        <v>772</v>
      </c>
      <c r="H164" t="s">
        <v>204</v>
      </c>
      <c r="I164">
        <v>10</v>
      </c>
      <c r="J164" t="s">
        <v>544</v>
      </c>
      <c r="K164">
        <f t="shared" si="3"/>
        <v>1</v>
      </c>
    </row>
    <row r="165" spans="1:11" x14ac:dyDescent="0.25">
      <c r="A165">
        <v>4534</v>
      </c>
      <c r="B165" t="s">
        <v>446</v>
      </c>
      <c r="C165" t="s">
        <v>167</v>
      </c>
      <c r="D165" t="s">
        <v>1</v>
      </c>
      <c r="E165" s="62">
        <v>21</v>
      </c>
      <c r="F165">
        <v>212</v>
      </c>
      <c r="G165" t="s">
        <v>772</v>
      </c>
      <c r="H165" t="s">
        <v>204</v>
      </c>
      <c r="I165">
        <v>10</v>
      </c>
      <c r="J165" t="s">
        <v>544</v>
      </c>
      <c r="K165">
        <f t="shared" si="3"/>
        <v>1</v>
      </c>
    </row>
    <row r="166" spans="1:11" x14ac:dyDescent="0.25">
      <c r="A166">
        <v>4549</v>
      </c>
      <c r="B166" t="s">
        <v>447</v>
      </c>
      <c r="C166" t="s">
        <v>168</v>
      </c>
      <c r="D166" t="s">
        <v>1</v>
      </c>
      <c r="E166" s="62">
        <v>21</v>
      </c>
      <c r="F166">
        <v>226</v>
      </c>
      <c r="G166" t="s">
        <v>128</v>
      </c>
      <c r="H166" t="s">
        <v>552</v>
      </c>
      <c r="I166">
        <v>24</v>
      </c>
      <c r="J166">
        <v>4</v>
      </c>
      <c r="K166">
        <f t="shared" si="3"/>
        <v>0</v>
      </c>
    </row>
    <row r="167" spans="1:11" x14ac:dyDescent="0.25">
      <c r="A167">
        <v>4562</v>
      </c>
      <c r="B167" t="s">
        <v>448</v>
      </c>
      <c r="C167" t="s">
        <v>189</v>
      </c>
      <c r="D167" t="s">
        <v>1</v>
      </c>
      <c r="E167" s="62">
        <v>21</v>
      </c>
      <c r="F167">
        <v>215</v>
      </c>
      <c r="G167" t="s">
        <v>125</v>
      </c>
      <c r="H167" t="s">
        <v>202</v>
      </c>
      <c r="I167">
        <v>16</v>
      </c>
      <c r="J167">
        <v>5</v>
      </c>
      <c r="K167">
        <f t="shared" si="3"/>
        <v>1</v>
      </c>
    </row>
    <row r="168" spans="1:11" x14ac:dyDescent="0.25">
      <c r="A168">
        <v>4580</v>
      </c>
      <c r="B168" t="s">
        <v>449</v>
      </c>
      <c r="C168" t="s">
        <v>171</v>
      </c>
      <c r="D168" t="s">
        <v>0</v>
      </c>
      <c r="E168" s="62">
        <v>7</v>
      </c>
      <c r="F168">
        <v>214</v>
      </c>
      <c r="G168" t="s">
        <v>789</v>
      </c>
      <c r="H168" t="s">
        <v>790</v>
      </c>
      <c r="I168">
        <v>13</v>
      </c>
      <c r="J168">
        <v>1</v>
      </c>
      <c r="K168">
        <f t="shared" si="3"/>
        <v>0</v>
      </c>
    </row>
    <row r="169" spans="1:11" x14ac:dyDescent="0.25">
      <c r="A169">
        <v>4587</v>
      </c>
      <c r="B169" t="s">
        <v>450</v>
      </c>
      <c r="C169" t="s">
        <v>186</v>
      </c>
      <c r="D169" t="s">
        <v>1</v>
      </c>
      <c r="E169" s="62">
        <v>21</v>
      </c>
      <c r="F169">
        <v>214</v>
      </c>
      <c r="G169" t="s">
        <v>789</v>
      </c>
      <c r="H169" t="s">
        <v>790</v>
      </c>
      <c r="I169">
        <v>12</v>
      </c>
      <c r="J169">
        <v>2</v>
      </c>
      <c r="K169">
        <f t="shared" si="3"/>
        <v>1</v>
      </c>
    </row>
    <row r="170" spans="1:11" x14ac:dyDescent="0.25">
      <c r="A170">
        <v>4605</v>
      </c>
      <c r="B170" t="s">
        <v>451</v>
      </c>
      <c r="C170" t="s">
        <v>190</v>
      </c>
      <c r="D170" t="s">
        <v>1</v>
      </c>
      <c r="E170" s="62">
        <v>21</v>
      </c>
      <c r="F170">
        <v>214</v>
      </c>
      <c r="G170" t="s">
        <v>789</v>
      </c>
      <c r="H170" t="s">
        <v>790</v>
      </c>
      <c r="I170">
        <v>11</v>
      </c>
      <c r="J170">
        <v>5</v>
      </c>
      <c r="K170">
        <f t="shared" si="3"/>
        <v>1</v>
      </c>
    </row>
    <row r="171" spans="1:11" x14ac:dyDescent="0.25">
      <c r="A171">
        <v>4659</v>
      </c>
      <c r="B171" t="s">
        <v>452</v>
      </c>
      <c r="C171" t="s">
        <v>174</v>
      </c>
      <c r="D171" t="s">
        <v>1</v>
      </c>
      <c r="E171" s="62">
        <v>21</v>
      </c>
      <c r="F171">
        <v>226</v>
      </c>
      <c r="G171" t="s">
        <v>128</v>
      </c>
      <c r="H171" t="s">
        <v>552</v>
      </c>
      <c r="I171">
        <v>13</v>
      </c>
      <c r="J171">
        <v>1</v>
      </c>
      <c r="K171">
        <f t="shared" si="3"/>
        <v>1</v>
      </c>
    </row>
    <row r="172" spans="1:11" x14ac:dyDescent="0.25">
      <c r="A172">
        <v>4660</v>
      </c>
      <c r="B172" t="s">
        <v>453</v>
      </c>
      <c r="C172" t="s">
        <v>175</v>
      </c>
      <c r="D172" t="s">
        <v>1</v>
      </c>
      <c r="E172" s="62">
        <v>21</v>
      </c>
      <c r="F172">
        <v>215</v>
      </c>
      <c r="G172" t="s">
        <v>125</v>
      </c>
      <c r="H172" t="s">
        <v>202</v>
      </c>
      <c r="I172">
        <v>17</v>
      </c>
      <c r="J172">
        <v>5</v>
      </c>
      <c r="K172">
        <f t="shared" si="3"/>
        <v>1</v>
      </c>
    </row>
    <row r="173" spans="1:11" x14ac:dyDescent="0.25">
      <c r="A173">
        <v>4671</v>
      </c>
      <c r="B173" t="s">
        <v>454</v>
      </c>
      <c r="C173" t="s">
        <v>187</v>
      </c>
      <c r="D173" t="s">
        <v>1</v>
      </c>
      <c r="E173" s="62">
        <v>21</v>
      </c>
      <c r="F173">
        <v>212</v>
      </c>
      <c r="G173" t="s">
        <v>772</v>
      </c>
      <c r="H173" t="s">
        <v>204</v>
      </c>
      <c r="I173">
        <v>24</v>
      </c>
      <c r="J173" t="s">
        <v>544</v>
      </c>
      <c r="K173">
        <f t="shared" si="3"/>
        <v>0</v>
      </c>
    </row>
    <row r="174" spans="1:11" x14ac:dyDescent="0.25">
      <c r="A174">
        <v>4674</v>
      </c>
      <c r="B174" t="s">
        <v>455</v>
      </c>
      <c r="C174" t="s">
        <v>258</v>
      </c>
      <c r="D174" t="s">
        <v>0</v>
      </c>
      <c r="E174" s="62">
        <v>7</v>
      </c>
      <c r="F174">
        <v>226</v>
      </c>
      <c r="G174" t="s">
        <v>128</v>
      </c>
      <c r="H174" t="s">
        <v>552</v>
      </c>
      <c r="I174">
        <v>18</v>
      </c>
      <c r="J174">
        <v>2</v>
      </c>
      <c r="K174">
        <f t="shared" si="3"/>
        <v>0</v>
      </c>
    </row>
    <row r="175" spans="1:11" x14ac:dyDescent="0.25">
      <c r="A175">
        <v>4689</v>
      </c>
      <c r="B175" t="s">
        <v>456</v>
      </c>
      <c r="C175" t="s">
        <v>188</v>
      </c>
      <c r="D175" t="s">
        <v>1</v>
      </c>
      <c r="E175" s="62">
        <v>21</v>
      </c>
      <c r="F175">
        <v>215</v>
      </c>
      <c r="G175" t="s">
        <v>125</v>
      </c>
      <c r="H175" t="s">
        <v>202</v>
      </c>
      <c r="I175">
        <v>17</v>
      </c>
      <c r="J175">
        <v>4</v>
      </c>
      <c r="K175">
        <f t="shared" si="3"/>
        <v>1</v>
      </c>
    </row>
    <row r="176" spans="1:11" x14ac:dyDescent="0.25">
      <c r="A176">
        <v>4755</v>
      </c>
      <c r="B176" t="s">
        <v>457</v>
      </c>
      <c r="C176" t="s">
        <v>193</v>
      </c>
      <c r="D176" t="s">
        <v>1</v>
      </c>
      <c r="E176" s="62">
        <v>21</v>
      </c>
      <c r="F176">
        <v>212</v>
      </c>
      <c r="G176" t="s">
        <v>772</v>
      </c>
      <c r="H176" t="s">
        <v>204</v>
      </c>
      <c r="I176">
        <v>17</v>
      </c>
      <c r="J176" t="s">
        <v>544</v>
      </c>
      <c r="K176">
        <f t="shared" si="3"/>
        <v>1</v>
      </c>
    </row>
    <row r="177" spans="1:11" x14ac:dyDescent="0.25">
      <c r="A177">
        <v>4847</v>
      </c>
      <c r="B177" t="s">
        <v>458</v>
      </c>
      <c r="C177" t="s">
        <v>198</v>
      </c>
      <c r="D177" t="s">
        <v>1</v>
      </c>
      <c r="E177" s="62">
        <v>21</v>
      </c>
      <c r="F177">
        <v>226</v>
      </c>
      <c r="G177" t="s">
        <v>128</v>
      </c>
      <c r="H177" t="s">
        <v>552</v>
      </c>
      <c r="I177">
        <v>11</v>
      </c>
      <c r="J177">
        <v>1</v>
      </c>
      <c r="K177">
        <f t="shared" si="3"/>
        <v>1</v>
      </c>
    </row>
    <row r="178" spans="1:11" x14ac:dyDescent="0.25">
      <c r="A178">
        <v>4848</v>
      </c>
      <c r="B178" t="s">
        <v>459</v>
      </c>
      <c r="C178" t="s">
        <v>199</v>
      </c>
      <c r="D178" t="s">
        <v>1</v>
      </c>
      <c r="E178" s="62">
        <v>21</v>
      </c>
      <c r="F178">
        <v>215</v>
      </c>
      <c r="G178" t="s">
        <v>125</v>
      </c>
      <c r="H178" t="s">
        <v>202</v>
      </c>
      <c r="I178">
        <v>13</v>
      </c>
      <c r="J178">
        <v>3</v>
      </c>
      <c r="K178">
        <f t="shared" si="3"/>
        <v>1</v>
      </c>
    </row>
    <row r="179" spans="1:11" x14ac:dyDescent="0.25">
      <c r="A179">
        <v>4865</v>
      </c>
      <c r="B179" t="s">
        <v>460</v>
      </c>
      <c r="C179" t="s">
        <v>201</v>
      </c>
      <c r="D179" t="s">
        <v>1</v>
      </c>
      <c r="E179" s="62">
        <v>21</v>
      </c>
      <c r="F179">
        <v>215</v>
      </c>
      <c r="G179" t="s">
        <v>125</v>
      </c>
      <c r="H179" t="s">
        <v>202</v>
      </c>
      <c r="I179">
        <v>13</v>
      </c>
      <c r="J179">
        <v>5</v>
      </c>
      <c r="K179">
        <f t="shared" si="3"/>
        <v>1</v>
      </c>
    </row>
    <row r="180" spans="1:11" x14ac:dyDescent="0.25">
      <c r="A180">
        <v>5015</v>
      </c>
      <c r="B180" t="s">
        <v>461</v>
      </c>
      <c r="C180" t="s">
        <v>205</v>
      </c>
      <c r="D180" t="s">
        <v>1</v>
      </c>
      <c r="E180" s="62">
        <v>21</v>
      </c>
      <c r="F180">
        <v>226</v>
      </c>
      <c r="G180" t="s">
        <v>128</v>
      </c>
      <c r="H180" t="s">
        <v>552</v>
      </c>
      <c r="I180">
        <v>11</v>
      </c>
      <c r="J180">
        <v>2</v>
      </c>
      <c r="K180">
        <f t="shared" si="3"/>
        <v>1</v>
      </c>
    </row>
    <row r="181" spans="1:11" x14ac:dyDescent="0.25">
      <c r="A181">
        <v>5030</v>
      </c>
      <c r="B181" t="s">
        <v>462</v>
      </c>
      <c r="C181" t="s">
        <v>206</v>
      </c>
      <c r="D181" t="s">
        <v>1</v>
      </c>
      <c r="E181" s="62">
        <v>21</v>
      </c>
      <c r="F181">
        <v>226</v>
      </c>
      <c r="G181" t="s">
        <v>128</v>
      </c>
      <c r="H181" t="s">
        <v>552</v>
      </c>
      <c r="I181">
        <v>25</v>
      </c>
      <c r="J181">
        <v>2</v>
      </c>
      <c r="K181">
        <f t="shared" si="3"/>
        <v>0</v>
      </c>
    </row>
    <row r="182" spans="1:11" x14ac:dyDescent="0.25">
      <c r="A182">
        <v>5072</v>
      </c>
      <c r="B182" t="s">
        <v>463</v>
      </c>
      <c r="C182" t="s">
        <v>207</v>
      </c>
      <c r="D182" t="s">
        <v>1</v>
      </c>
      <c r="E182" s="62">
        <v>21</v>
      </c>
      <c r="F182">
        <v>212</v>
      </c>
      <c r="G182" t="s">
        <v>772</v>
      </c>
      <c r="H182" t="s">
        <v>204</v>
      </c>
      <c r="I182">
        <v>24</v>
      </c>
      <c r="J182" t="s">
        <v>544</v>
      </c>
      <c r="K182">
        <f t="shared" si="3"/>
        <v>0</v>
      </c>
    </row>
    <row r="183" spans="1:11" x14ac:dyDescent="0.25">
      <c r="A183">
        <v>5097</v>
      </c>
      <c r="B183" t="s">
        <v>464</v>
      </c>
      <c r="C183" t="s">
        <v>208</v>
      </c>
      <c r="D183" t="s">
        <v>1</v>
      </c>
      <c r="E183" s="62">
        <v>21</v>
      </c>
      <c r="F183">
        <v>212</v>
      </c>
      <c r="G183" t="s">
        <v>772</v>
      </c>
      <c r="H183" t="s">
        <v>204</v>
      </c>
      <c r="I183">
        <v>10</v>
      </c>
      <c r="J183" t="s">
        <v>544</v>
      </c>
      <c r="K183">
        <f t="shared" si="3"/>
        <v>1</v>
      </c>
    </row>
    <row r="184" spans="1:11" x14ac:dyDescent="0.25">
      <c r="A184">
        <v>5182</v>
      </c>
      <c r="B184" t="s">
        <v>465</v>
      </c>
      <c r="C184" t="s">
        <v>246</v>
      </c>
      <c r="D184" t="s">
        <v>1</v>
      </c>
      <c r="E184" s="62">
        <v>21</v>
      </c>
      <c r="F184">
        <v>214</v>
      </c>
      <c r="G184" t="s">
        <v>789</v>
      </c>
      <c r="H184" t="s">
        <v>790</v>
      </c>
      <c r="I184">
        <v>10</v>
      </c>
      <c r="J184">
        <v>3</v>
      </c>
      <c r="K184">
        <f t="shared" si="3"/>
        <v>1</v>
      </c>
    </row>
    <row r="185" spans="1:11" x14ac:dyDescent="0.25">
      <c r="A185">
        <v>5187</v>
      </c>
      <c r="B185" t="s">
        <v>466</v>
      </c>
      <c r="C185" t="s">
        <v>210</v>
      </c>
      <c r="D185" t="s">
        <v>1</v>
      </c>
      <c r="E185" s="62">
        <v>21</v>
      </c>
      <c r="F185">
        <v>215</v>
      </c>
      <c r="G185" t="s">
        <v>125</v>
      </c>
      <c r="H185" t="s">
        <v>202</v>
      </c>
      <c r="I185">
        <v>14</v>
      </c>
      <c r="J185">
        <v>1</v>
      </c>
      <c r="K185">
        <f t="shared" si="3"/>
        <v>1</v>
      </c>
    </row>
    <row r="186" spans="1:11" x14ac:dyDescent="0.25">
      <c r="A186">
        <v>5194</v>
      </c>
      <c r="B186" t="s">
        <v>467</v>
      </c>
      <c r="C186" t="s">
        <v>211</v>
      </c>
      <c r="D186" t="s">
        <v>1</v>
      </c>
      <c r="E186" s="62">
        <v>21</v>
      </c>
      <c r="F186">
        <v>215</v>
      </c>
      <c r="G186" t="s">
        <v>125</v>
      </c>
      <c r="H186" t="s">
        <v>202</v>
      </c>
      <c r="I186">
        <v>26</v>
      </c>
      <c r="J186">
        <v>2</v>
      </c>
      <c r="K186">
        <f t="shared" si="3"/>
        <v>0</v>
      </c>
    </row>
    <row r="187" spans="1:11" x14ac:dyDescent="0.25">
      <c r="A187">
        <v>5208</v>
      </c>
      <c r="B187" t="s">
        <v>468</v>
      </c>
      <c r="C187" t="s">
        <v>212</v>
      </c>
      <c r="D187" t="s">
        <v>1</v>
      </c>
      <c r="E187" s="62">
        <v>21</v>
      </c>
      <c r="F187">
        <v>212</v>
      </c>
      <c r="G187" t="s">
        <v>772</v>
      </c>
      <c r="H187" t="s">
        <v>204</v>
      </c>
      <c r="I187">
        <v>24</v>
      </c>
      <c r="J187" t="s">
        <v>544</v>
      </c>
      <c r="K187">
        <f t="shared" si="3"/>
        <v>0</v>
      </c>
    </row>
    <row r="188" spans="1:11" x14ac:dyDescent="0.25">
      <c r="A188">
        <v>5240</v>
      </c>
      <c r="B188" t="s">
        <v>469</v>
      </c>
      <c r="C188" t="s">
        <v>213</v>
      </c>
      <c r="D188" t="s">
        <v>1</v>
      </c>
      <c r="E188" s="62">
        <v>21</v>
      </c>
      <c r="F188">
        <v>226</v>
      </c>
      <c r="G188" t="s">
        <v>128</v>
      </c>
      <c r="H188" t="s">
        <v>552</v>
      </c>
      <c r="I188">
        <v>12</v>
      </c>
      <c r="J188">
        <v>2</v>
      </c>
      <c r="K188">
        <f t="shared" si="3"/>
        <v>1</v>
      </c>
    </row>
    <row r="189" spans="1:11" x14ac:dyDescent="0.25">
      <c r="A189">
        <v>5282</v>
      </c>
      <c r="B189" t="s">
        <v>604</v>
      </c>
      <c r="C189" t="s">
        <v>214</v>
      </c>
      <c r="D189" t="s">
        <v>76</v>
      </c>
      <c r="E189" s="62">
        <v>30</v>
      </c>
      <c r="F189">
        <v>0</v>
      </c>
      <c r="I189">
        <v>11</v>
      </c>
      <c r="J189" t="s">
        <v>544</v>
      </c>
      <c r="K189">
        <f t="shared" si="3"/>
        <v>1</v>
      </c>
    </row>
    <row r="190" spans="1:11" x14ac:dyDescent="0.25">
      <c r="A190">
        <v>5344</v>
      </c>
      <c r="B190" t="s">
        <v>470</v>
      </c>
      <c r="C190" t="s">
        <v>215</v>
      </c>
      <c r="D190" t="s">
        <v>1</v>
      </c>
      <c r="E190" s="62">
        <v>21</v>
      </c>
      <c r="F190">
        <v>212</v>
      </c>
      <c r="G190" t="s">
        <v>772</v>
      </c>
      <c r="H190" t="s">
        <v>204</v>
      </c>
      <c r="I190">
        <v>31</v>
      </c>
      <c r="J190" t="s">
        <v>544</v>
      </c>
      <c r="K190">
        <f t="shared" si="3"/>
        <v>0</v>
      </c>
    </row>
    <row r="191" spans="1:11" x14ac:dyDescent="0.25">
      <c r="A191">
        <v>5350</v>
      </c>
      <c r="B191" t="s">
        <v>471</v>
      </c>
      <c r="C191" t="s">
        <v>216</v>
      </c>
      <c r="D191" t="s">
        <v>1</v>
      </c>
      <c r="E191" s="62">
        <v>21</v>
      </c>
      <c r="F191">
        <v>215</v>
      </c>
      <c r="G191" t="s">
        <v>125</v>
      </c>
      <c r="H191" t="s">
        <v>202</v>
      </c>
      <c r="I191">
        <v>10</v>
      </c>
      <c r="J191">
        <v>4</v>
      </c>
      <c r="K191">
        <f t="shared" si="3"/>
        <v>1</v>
      </c>
    </row>
    <row r="192" spans="1:11" x14ac:dyDescent="0.25">
      <c r="A192">
        <v>5381</v>
      </c>
      <c r="B192" t="s">
        <v>472</v>
      </c>
      <c r="C192" t="s">
        <v>217</v>
      </c>
      <c r="D192" t="s">
        <v>76</v>
      </c>
      <c r="E192" s="62">
        <v>30</v>
      </c>
      <c r="F192">
        <v>220</v>
      </c>
      <c r="G192" t="s">
        <v>126</v>
      </c>
      <c r="H192" t="s">
        <v>287</v>
      </c>
      <c r="I192">
        <v>35</v>
      </c>
      <c r="J192" t="s">
        <v>544</v>
      </c>
      <c r="K192">
        <f t="shared" si="3"/>
        <v>0</v>
      </c>
    </row>
    <row r="193" spans="1:11" x14ac:dyDescent="0.25">
      <c r="A193">
        <v>5419</v>
      </c>
      <c r="B193" t="s">
        <v>218</v>
      </c>
      <c r="C193" t="s">
        <v>227</v>
      </c>
      <c r="D193" t="s">
        <v>1</v>
      </c>
      <c r="E193" s="62">
        <v>21</v>
      </c>
      <c r="F193">
        <v>214</v>
      </c>
      <c r="G193" t="s">
        <v>789</v>
      </c>
      <c r="H193" t="s">
        <v>790</v>
      </c>
      <c r="I193">
        <v>11</v>
      </c>
      <c r="J193">
        <v>3</v>
      </c>
      <c r="K193">
        <f t="shared" si="3"/>
        <v>1</v>
      </c>
    </row>
    <row r="194" spans="1:11" x14ac:dyDescent="0.25">
      <c r="A194">
        <v>5422</v>
      </c>
      <c r="B194" t="s">
        <v>219</v>
      </c>
      <c r="C194" t="s">
        <v>220</v>
      </c>
      <c r="D194" t="s">
        <v>1</v>
      </c>
      <c r="E194" s="62">
        <v>21</v>
      </c>
      <c r="F194">
        <v>214</v>
      </c>
      <c r="G194" t="s">
        <v>789</v>
      </c>
      <c r="H194" t="s">
        <v>790</v>
      </c>
      <c r="I194">
        <v>32</v>
      </c>
      <c r="J194">
        <v>3</v>
      </c>
      <c r="K194">
        <f t="shared" si="3"/>
        <v>0</v>
      </c>
    </row>
    <row r="195" spans="1:11" x14ac:dyDescent="0.25">
      <c r="A195">
        <v>5441</v>
      </c>
      <c r="B195" t="s">
        <v>222</v>
      </c>
      <c r="C195" t="s">
        <v>223</v>
      </c>
      <c r="D195" t="s">
        <v>1</v>
      </c>
      <c r="E195" s="62">
        <v>21</v>
      </c>
      <c r="F195">
        <v>214</v>
      </c>
      <c r="G195" t="s">
        <v>789</v>
      </c>
      <c r="H195" t="s">
        <v>790</v>
      </c>
      <c r="I195">
        <v>19</v>
      </c>
      <c r="J195">
        <v>2</v>
      </c>
      <c r="K195">
        <f t="shared" ref="K195:K258" si="4">IF(I195 &lt;=  E195, 1, 0)</f>
        <v>1</v>
      </c>
    </row>
    <row r="196" spans="1:11" x14ac:dyDescent="0.25">
      <c r="A196">
        <v>5444</v>
      </c>
      <c r="B196" t="s">
        <v>224</v>
      </c>
      <c r="C196" t="s">
        <v>225</v>
      </c>
      <c r="D196" t="s">
        <v>1</v>
      </c>
      <c r="E196" s="62">
        <v>21</v>
      </c>
      <c r="F196">
        <v>214</v>
      </c>
      <c r="G196" t="s">
        <v>789</v>
      </c>
      <c r="H196" t="s">
        <v>790</v>
      </c>
      <c r="I196">
        <v>10</v>
      </c>
      <c r="J196">
        <v>3</v>
      </c>
      <c r="K196">
        <f t="shared" si="4"/>
        <v>1</v>
      </c>
    </row>
    <row r="197" spans="1:11" x14ac:dyDescent="0.25">
      <c r="A197">
        <v>5473</v>
      </c>
      <c r="B197" t="s">
        <v>473</v>
      </c>
      <c r="C197" t="s">
        <v>254</v>
      </c>
      <c r="D197" t="s">
        <v>1</v>
      </c>
      <c r="E197" s="62">
        <v>21</v>
      </c>
      <c r="F197">
        <v>215</v>
      </c>
      <c r="G197" t="s">
        <v>125</v>
      </c>
      <c r="H197" t="s">
        <v>202</v>
      </c>
      <c r="I197">
        <v>11</v>
      </c>
      <c r="J197">
        <v>3</v>
      </c>
      <c r="K197">
        <f t="shared" si="4"/>
        <v>1</v>
      </c>
    </row>
    <row r="198" spans="1:11" x14ac:dyDescent="0.25">
      <c r="A198">
        <v>5481</v>
      </c>
      <c r="B198" t="s">
        <v>474</v>
      </c>
      <c r="C198" t="s">
        <v>226</v>
      </c>
      <c r="D198" t="s">
        <v>76</v>
      </c>
      <c r="E198" s="62">
        <v>30</v>
      </c>
      <c r="F198">
        <v>220</v>
      </c>
      <c r="G198" t="s">
        <v>126</v>
      </c>
      <c r="H198" t="s">
        <v>287</v>
      </c>
      <c r="I198">
        <v>19</v>
      </c>
      <c r="J198" t="s">
        <v>544</v>
      </c>
      <c r="K198">
        <f t="shared" si="4"/>
        <v>1</v>
      </c>
    </row>
    <row r="199" spans="1:11" x14ac:dyDescent="0.25">
      <c r="A199">
        <v>5496</v>
      </c>
      <c r="B199" t="s">
        <v>228</v>
      </c>
      <c r="C199" t="s">
        <v>229</v>
      </c>
      <c r="D199" t="s">
        <v>1</v>
      </c>
      <c r="E199" s="62">
        <v>21</v>
      </c>
      <c r="F199">
        <v>214</v>
      </c>
      <c r="G199" t="s">
        <v>789</v>
      </c>
      <c r="H199" t="s">
        <v>790</v>
      </c>
      <c r="I199">
        <v>24</v>
      </c>
      <c r="J199">
        <v>5</v>
      </c>
      <c r="K199">
        <f t="shared" si="4"/>
        <v>0</v>
      </c>
    </row>
    <row r="200" spans="1:11" x14ac:dyDescent="0.25">
      <c r="A200">
        <v>5513</v>
      </c>
      <c r="B200" t="s">
        <v>475</v>
      </c>
      <c r="C200" t="s">
        <v>230</v>
      </c>
      <c r="D200" t="s">
        <v>1</v>
      </c>
      <c r="E200" s="62">
        <v>21</v>
      </c>
      <c r="F200">
        <v>214</v>
      </c>
      <c r="G200" t="s">
        <v>789</v>
      </c>
      <c r="H200" t="s">
        <v>790</v>
      </c>
      <c r="I200">
        <v>20</v>
      </c>
      <c r="J200">
        <v>1</v>
      </c>
      <c r="K200">
        <f t="shared" si="4"/>
        <v>1</v>
      </c>
    </row>
    <row r="201" spans="1:11" x14ac:dyDescent="0.25">
      <c r="A201">
        <v>5514</v>
      </c>
      <c r="B201" t="s">
        <v>476</v>
      </c>
      <c r="C201" t="s">
        <v>231</v>
      </c>
      <c r="D201" t="s">
        <v>1</v>
      </c>
      <c r="E201" s="62">
        <v>21</v>
      </c>
      <c r="F201">
        <v>212</v>
      </c>
      <c r="G201" t="s">
        <v>772</v>
      </c>
      <c r="H201" t="s">
        <v>204</v>
      </c>
      <c r="I201">
        <v>20</v>
      </c>
      <c r="J201" t="s">
        <v>544</v>
      </c>
      <c r="K201">
        <f t="shared" si="4"/>
        <v>1</v>
      </c>
    </row>
    <row r="202" spans="1:11" x14ac:dyDescent="0.25">
      <c r="A202">
        <v>5524</v>
      </c>
      <c r="B202" t="s">
        <v>477</v>
      </c>
      <c r="C202" t="s">
        <v>232</v>
      </c>
      <c r="D202" t="s">
        <v>79</v>
      </c>
      <c r="E202" s="62">
        <v>7</v>
      </c>
      <c r="F202">
        <v>220</v>
      </c>
      <c r="G202" t="s">
        <v>126</v>
      </c>
      <c r="H202" t="s">
        <v>287</v>
      </c>
      <c r="I202">
        <v>20</v>
      </c>
      <c r="J202" t="s">
        <v>544</v>
      </c>
      <c r="K202">
        <f t="shared" si="4"/>
        <v>0</v>
      </c>
    </row>
    <row r="203" spans="1:11" x14ac:dyDescent="0.25">
      <c r="A203">
        <v>5527</v>
      </c>
      <c r="B203" t="s">
        <v>478</v>
      </c>
      <c r="C203" t="s">
        <v>242</v>
      </c>
      <c r="D203" t="s">
        <v>1</v>
      </c>
      <c r="E203" s="62">
        <v>21</v>
      </c>
      <c r="F203">
        <v>212</v>
      </c>
      <c r="G203" t="s">
        <v>772</v>
      </c>
      <c r="H203" t="s">
        <v>204</v>
      </c>
      <c r="I203">
        <v>10</v>
      </c>
      <c r="J203" t="s">
        <v>544</v>
      </c>
      <c r="K203">
        <f t="shared" si="4"/>
        <v>1</v>
      </c>
    </row>
    <row r="204" spans="1:11" x14ac:dyDescent="0.25">
      <c r="A204">
        <v>5528</v>
      </c>
      <c r="B204" t="s">
        <v>479</v>
      </c>
      <c r="C204" t="s">
        <v>233</v>
      </c>
      <c r="D204" t="s">
        <v>0</v>
      </c>
      <c r="E204" s="62">
        <v>7</v>
      </c>
      <c r="F204">
        <v>226</v>
      </c>
      <c r="G204" t="s">
        <v>128</v>
      </c>
      <c r="H204" t="s">
        <v>552</v>
      </c>
      <c r="I204">
        <v>11</v>
      </c>
      <c r="J204">
        <v>1</v>
      </c>
      <c r="K204">
        <f t="shared" si="4"/>
        <v>0</v>
      </c>
    </row>
    <row r="205" spans="1:11" x14ac:dyDescent="0.25">
      <c r="A205">
        <v>5536</v>
      </c>
      <c r="B205" t="s">
        <v>480</v>
      </c>
      <c r="C205" t="s">
        <v>235</v>
      </c>
      <c r="D205" t="s">
        <v>1</v>
      </c>
      <c r="E205" s="62">
        <v>21</v>
      </c>
      <c r="F205">
        <v>214</v>
      </c>
      <c r="G205" t="s">
        <v>789</v>
      </c>
      <c r="H205" t="s">
        <v>790</v>
      </c>
      <c r="I205">
        <v>14</v>
      </c>
      <c r="J205">
        <v>1</v>
      </c>
      <c r="K205">
        <f t="shared" si="4"/>
        <v>1</v>
      </c>
    </row>
    <row r="206" spans="1:11" x14ac:dyDescent="0.25">
      <c r="A206">
        <v>5543</v>
      </c>
      <c r="B206" t="s">
        <v>481</v>
      </c>
      <c r="C206" t="s">
        <v>234</v>
      </c>
      <c r="D206" t="s">
        <v>0</v>
      </c>
      <c r="E206" s="62">
        <v>7</v>
      </c>
      <c r="F206">
        <v>214</v>
      </c>
      <c r="G206" t="s">
        <v>789</v>
      </c>
      <c r="H206" t="s">
        <v>790</v>
      </c>
      <c r="I206">
        <v>10</v>
      </c>
      <c r="J206">
        <v>4</v>
      </c>
      <c r="K206">
        <f t="shared" si="4"/>
        <v>0</v>
      </c>
    </row>
    <row r="207" spans="1:11" x14ac:dyDescent="0.25">
      <c r="A207">
        <v>5569</v>
      </c>
      <c r="B207" t="s">
        <v>482</v>
      </c>
      <c r="C207" t="s">
        <v>236</v>
      </c>
      <c r="D207" t="s">
        <v>1</v>
      </c>
      <c r="E207" s="62">
        <v>21</v>
      </c>
      <c r="F207">
        <v>214</v>
      </c>
      <c r="G207" t="s">
        <v>789</v>
      </c>
      <c r="H207" t="s">
        <v>790</v>
      </c>
      <c r="I207">
        <v>12</v>
      </c>
      <c r="J207">
        <v>2</v>
      </c>
      <c r="K207">
        <f t="shared" si="4"/>
        <v>1</v>
      </c>
    </row>
    <row r="208" spans="1:11" x14ac:dyDescent="0.25">
      <c r="A208">
        <v>5572</v>
      </c>
      <c r="B208" t="s">
        <v>483</v>
      </c>
      <c r="C208" t="s">
        <v>237</v>
      </c>
      <c r="D208" t="s">
        <v>1</v>
      </c>
      <c r="E208" s="62">
        <v>21</v>
      </c>
      <c r="F208">
        <v>212</v>
      </c>
      <c r="G208" t="s">
        <v>772</v>
      </c>
      <c r="H208" t="s">
        <v>204</v>
      </c>
      <c r="I208">
        <v>10</v>
      </c>
      <c r="J208" t="s">
        <v>544</v>
      </c>
      <c r="K208">
        <f t="shared" si="4"/>
        <v>1</v>
      </c>
    </row>
    <row r="209" spans="1:11" x14ac:dyDescent="0.25">
      <c r="A209">
        <v>5595</v>
      </c>
      <c r="B209" t="s">
        <v>484</v>
      </c>
      <c r="C209" t="s">
        <v>238</v>
      </c>
      <c r="D209" t="s">
        <v>1</v>
      </c>
      <c r="E209" s="62">
        <v>21</v>
      </c>
      <c r="F209">
        <v>214</v>
      </c>
      <c r="G209" t="s">
        <v>789</v>
      </c>
      <c r="H209" t="s">
        <v>790</v>
      </c>
      <c r="I209">
        <v>12</v>
      </c>
      <c r="J209">
        <v>2</v>
      </c>
      <c r="K209">
        <f t="shared" si="4"/>
        <v>1</v>
      </c>
    </row>
    <row r="210" spans="1:11" x14ac:dyDescent="0.25">
      <c r="A210">
        <v>5596</v>
      </c>
      <c r="B210" t="s">
        <v>485</v>
      </c>
      <c r="C210" t="s">
        <v>239</v>
      </c>
      <c r="D210" t="s">
        <v>1</v>
      </c>
      <c r="E210" s="62">
        <v>21</v>
      </c>
      <c r="F210">
        <v>214</v>
      </c>
      <c r="G210" t="s">
        <v>789</v>
      </c>
      <c r="H210" t="s">
        <v>790</v>
      </c>
      <c r="I210">
        <v>14</v>
      </c>
      <c r="J210">
        <v>3</v>
      </c>
      <c r="K210">
        <f t="shared" si="4"/>
        <v>1</v>
      </c>
    </row>
    <row r="211" spans="1:11" x14ac:dyDescent="0.25">
      <c r="A211">
        <v>5600</v>
      </c>
      <c r="B211" t="s">
        <v>486</v>
      </c>
      <c r="C211" t="s">
        <v>240</v>
      </c>
      <c r="D211" t="s">
        <v>0</v>
      </c>
      <c r="E211" s="62">
        <v>7</v>
      </c>
      <c r="F211">
        <v>214</v>
      </c>
      <c r="G211" t="s">
        <v>789</v>
      </c>
      <c r="H211" t="s">
        <v>790</v>
      </c>
      <c r="I211">
        <v>12</v>
      </c>
      <c r="J211">
        <v>4</v>
      </c>
      <c r="K211">
        <f t="shared" si="4"/>
        <v>0</v>
      </c>
    </row>
    <row r="212" spans="1:11" x14ac:dyDescent="0.25">
      <c r="A212">
        <v>5610</v>
      </c>
      <c r="B212" t="s">
        <v>487</v>
      </c>
      <c r="C212" t="s">
        <v>241</v>
      </c>
      <c r="D212" t="s">
        <v>0</v>
      </c>
      <c r="E212" s="62">
        <v>7</v>
      </c>
      <c r="F212">
        <v>226</v>
      </c>
      <c r="G212" t="s">
        <v>128</v>
      </c>
      <c r="H212" t="s">
        <v>552</v>
      </c>
      <c r="I212">
        <v>11</v>
      </c>
      <c r="J212">
        <v>5</v>
      </c>
      <c r="K212">
        <f t="shared" si="4"/>
        <v>0</v>
      </c>
    </row>
    <row r="213" spans="1:11" x14ac:dyDescent="0.25">
      <c r="A213">
        <v>5614</v>
      </c>
      <c r="B213" t="s">
        <v>488</v>
      </c>
      <c r="C213" t="s">
        <v>275</v>
      </c>
      <c r="D213" t="s">
        <v>1</v>
      </c>
      <c r="E213" s="62">
        <v>21</v>
      </c>
      <c r="F213">
        <v>212</v>
      </c>
      <c r="G213" t="s">
        <v>772</v>
      </c>
      <c r="H213" t="s">
        <v>204</v>
      </c>
      <c r="I213">
        <v>17</v>
      </c>
      <c r="J213" t="s">
        <v>544</v>
      </c>
      <c r="K213">
        <f t="shared" si="4"/>
        <v>1</v>
      </c>
    </row>
    <row r="214" spans="1:11" x14ac:dyDescent="0.25">
      <c r="A214">
        <v>5616</v>
      </c>
      <c r="B214" t="s">
        <v>489</v>
      </c>
      <c r="C214" t="s">
        <v>243</v>
      </c>
      <c r="D214" t="s">
        <v>1</v>
      </c>
      <c r="E214" s="62">
        <v>21</v>
      </c>
      <c r="F214">
        <v>226</v>
      </c>
      <c r="G214" t="s">
        <v>128</v>
      </c>
      <c r="H214" t="s">
        <v>552</v>
      </c>
      <c r="I214">
        <v>12</v>
      </c>
      <c r="J214">
        <v>2</v>
      </c>
      <c r="K214">
        <f t="shared" si="4"/>
        <v>1</v>
      </c>
    </row>
    <row r="215" spans="1:11" x14ac:dyDescent="0.25">
      <c r="A215">
        <v>5628</v>
      </c>
      <c r="B215" t="s">
        <v>490</v>
      </c>
      <c r="C215" t="s">
        <v>244</v>
      </c>
      <c r="D215" t="s">
        <v>76</v>
      </c>
      <c r="E215" s="62">
        <v>30</v>
      </c>
      <c r="F215">
        <v>220</v>
      </c>
      <c r="G215" t="s">
        <v>126</v>
      </c>
      <c r="H215" t="s">
        <v>287</v>
      </c>
      <c r="I215">
        <v>28</v>
      </c>
      <c r="J215" t="s">
        <v>544</v>
      </c>
      <c r="K215">
        <f t="shared" si="4"/>
        <v>1</v>
      </c>
    </row>
    <row r="216" spans="1:11" x14ac:dyDescent="0.25">
      <c r="A216">
        <v>5637</v>
      </c>
      <c r="B216" t="s">
        <v>491</v>
      </c>
      <c r="C216" t="s">
        <v>245</v>
      </c>
      <c r="D216" t="s">
        <v>1</v>
      </c>
      <c r="E216" s="62">
        <v>21</v>
      </c>
      <c r="F216">
        <v>215</v>
      </c>
      <c r="G216" t="s">
        <v>125</v>
      </c>
      <c r="H216" t="s">
        <v>202</v>
      </c>
      <c r="I216">
        <v>17</v>
      </c>
      <c r="J216">
        <v>3</v>
      </c>
      <c r="K216">
        <f t="shared" si="4"/>
        <v>1</v>
      </c>
    </row>
    <row r="217" spans="1:11" x14ac:dyDescent="0.25">
      <c r="A217">
        <v>5644</v>
      </c>
      <c r="B217" t="s">
        <v>492</v>
      </c>
      <c r="C217" t="s">
        <v>247</v>
      </c>
      <c r="D217" t="s">
        <v>1</v>
      </c>
      <c r="E217" s="62">
        <v>21</v>
      </c>
      <c r="F217">
        <v>226</v>
      </c>
      <c r="G217" t="s">
        <v>128</v>
      </c>
      <c r="H217" t="s">
        <v>552</v>
      </c>
      <c r="I217">
        <v>19</v>
      </c>
      <c r="J217">
        <v>2</v>
      </c>
      <c r="K217">
        <f t="shared" si="4"/>
        <v>1</v>
      </c>
    </row>
    <row r="218" spans="1:11" x14ac:dyDescent="0.25">
      <c r="A218">
        <v>5652</v>
      </c>
      <c r="B218" t="s">
        <v>493</v>
      </c>
      <c r="C218" t="s">
        <v>251</v>
      </c>
      <c r="D218" t="s">
        <v>1</v>
      </c>
      <c r="E218" s="62">
        <v>21</v>
      </c>
      <c r="F218">
        <v>214</v>
      </c>
      <c r="G218" t="s">
        <v>789</v>
      </c>
      <c r="H218" t="s">
        <v>790</v>
      </c>
      <c r="I218">
        <v>11</v>
      </c>
      <c r="J218">
        <v>3</v>
      </c>
      <c r="K218">
        <f t="shared" si="4"/>
        <v>1</v>
      </c>
    </row>
    <row r="219" spans="1:11" x14ac:dyDescent="0.25">
      <c r="A219">
        <v>5654</v>
      </c>
      <c r="B219" t="s">
        <v>494</v>
      </c>
      <c r="C219" t="s">
        <v>276</v>
      </c>
      <c r="D219" t="s">
        <v>1</v>
      </c>
      <c r="E219" s="62">
        <v>21</v>
      </c>
      <c r="F219">
        <v>226</v>
      </c>
      <c r="G219" t="s">
        <v>128</v>
      </c>
      <c r="H219" t="s">
        <v>552</v>
      </c>
      <c r="I219">
        <v>18</v>
      </c>
      <c r="J219">
        <v>3</v>
      </c>
      <c r="K219">
        <f t="shared" si="4"/>
        <v>1</v>
      </c>
    </row>
    <row r="220" spans="1:11" x14ac:dyDescent="0.25">
      <c r="A220">
        <v>5662</v>
      </c>
      <c r="B220" t="s">
        <v>495</v>
      </c>
      <c r="C220" t="s">
        <v>249</v>
      </c>
      <c r="D220" t="s">
        <v>76</v>
      </c>
      <c r="E220" s="62">
        <v>30</v>
      </c>
      <c r="F220">
        <v>220</v>
      </c>
      <c r="G220" t="s">
        <v>126</v>
      </c>
      <c r="H220" t="s">
        <v>287</v>
      </c>
      <c r="I220">
        <v>21</v>
      </c>
      <c r="J220" t="s">
        <v>544</v>
      </c>
      <c r="K220">
        <f t="shared" si="4"/>
        <v>1</v>
      </c>
    </row>
    <row r="221" spans="1:11" x14ac:dyDescent="0.25">
      <c r="A221">
        <v>5669</v>
      </c>
      <c r="B221" t="s">
        <v>496</v>
      </c>
      <c r="C221" t="s">
        <v>250</v>
      </c>
      <c r="D221" t="s">
        <v>1</v>
      </c>
      <c r="E221" s="62">
        <v>21</v>
      </c>
      <c r="F221">
        <v>215</v>
      </c>
      <c r="G221" t="s">
        <v>125</v>
      </c>
      <c r="H221" t="s">
        <v>202</v>
      </c>
      <c r="I221">
        <v>14</v>
      </c>
      <c r="J221">
        <v>3</v>
      </c>
      <c r="K221">
        <f t="shared" si="4"/>
        <v>1</v>
      </c>
    </row>
    <row r="222" spans="1:11" x14ac:dyDescent="0.25">
      <c r="A222">
        <v>5693</v>
      </c>
      <c r="B222" t="s">
        <v>497</v>
      </c>
      <c r="C222" t="s">
        <v>252</v>
      </c>
      <c r="D222" t="s">
        <v>0</v>
      </c>
      <c r="E222" s="62">
        <v>7</v>
      </c>
      <c r="F222">
        <v>212</v>
      </c>
      <c r="G222" t="s">
        <v>772</v>
      </c>
      <c r="H222" t="s">
        <v>204</v>
      </c>
      <c r="I222">
        <v>10</v>
      </c>
      <c r="J222" t="s">
        <v>544</v>
      </c>
      <c r="K222">
        <f t="shared" si="4"/>
        <v>0</v>
      </c>
    </row>
    <row r="223" spans="1:11" x14ac:dyDescent="0.25">
      <c r="A223">
        <v>5712</v>
      </c>
      <c r="B223" t="s">
        <v>498</v>
      </c>
      <c r="C223" t="s">
        <v>295</v>
      </c>
      <c r="D223" t="s">
        <v>1</v>
      </c>
      <c r="E223" s="62">
        <v>21</v>
      </c>
      <c r="F223">
        <v>226</v>
      </c>
      <c r="G223" t="s">
        <v>128</v>
      </c>
      <c r="H223" t="s">
        <v>552</v>
      </c>
      <c r="I223">
        <v>13</v>
      </c>
      <c r="J223">
        <v>1</v>
      </c>
      <c r="K223">
        <f t="shared" si="4"/>
        <v>1</v>
      </c>
    </row>
    <row r="224" spans="1:11" x14ac:dyDescent="0.25">
      <c r="A224">
        <v>5713</v>
      </c>
      <c r="B224" t="s">
        <v>499</v>
      </c>
      <c r="C224" t="s">
        <v>253</v>
      </c>
      <c r="D224" t="s">
        <v>0</v>
      </c>
      <c r="E224" s="62">
        <v>7</v>
      </c>
      <c r="F224">
        <v>214</v>
      </c>
      <c r="G224" t="s">
        <v>789</v>
      </c>
      <c r="H224" t="s">
        <v>790</v>
      </c>
      <c r="I224">
        <v>11</v>
      </c>
      <c r="J224">
        <v>3</v>
      </c>
      <c r="K224">
        <f t="shared" si="4"/>
        <v>0</v>
      </c>
    </row>
    <row r="225" spans="1:11" x14ac:dyDescent="0.25">
      <c r="A225">
        <v>5745</v>
      </c>
      <c r="B225" t="s">
        <v>500</v>
      </c>
      <c r="C225" t="s">
        <v>262</v>
      </c>
      <c r="D225" t="s">
        <v>1</v>
      </c>
      <c r="E225" s="62">
        <v>21</v>
      </c>
      <c r="F225">
        <v>215</v>
      </c>
      <c r="G225" t="s">
        <v>125</v>
      </c>
      <c r="H225" t="s">
        <v>202</v>
      </c>
      <c r="I225">
        <v>25</v>
      </c>
      <c r="J225">
        <v>2</v>
      </c>
      <c r="K225">
        <f t="shared" si="4"/>
        <v>0</v>
      </c>
    </row>
    <row r="226" spans="1:11" x14ac:dyDescent="0.25">
      <c r="A226">
        <v>5753</v>
      </c>
      <c r="B226" t="s">
        <v>501</v>
      </c>
      <c r="C226" t="s">
        <v>256</v>
      </c>
      <c r="D226" t="s">
        <v>1</v>
      </c>
      <c r="E226" s="62">
        <v>21</v>
      </c>
      <c r="F226">
        <v>220</v>
      </c>
      <c r="G226" t="s">
        <v>126</v>
      </c>
      <c r="H226" t="s">
        <v>287</v>
      </c>
      <c r="I226">
        <v>21</v>
      </c>
      <c r="J226" t="s">
        <v>544</v>
      </c>
      <c r="K226">
        <f t="shared" si="4"/>
        <v>1</v>
      </c>
    </row>
    <row r="227" spans="1:11" x14ac:dyDescent="0.25">
      <c r="A227">
        <v>5759</v>
      </c>
      <c r="B227" t="s">
        <v>502</v>
      </c>
      <c r="C227" t="s">
        <v>257</v>
      </c>
      <c r="D227" t="s">
        <v>0</v>
      </c>
      <c r="E227" s="62">
        <v>7</v>
      </c>
      <c r="F227">
        <v>214</v>
      </c>
      <c r="G227" t="s">
        <v>789</v>
      </c>
      <c r="H227" t="s">
        <v>790</v>
      </c>
      <c r="I227">
        <v>14</v>
      </c>
      <c r="J227">
        <v>1</v>
      </c>
      <c r="K227">
        <f t="shared" si="4"/>
        <v>0</v>
      </c>
    </row>
    <row r="228" spans="1:11" x14ac:dyDescent="0.25">
      <c r="A228">
        <v>5768</v>
      </c>
      <c r="B228" t="s">
        <v>503</v>
      </c>
      <c r="C228" t="s">
        <v>716</v>
      </c>
      <c r="D228" t="s">
        <v>76</v>
      </c>
      <c r="E228" s="62">
        <v>30</v>
      </c>
      <c r="F228">
        <v>204</v>
      </c>
      <c r="G228" t="s">
        <v>22</v>
      </c>
      <c r="H228" t="s">
        <v>5</v>
      </c>
      <c r="I228">
        <v>12</v>
      </c>
      <c r="J228" t="s">
        <v>544</v>
      </c>
      <c r="K228">
        <f t="shared" si="4"/>
        <v>1</v>
      </c>
    </row>
    <row r="229" spans="1:11" x14ac:dyDescent="0.25">
      <c r="A229">
        <v>5780</v>
      </c>
      <c r="B229" t="s">
        <v>717</v>
      </c>
      <c r="C229" t="s">
        <v>718</v>
      </c>
      <c r="D229" t="s">
        <v>1</v>
      </c>
      <c r="E229" s="62">
        <v>21</v>
      </c>
      <c r="F229">
        <v>226</v>
      </c>
      <c r="G229" t="s">
        <v>128</v>
      </c>
      <c r="H229" t="s">
        <v>552</v>
      </c>
      <c r="I229">
        <v>10</v>
      </c>
      <c r="J229">
        <v>4</v>
      </c>
      <c r="K229">
        <f t="shared" si="4"/>
        <v>1</v>
      </c>
    </row>
    <row r="230" spans="1:11" x14ac:dyDescent="0.25">
      <c r="A230">
        <v>5783</v>
      </c>
      <c r="B230" t="s">
        <v>504</v>
      </c>
      <c r="C230" t="s">
        <v>259</v>
      </c>
      <c r="D230" t="s">
        <v>0</v>
      </c>
      <c r="E230" s="62">
        <v>7</v>
      </c>
      <c r="F230">
        <v>213</v>
      </c>
      <c r="G230" t="s">
        <v>135</v>
      </c>
      <c r="H230" t="s">
        <v>5</v>
      </c>
      <c r="I230">
        <v>10</v>
      </c>
      <c r="J230" t="s">
        <v>544</v>
      </c>
      <c r="K230">
        <f t="shared" si="4"/>
        <v>0</v>
      </c>
    </row>
    <row r="231" spans="1:11" x14ac:dyDescent="0.25">
      <c r="A231">
        <v>5785</v>
      </c>
      <c r="B231" t="s">
        <v>505</v>
      </c>
      <c r="C231" t="s">
        <v>260</v>
      </c>
      <c r="D231" t="s">
        <v>1</v>
      </c>
      <c r="E231" s="62">
        <v>21</v>
      </c>
      <c r="F231">
        <v>226</v>
      </c>
      <c r="G231" t="s">
        <v>128</v>
      </c>
      <c r="H231" t="s">
        <v>552</v>
      </c>
      <c r="I231">
        <v>11</v>
      </c>
      <c r="J231">
        <v>2</v>
      </c>
      <c r="K231">
        <f t="shared" si="4"/>
        <v>1</v>
      </c>
    </row>
    <row r="232" spans="1:11" x14ac:dyDescent="0.25">
      <c r="A232">
        <v>5787</v>
      </c>
      <c r="B232" t="s">
        <v>506</v>
      </c>
      <c r="C232" t="s">
        <v>261</v>
      </c>
      <c r="D232" t="s">
        <v>1</v>
      </c>
      <c r="E232" s="62">
        <v>21</v>
      </c>
      <c r="F232">
        <v>226</v>
      </c>
      <c r="G232" t="s">
        <v>128</v>
      </c>
      <c r="H232" t="s">
        <v>552</v>
      </c>
      <c r="I232">
        <v>11</v>
      </c>
      <c r="J232">
        <v>3</v>
      </c>
      <c r="K232">
        <f t="shared" si="4"/>
        <v>1</v>
      </c>
    </row>
    <row r="233" spans="1:11" x14ac:dyDescent="0.25">
      <c r="A233">
        <v>5790</v>
      </c>
      <c r="B233" t="s">
        <v>507</v>
      </c>
      <c r="C233" t="s">
        <v>263</v>
      </c>
      <c r="D233" t="s">
        <v>1</v>
      </c>
      <c r="E233" s="62">
        <v>21</v>
      </c>
      <c r="F233">
        <v>212</v>
      </c>
      <c r="G233" t="s">
        <v>772</v>
      </c>
      <c r="H233" t="s">
        <v>204</v>
      </c>
      <c r="I233">
        <v>24</v>
      </c>
      <c r="J233" t="s">
        <v>544</v>
      </c>
      <c r="K233">
        <f t="shared" si="4"/>
        <v>0</v>
      </c>
    </row>
    <row r="234" spans="1:11" x14ac:dyDescent="0.25">
      <c r="A234">
        <v>5802</v>
      </c>
      <c r="B234" t="s">
        <v>553</v>
      </c>
      <c r="C234" t="s">
        <v>277</v>
      </c>
      <c r="D234" t="s">
        <v>0</v>
      </c>
      <c r="E234" s="62">
        <v>7</v>
      </c>
      <c r="F234">
        <v>226</v>
      </c>
      <c r="G234" t="s">
        <v>128</v>
      </c>
      <c r="H234" t="s">
        <v>552</v>
      </c>
      <c r="I234">
        <v>11</v>
      </c>
      <c r="J234">
        <v>3</v>
      </c>
      <c r="K234">
        <f t="shared" si="4"/>
        <v>0</v>
      </c>
    </row>
    <row r="235" spans="1:11" x14ac:dyDescent="0.25">
      <c r="A235">
        <v>5824</v>
      </c>
      <c r="B235" t="s">
        <v>508</v>
      </c>
      <c r="C235" t="s">
        <v>266</v>
      </c>
      <c r="D235" t="s">
        <v>1</v>
      </c>
      <c r="E235" s="62">
        <v>21</v>
      </c>
      <c r="F235">
        <v>215</v>
      </c>
      <c r="G235" t="s">
        <v>125</v>
      </c>
      <c r="H235" t="s">
        <v>202</v>
      </c>
      <c r="I235">
        <v>12</v>
      </c>
      <c r="J235">
        <v>3</v>
      </c>
      <c r="K235">
        <f t="shared" si="4"/>
        <v>1</v>
      </c>
    </row>
    <row r="236" spans="1:11" x14ac:dyDescent="0.25">
      <c r="A236">
        <v>5826</v>
      </c>
      <c r="B236" t="s">
        <v>509</v>
      </c>
      <c r="C236" t="s">
        <v>267</v>
      </c>
      <c r="D236" t="s">
        <v>1</v>
      </c>
      <c r="E236" s="62">
        <v>21</v>
      </c>
      <c r="F236">
        <v>212</v>
      </c>
      <c r="G236" t="s">
        <v>772</v>
      </c>
      <c r="H236" t="s">
        <v>204</v>
      </c>
      <c r="I236">
        <v>10</v>
      </c>
      <c r="J236" t="s">
        <v>544</v>
      </c>
      <c r="K236">
        <f t="shared" si="4"/>
        <v>1</v>
      </c>
    </row>
    <row r="237" spans="1:11" x14ac:dyDescent="0.25">
      <c r="A237">
        <v>5831</v>
      </c>
      <c r="B237" t="s">
        <v>510</v>
      </c>
      <c r="C237" t="s">
        <v>268</v>
      </c>
      <c r="D237" t="s">
        <v>1</v>
      </c>
      <c r="E237" s="62">
        <v>21</v>
      </c>
      <c r="F237">
        <v>212</v>
      </c>
      <c r="G237" t="s">
        <v>772</v>
      </c>
      <c r="H237" t="s">
        <v>204</v>
      </c>
      <c r="I237">
        <v>10</v>
      </c>
      <c r="J237" t="s">
        <v>544</v>
      </c>
      <c r="K237">
        <f t="shared" si="4"/>
        <v>1</v>
      </c>
    </row>
    <row r="238" spans="1:11" x14ac:dyDescent="0.25">
      <c r="A238">
        <v>5836</v>
      </c>
      <c r="B238" t="s">
        <v>511</v>
      </c>
      <c r="C238" t="s">
        <v>269</v>
      </c>
      <c r="D238" t="s">
        <v>1</v>
      </c>
      <c r="E238" s="62">
        <v>21</v>
      </c>
      <c r="F238">
        <v>212</v>
      </c>
      <c r="G238" t="s">
        <v>772</v>
      </c>
      <c r="H238" t="s">
        <v>204</v>
      </c>
      <c r="I238">
        <v>10</v>
      </c>
      <c r="J238" t="s">
        <v>544</v>
      </c>
      <c r="K238">
        <f t="shared" si="4"/>
        <v>1</v>
      </c>
    </row>
    <row r="239" spans="1:11" x14ac:dyDescent="0.25">
      <c r="A239">
        <v>5837</v>
      </c>
      <c r="B239" t="s">
        <v>512</v>
      </c>
      <c r="C239" t="s">
        <v>270</v>
      </c>
      <c r="D239" t="s">
        <v>1</v>
      </c>
      <c r="E239" s="62">
        <v>21</v>
      </c>
      <c r="F239">
        <v>214</v>
      </c>
      <c r="G239" t="s">
        <v>789</v>
      </c>
      <c r="H239" t="s">
        <v>790</v>
      </c>
      <c r="I239">
        <v>21</v>
      </c>
      <c r="J239">
        <v>5</v>
      </c>
      <c r="K239">
        <f t="shared" si="4"/>
        <v>1</v>
      </c>
    </row>
    <row r="240" spans="1:11" x14ac:dyDescent="0.25">
      <c r="A240">
        <v>5845</v>
      </c>
      <c r="B240" t="s">
        <v>513</v>
      </c>
      <c r="C240" t="s">
        <v>271</v>
      </c>
      <c r="D240" t="s">
        <v>0</v>
      </c>
      <c r="E240" s="62">
        <v>7</v>
      </c>
      <c r="F240">
        <v>226</v>
      </c>
      <c r="G240" t="s">
        <v>128</v>
      </c>
      <c r="H240" t="s">
        <v>552</v>
      </c>
      <c r="I240">
        <v>11</v>
      </c>
      <c r="J240">
        <v>1</v>
      </c>
      <c r="K240">
        <f t="shared" si="4"/>
        <v>0</v>
      </c>
    </row>
    <row r="241" spans="1:11" x14ac:dyDescent="0.25">
      <c r="A241">
        <v>5858</v>
      </c>
      <c r="B241" t="s">
        <v>278</v>
      </c>
      <c r="C241" t="s">
        <v>279</v>
      </c>
      <c r="D241" t="s">
        <v>1</v>
      </c>
      <c r="E241" s="62">
        <v>21</v>
      </c>
      <c r="F241">
        <v>214</v>
      </c>
      <c r="G241" t="s">
        <v>789</v>
      </c>
      <c r="H241" t="s">
        <v>790</v>
      </c>
      <c r="I241">
        <v>24</v>
      </c>
      <c r="J241">
        <v>3</v>
      </c>
      <c r="K241">
        <f t="shared" si="4"/>
        <v>0</v>
      </c>
    </row>
    <row r="242" spans="1:11" x14ac:dyDescent="0.25">
      <c r="A242">
        <v>5859</v>
      </c>
      <c r="B242" t="s">
        <v>514</v>
      </c>
      <c r="C242" t="s">
        <v>280</v>
      </c>
      <c r="D242" t="s">
        <v>1</v>
      </c>
      <c r="E242" s="62">
        <v>21</v>
      </c>
      <c r="F242">
        <v>226</v>
      </c>
      <c r="G242" t="s">
        <v>128</v>
      </c>
      <c r="H242" t="s">
        <v>552</v>
      </c>
      <c r="I242">
        <v>11</v>
      </c>
      <c r="J242">
        <v>2</v>
      </c>
      <c r="K242">
        <f t="shared" si="4"/>
        <v>1</v>
      </c>
    </row>
    <row r="243" spans="1:11" x14ac:dyDescent="0.25">
      <c r="A243">
        <v>5897</v>
      </c>
      <c r="B243" t="s">
        <v>281</v>
      </c>
      <c r="C243" t="s">
        <v>282</v>
      </c>
      <c r="D243" t="s">
        <v>1</v>
      </c>
      <c r="E243" s="62">
        <v>21</v>
      </c>
      <c r="F243">
        <v>214</v>
      </c>
      <c r="G243" t="s">
        <v>789</v>
      </c>
      <c r="H243" t="s">
        <v>790</v>
      </c>
      <c r="I243">
        <v>10</v>
      </c>
      <c r="J243">
        <v>2</v>
      </c>
      <c r="K243">
        <f t="shared" si="4"/>
        <v>1</v>
      </c>
    </row>
    <row r="244" spans="1:11" x14ac:dyDescent="0.25">
      <c r="A244">
        <v>5902</v>
      </c>
      <c r="B244" t="s">
        <v>515</v>
      </c>
      <c r="C244" t="s">
        <v>283</v>
      </c>
      <c r="D244" t="s">
        <v>1</v>
      </c>
      <c r="E244" s="62">
        <v>21</v>
      </c>
      <c r="F244">
        <v>226</v>
      </c>
      <c r="G244" t="s">
        <v>128</v>
      </c>
      <c r="H244" t="s">
        <v>552</v>
      </c>
      <c r="I244">
        <v>16</v>
      </c>
      <c r="J244">
        <v>5</v>
      </c>
      <c r="K244">
        <f t="shared" si="4"/>
        <v>1</v>
      </c>
    </row>
    <row r="245" spans="1:11" x14ac:dyDescent="0.25">
      <c r="A245">
        <v>5912</v>
      </c>
      <c r="B245" t="s">
        <v>516</v>
      </c>
      <c r="C245" t="s">
        <v>284</v>
      </c>
      <c r="D245" t="s">
        <v>1</v>
      </c>
      <c r="E245" s="62">
        <v>21</v>
      </c>
      <c r="F245">
        <v>215</v>
      </c>
      <c r="G245" t="s">
        <v>125</v>
      </c>
      <c r="H245" t="s">
        <v>202</v>
      </c>
      <c r="I245">
        <v>20</v>
      </c>
      <c r="J245">
        <v>1</v>
      </c>
      <c r="K245">
        <f t="shared" si="4"/>
        <v>1</v>
      </c>
    </row>
    <row r="246" spans="1:11" x14ac:dyDescent="0.25">
      <c r="A246">
        <v>5933</v>
      </c>
      <c r="B246" t="s">
        <v>517</v>
      </c>
      <c r="C246" t="s">
        <v>285</v>
      </c>
      <c r="D246" t="s">
        <v>1</v>
      </c>
      <c r="E246" s="62">
        <v>21</v>
      </c>
      <c r="F246">
        <v>215</v>
      </c>
      <c r="G246" t="s">
        <v>125</v>
      </c>
      <c r="H246" t="s">
        <v>202</v>
      </c>
      <c r="I246">
        <v>19</v>
      </c>
      <c r="J246">
        <v>2</v>
      </c>
      <c r="K246">
        <f t="shared" si="4"/>
        <v>1</v>
      </c>
    </row>
    <row r="247" spans="1:11" x14ac:dyDescent="0.25">
      <c r="A247">
        <v>5947</v>
      </c>
      <c r="B247" t="s">
        <v>655</v>
      </c>
      <c r="C247" t="s">
        <v>656</v>
      </c>
      <c r="D247" t="s">
        <v>1</v>
      </c>
      <c r="E247" s="62">
        <v>21</v>
      </c>
      <c r="F247">
        <v>214</v>
      </c>
      <c r="G247" t="s">
        <v>789</v>
      </c>
      <c r="H247" t="s">
        <v>790</v>
      </c>
      <c r="I247">
        <v>18</v>
      </c>
      <c r="J247">
        <v>3</v>
      </c>
      <c r="K247">
        <f t="shared" si="4"/>
        <v>1</v>
      </c>
    </row>
    <row r="248" spans="1:11" x14ac:dyDescent="0.25">
      <c r="A248">
        <v>5985</v>
      </c>
      <c r="B248" t="s">
        <v>518</v>
      </c>
      <c r="C248" t="s">
        <v>289</v>
      </c>
      <c r="D248" t="s">
        <v>1</v>
      </c>
      <c r="E248" s="62">
        <v>21</v>
      </c>
      <c r="F248">
        <v>214</v>
      </c>
      <c r="G248" t="s">
        <v>789</v>
      </c>
      <c r="H248" t="s">
        <v>790</v>
      </c>
      <c r="I248">
        <v>10</v>
      </c>
      <c r="J248">
        <v>3</v>
      </c>
      <c r="K248">
        <f t="shared" si="4"/>
        <v>1</v>
      </c>
    </row>
    <row r="249" spans="1:11" x14ac:dyDescent="0.25">
      <c r="A249">
        <v>5986</v>
      </c>
      <c r="B249" t="s">
        <v>519</v>
      </c>
      <c r="C249" t="s">
        <v>290</v>
      </c>
      <c r="D249" t="s">
        <v>76</v>
      </c>
      <c r="E249" s="62">
        <v>30</v>
      </c>
      <c r="F249">
        <v>215</v>
      </c>
      <c r="G249" t="s">
        <v>125</v>
      </c>
      <c r="H249" t="s">
        <v>202</v>
      </c>
      <c r="I249">
        <v>12</v>
      </c>
      <c r="J249" t="s">
        <v>544</v>
      </c>
      <c r="K249">
        <f t="shared" si="4"/>
        <v>1</v>
      </c>
    </row>
    <row r="250" spans="1:11" x14ac:dyDescent="0.25">
      <c r="A250">
        <v>5996</v>
      </c>
      <c r="B250" t="s">
        <v>520</v>
      </c>
      <c r="C250" t="s">
        <v>291</v>
      </c>
      <c r="D250" t="s">
        <v>1</v>
      </c>
      <c r="E250" s="62">
        <v>21</v>
      </c>
      <c r="F250">
        <v>220</v>
      </c>
      <c r="G250" t="s">
        <v>126</v>
      </c>
      <c r="H250" t="s">
        <v>287</v>
      </c>
      <c r="I250">
        <v>20</v>
      </c>
      <c r="J250" t="s">
        <v>544</v>
      </c>
      <c r="K250">
        <f t="shared" si="4"/>
        <v>1</v>
      </c>
    </row>
    <row r="251" spans="1:11" x14ac:dyDescent="0.25">
      <c r="A251">
        <v>6026</v>
      </c>
      <c r="B251" t="s">
        <v>521</v>
      </c>
      <c r="C251" t="s">
        <v>292</v>
      </c>
      <c r="D251" t="s">
        <v>1</v>
      </c>
      <c r="E251" s="62">
        <v>21</v>
      </c>
      <c r="F251">
        <v>212</v>
      </c>
      <c r="G251" t="s">
        <v>772</v>
      </c>
      <c r="H251" t="s">
        <v>204</v>
      </c>
      <c r="I251">
        <v>10</v>
      </c>
      <c r="J251" t="s">
        <v>544</v>
      </c>
      <c r="K251">
        <f t="shared" si="4"/>
        <v>1</v>
      </c>
    </row>
    <row r="252" spans="1:11" x14ac:dyDescent="0.25">
      <c r="A252">
        <v>6032</v>
      </c>
      <c r="B252" t="s">
        <v>293</v>
      </c>
      <c r="C252" t="s">
        <v>294</v>
      </c>
      <c r="D252" t="s">
        <v>1</v>
      </c>
      <c r="E252" s="62">
        <v>21</v>
      </c>
      <c r="F252">
        <v>214</v>
      </c>
      <c r="G252" t="s">
        <v>789</v>
      </c>
      <c r="H252" t="s">
        <v>790</v>
      </c>
      <c r="I252">
        <v>10</v>
      </c>
      <c r="J252">
        <v>4</v>
      </c>
      <c r="K252">
        <f t="shared" si="4"/>
        <v>1</v>
      </c>
    </row>
    <row r="253" spans="1:11" x14ac:dyDescent="0.25">
      <c r="A253">
        <v>6051</v>
      </c>
      <c r="B253" t="s">
        <v>296</v>
      </c>
      <c r="C253" t="s">
        <v>297</v>
      </c>
      <c r="D253" t="s">
        <v>1</v>
      </c>
      <c r="E253" s="62">
        <v>21</v>
      </c>
      <c r="F253">
        <v>220</v>
      </c>
      <c r="G253" t="s">
        <v>126</v>
      </c>
      <c r="H253" t="s">
        <v>287</v>
      </c>
      <c r="I253">
        <v>19</v>
      </c>
      <c r="J253" t="s">
        <v>544</v>
      </c>
      <c r="K253">
        <f t="shared" si="4"/>
        <v>1</v>
      </c>
    </row>
    <row r="254" spans="1:11" x14ac:dyDescent="0.25">
      <c r="A254">
        <v>6057</v>
      </c>
      <c r="B254" t="s">
        <v>522</v>
      </c>
      <c r="C254" t="s">
        <v>298</v>
      </c>
      <c r="D254" t="s">
        <v>0</v>
      </c>
      <c r="E254" s="62">
        <v>7</v>
      </c>
      <c r="F254">
        <v>220</v>
      </c>
      <c r="G254" t="s">
        <v>126</v>
      </c>
      <c r="H254" t="s">
        <v>287</v>
      </c>
      <c r="I254">
        <v>27</v>
      </c>
      <c r="J254" t="s">
        <v>544</v>
      </c>
      <c r="K254">
        <f t="shared" si="4"/>
        <v>0</v>
      </c>
    </row>
    <row r="255" spans="1:11" x14ac:dyDescent="0.25">
      <c r="A255">
        <v>6071</v>
      </c>
      <c r="B255" t="s">
        <v>299</v>
      </c>
      <c r="C255" t="s">
        <v>300</v>
      </c>
      <c r="D255" t="s">
        <v>0</v>
      </c>
      <c r="E255" s="62">
        <v>7</v>
      </c>
      <c r="F255">
        <v>226</v>
      </c>
      <c r="G255" t="s">
        <v>128</v>
      </c>
      <c r="H255" t="s">
        <v>552</v>
      </c>
      <c r="I255">
        <v>10</v>
      </c>
      <c r="J255">
        <v>4</v>
      </c>
      <c r="K255">
        <f t="shared" si="4"/>
        <v>0</v>
      </c>
    </row>
    <row r="256" spans="1:11" x14ac:dyDescent="0.25">
      <c r="A256">
        <v>6075</v>
      </c>
      <c r="B256" t="s">
        <v>462</v>
      </c>
      <c r="C256" t="s">
        <v>301</v>
      </c>
      <c r="D256" t="s">
        <v>1</v>
      </c>
      <c r="E256" s="62">
        <v>21</v>
      </c>
      <c r="F256">
        <v>212</v>
      </c>
      <c r="G256" t="s">
        <v>772</v>
      </c>
      <c r="H256" t="s">
        <v>204</v>
      </c>
      <c r="I256">
        <v>10</v>
      </c>
      <c r="J256" t="s">
        <v>544</v>
      </c>
      <c r="K256">
        <f t="shared" si="4"/>
        <v>1</v>
      </c>
    </row>
    <row r="257" spans="1:11" x14ac:dyDescent="0.25">
      <c r="A257">
        <v>6076</v>
      </c>
      <c r="B257" t="s">
        <v>585</v>
      </c>
      <c r="C257" t="s">
        <v>302</v>
      </c>
      <c r="D257" t="s">
        <v>0</v>
      </c>
      <c r="E257" s="62">
        <v>7</v>
      </c>
      <c r="F257">
        <v>214</v>
      </c>
      <c r="G257" t="s">
        <v>789</v>
      </c>
      <c r="H257" t="s">
        <v>790</v>
      </c>
      <c r="I257">
        <v>17</v>
      </c>
      <c r="J257">
        <v>1</v>
      </c>
      <c r="K257">
        <f t="shared" si="4"/>
        <v>0</v>
      </c>
    </row>
    <row r="258" spans="1:11" x14ac:dyDescent="0.25">
      <c r="A258">
        <v>6084</v>
      </c>
      <c r="B258" t="s">
        <v>765</v>
      </c>
      <c r="C258" t="s">
        <v>766</v>
      </c>
      <c r="D258" t="s">
        <v>1</v>
      </c>
      <c r="E258" s="62">
        <v>21</v>
      </c>
      <c r="F258">
        <v>215</v>
      </c>
      <c r="G258" t="s">
        <v>125</v>
      </c>
      <c r="H258" t="s">
        <v>202</v>
      </c>
      <c r="I258">
        <v>16</v>
      </c>
      <c r="J258">
        <v>5</v>
      </c>
      <c r="K258">
        <f t="shared" si="4"/>
        <v>1</v>
      </c>
    </row>
    <row r="259" spans="1:11" x14ac:dyDescent="0.25">
      <c r="A259">
        <v>6092</v>
      </c>
      <c r="B259" t="s">
        <v>303</v>
      </c>
      <c r="C259" t="s">
        <v>304</v>
      </c>
      <c r="D259" t="s">
        <v>1</v>
      </c>
      <c r="E259" s="62">
        <v>21</v>
      </c>
      <c r="F259">
        <v>214</v>
      </c>
      <c r="G259" t="s">
        <v>789</v>
      </c>
      <c r="H259" t="s">
        <v>790</v>
      </c>
      <c r="I259">
        <v>24</v>
      </c>
      <c r="J259">
        <v>3</v>
      </c>
      <c r="K259">
        <f t="shared" ref="K259:K322" si="5">IF(I259 &lt;=  E259, 1, 0)</f>
        <v>0</v>
      </c>
    </row>
    <row r="260" spans="1:11" x14ac:dyDescent="0.25">
      <c r="A260">
        <v>6113</v>
      </c>
      <c r="B260" t="s">
        <v>523</v>
      </c>
      <c r="C260" t="s">
        <v>307</v>
      </c>
      <c r="D260" t="s">
        <v>1</v>
      </c>
      <c r="E260" s="62">
        <v>21</v>
      </c>
      <c r="F260">
        <v>215</v>
      </c>
      <c r="G260" t="s">
        <v>125</v>
      </c>
      <c r="H260" t="s">
        <v>202</v>
      </c>
      <c r="I260">
        <v>10</v>
      </c>
      <c r="J260">
        <v>4</v>
      </c>
      <c r="K260">
        <f t="shared" si="5"/>
        <v>1</v>
      </c>
    </row>
    <row r="261" spans="1:11" x14ac:dyDescent="0.25">
      <c r="A261">
        <v>6116</v>
      </c>
      <c r="B261" t="s">
        <v>524</v>
      </c>
      <c r="C261" t="s">
        <v>316</v>
      </c>
      <c r="D261" t="s">
        <v>0</v>
      </c>
      <c r="E261" s="62">
        <v>7</v>
      </c>
      <c r="F261">
        <v>226</v>
      </c>
      <c r="G261" t="s">
        <v>128</v>
      </c>
      <c r="H261" t="s">
        <v>552</v>
      </c>
      <c r="I261">
        <v>10</v>
      </c>
      <c r="J261" t="s">
        <v>544</v>
      </c>
      <c r="K261">
        <f t="shared" si="5"/>
        <v>0</v>
      </c>
    </row>
    <row r="262" spans="1:11" x14ac:dyDescent="0.25">
      <c r="A262">
        <v>6120</v>
      </c>
      <c r="B262" t="s">
        <v>525</v>
      </c>
      <c r="C262" t="s">
        <v>308</v>
      </c>
      <c r="D262" t="s">
        <v>1</v>
      </c>
      <c r="E262" s="62">
        <v>21</v>
      </c>
      <c r="F262">
        <v>226</v>
      </c>
      <c r="G262" t="s">
        <v>128</v>
      </c>
      <c r="H262" t="s">
        <v>552</v>
      </c>
      <c r="I262">
        <v>19</v>
      </c>
      <c r="J262">
        <v>2</v>
      </c>
      <c r="K262">
        <f t="shared" si="5"/>
        <v>1</v>
      </c>
    </row>
    <row r="263" spans="1:11" x14ac:dyDescent="0.25">
      <c r="A263">
        <v>6121</v>
      </c>
      <c r="B263" t="s">
        <v>526</v>
      </c>
      <c r="C263" t="s">
        <v>309</v>
      </c>
      <c r="D263" t="s">
        <v>0</v>
      </c>
      <c r="E263" s="62">
        <v>7</v>
      </c>
      <c r="F263">
        <v>215</v>
      </c>
      <c r="G263" t="s">
        <v>125</v>
      </c>
      <c r="H263" t="s">
        <v>202</v>
      </c>
      <c r="I263">
        <v>10</v>
      </c>
      <c r="J263">
        <v>4</v>
      </c>
      <c r="K263">
        <f t="shared" si="5"/>
        <v>0</v>
      </c>
    </row>
    <row r="264" spans="1:11" x14ac:dyDescent="0.25">
      <c r="A264">
        <v>6124</v>
      </c>
      <c r="B264" t="s">
        <v>527</v>
      </c>
      <c r="C264" t="s">
        <v>310</v>
      </c>
      <c r="D264" t="s">
        <v>1</v>
      </c>
      <c r="E264" s="62">
        <v>21</v>
      </c>
      <c r="F264">
        <v>226</v>
      </c>
      <c r="G264" t="s">
        <v>128</v>
      </c>
      <c r="H264" t="s">
        <v>552</v>
      </c>
      <c r="I264">
        <v>12</v>
      </c>
      <c r="J264">
        <v>2</v>
      </c>
      <c r="K264">
        <f t="shared" si="5"/>
        <v>1</v>
      </c>
    </row>
    <row r="265" spans="1:11" x14ac:dyDescent="0.25">
      <c r="A265">
        <v>6127</v>
      </c>
      <c r="B265" t="s">
        <v>528</v>
      </c>
      <c r="C265" t="s">
        <v>312</v>
      </c>
      <c r="D265" t="s">
        <v>1</v>
      </c>
      <c r="E265" s="62">
        <v>21</v>
      </c>
      <c r="F265">
        <v>215</v>
      </c>
      <c r="G265" t="s">
        <v>125</v>
      </c>
      <c r="H265" t="s">
        <v>202</v>
      </c>
      <c r="I265">
        <v>11</v>
      </c>
      <c r="J265">
        <v>3</v>
      </c>
      <c r="K265">
        <f t="shared" si="5"/>
        <v>1</v>
      </c>
    </row>
    <row r="266" spans="1:11" x14ac:dyDescent="0.25">
      <c r="A266">
        <v>6133</v>
      </c>
      <c r="B266" t="s">
        <v>313</v>
      </c>
      <c r="C266" t="s">
        <v>314</v>
      </c>
      <c r="D266" t="s">
        <v>1</v>
      </c>
      <c r="E266" s="62">
        <v>21</v>
      </c>
      <c r="F266">
        <v>214</v>
      </c>
      <c r="G266" t="s">
        <v>789</v>
      </c>
      <c r="H266" t="s">
        <v>790</v>
      </c>
      <c r="I266">
        <v>21</v>
      </c>
      <c r="J266">
        <v>5</v>
      </c>
      <c r="K266">
        <f t="shared" si="5"/>
        <v>1</v>
      </c>
    </row>
    <row r="267" spans="1:11" x14ac:dyDescent="0.25">
      <c r="A267">
        <v>6143</v>
      </c>
      <c r="B267" t="s">
        <v>317</v>
      </c>
      <c r="C267" t="s">
        <v>318</v>
      </c>
      <c r="D267" t="s">
        <v>1</v>
      </c>
      <c r="E267" s="62">
        <v>21</v>
      </c>
      <c r="F267">
        <v>214</v>
      </c>
      <c r="G267" t="s">
        <v>789</v>
      </c>
      <c r="H267" t="s">
        <v>790</v>
      </c>
      <c r="I267">
        <v>14</v>
      </c>
      <c r="J267">
        <v>3</v>
      </c>
      <c r="K267">
        <f t="shared" si="5"/>
        <v>1</v>
      </c>
    </row>
    <row r="268" spans="1:11" x14ac:dyDescent="0.25">
      <c r="A268">
        <v>6150</v>
      </c>
      <c r="B268" t="s">
        <v>529</v>
      </c>
      <c r="C268" t="s">
        <v>530</v>
      </c>
      <c r="D268" t="s">
        <v>1</v>
      </c>
      <c r="E268" s="62">
        <v>21</v>
      </c>
      <c r="F268">
        <v>212</v>
      </c>
      <c r="G268" t="s">
        <v>772</v>
      </c>
      <c r="H268" t="s">
        <v>204</v>
      </c>
      <c r="I268">
        <v>24</v>
      </c>
      <c r="J268" t="s">
        <v>544</v>
      </c>
      <c r="K268">
        <f t="shared" si="5"/>
        <v>0</v>
      </c>
    </row>
    <row r="269" spans="1:11" x14ac:dyDescent="0.25">
      <c r="A269">
        <v>6151</v>
      </c>
      <c r="B269" t="s">
        <v>531</v>
      </c>
      <c r="C269" t="s">
        <v>532</v>
      </c>
      <c r="D269" t="s">
        <v>1</v>
      </c>
      <c r="E269" s="62">
        <v>21</v>
      </c>
      <c r="F269">
        <v>212</v>
      </c>
      <c r="G269" t="s">
        <v>772</v>
      </c>
      <c r="H269" t="s">
        <v>204</v>
      </c>
      <c r="I269">
        <v>24</v>
      </c>
      <c r="J269" t="s">
        <v>544</v>
      </c>
      <c r="K269">
        <f t="shared" si="5"/>
        <v>0</v>
      </c>
    </row>
    <row r="270" spans="1:11" x14ac:dyDescent="0.25">
      <c r="A270">
        <v>6153</v>
      </c>
      <c r="B270" t="s">
        <v>533</v>
      </c>
      <c r="C270" t="s">
        <v>534</v>
      </c>
      <c r="D270" t="s">
        <v>1</v>
      </c>
      <c r="E270" s="62">
        <v>21</v>
      </c>
      <c r="F270">
        <v>212</v>
      </c>
      <c r="G270" t="s">
        <v>772</v>
      </c>
      <c r="H270" t="s">
        <v>204</v>
      </c>
      <c r="I270">
        <v>24</v>
      </c>
      <c r="J270" t="s">
        <v>544</v>
      </c>
      <c r="K270">
        <f t="shared" si="5"/>
        <v>0</v>
      </c>
    </row>
    <row r="271" spans="1:11" x14ac:dyDescent="0.25">
      <c r="A271">
        <v>6163</v>
      </c>
      <c r="B271" t="s">
        <v>535</v>
      </c>
      <c r="C271" t="s">
        <v>551</v>
      </c>
      <c r="D271" t="s">
        <v>1</v>
      </c>
      <c r="E271" s="62">
        <v>21</v>
      </c>
      <c r="F271">
        <v>214</v>
      </c>
      <c r="G271" t="s">
        <v>789</v>
      </c>
      <c r="H271" t="s">
        <v>790</v>
      </c>
      <c r="I271">
        <v>31</v>
      </c>
      <c r="J271">
        <v>1</v>
      </c>
      <c r="K271">
        <f t="shared" si="5"/>
        <v>0</v>
      </c>
    </row>
    <row r="272" spans="1:11" x14ac:dyDescent="0.25">
      <c r="A272">
        <v>6172</v>
      </c>
      <c r="B272" t="s">
        <v>536</v>
      </c>
      <c r="C272" t="s">
        <v>537</v>
      </c>
      <c r="D272" t="s">
        <v>1</v>
      </c>
      <c r="E272" s="62">
        <v>21</v>
      </c>
      <c r="F272">
        <v>226</v>
      </c>
      <c r="G272" t="s">
        <v>128</v>
      </c>
      <c r="H272" t="s">
        <v>552</v>
      </c>
      <c r="I272">
        <v>11</v>
      </c>
      <c r="J272">
        <v>3</v>
      </c>
      <c r="K272">
        <f t="shared" si="5"/>
        <v>1</v>
      </c>
    </row>
    <row r="273" spans="1:11" x14ac:dyDescent="0.25">
      <c r="A273">
        <v>6174</v>
      </c>
      <c r="B273" t="s">
        <v>538</v>
      </c>
      <c r="C273" t="s">
        <v>539</v>
      </c>
      <c r="D273" t="s">
        <v>1</v>
      </c>
      <c r="E273" s="62">
        <v>21</v>
      </c>
      <c r="F273">
        <v>215</v>
      </c>
      <c r="G273" t="s">
        <v>125</v>
      </c>
      <c r="H273" t="s">
        <v>202</v>
      </c>
      <c r="I273">
        <v>10</v>
      </c>
      <c r="J273">
        <v>1</v>
      </c>
      <c r="K273">
        <f t="shared" si="5"/>
        <v>1</v>
      </c>
    </row>
    <row r="274" spans="1:11" x14ac:dyDescent="0.25">
      <c r="A274">
        <v>6177</v>
      </c>
      <c r="B274" t="s">
        <v>540</v>
      </c>
      <c r="C274" t="s">
        <v>541</v>
      </c>
      <c r="D274" t="s">
        <v>1</v>
      </c>
      <c r="E274" s="62">
        <v>21</v>
      </c>
      <c r="F274">
        <v>212</v>
      </c>
      <c r="G274" t="s">
        <v>772</v>
      </c>
      <c r="H274" t="s">
        <v>204</v>
      </c>
      <c r="I274">
        <v>24</v>
      </c>
      <c r="J274" t="s">
        <v>544</v>
      </c>
      <c r="K274">
        <f t="shared" si="5"/>
        <v>0</v>
      </c>
    </row>
    <row r="275" spans="1:11" x14ac:dyDescent="0.25">
      <c r="A275">
        <v>6181</v>
      </c>
      <c r="B275" t="s">
        <v>542</v>
      </c>
      <c r="C275" t="s">
        <v>543</v>
      </c>
      <c r="D275" t="s">
        <v>1</v>
      </c>
      <c r="E275" s="62">
        <v>21</v>
      </c>
      <c r="F275">
        <v>226</v>
      </c>
      <c r="G275" t="s">
        <v>128</v>
      </c>
      <c r="H275" t="s">
        <v>552</v>
      </c>
      <c r="I275">
        <v>10</v>
      </c>
      <c r="J275">
        <v>3</v>
      </c>
      <c r="K275">
        <f t="shared" si="5"/>
        <v>1</v>
      </c>
    </row>
    <row r="276" spans="1:11" x14ac:dyDescent="0.25">
      <c r="A276">
        <v>6182</v>
      </c>
      <c r="B276" t="s">
        <v>545</v>
      </c>
      <c r="C276" t="s">
        <v>546</v>
      </c>
      <c r="D276" t="s">
        <v>1</v>
      </c>
      <c r="E276" s="62">
        <v>21</v>
      </c>
      <c r="F276">
        <v>214</v>
      </c>
      <c r="G276" t="s">
        <v>789</v>
      </c>
      <c r="H276" t="s">
        <v>790</v>
      </c>
      <c r="I276">
        <v>14</v>
      </c>
      <c r="J276">
        <v>5</v>
      </c>
      <c r="K276">
        <f t="shared" si="5"/>
        <v>1</v>
      </c>
    </row>
    <row r="277" spans="1:11" x14ac:dyDescent="0.25">
      <c r="A277">
        <v>6189</v>
      </c>
      <c r="B277" t="s">
        <v>547</v>
      </c>
      <c r="C277" t="s">
        <v>548</v>
      </c>
      <c r="D277" t="s">
        <v>1</v>
      </c>
      <c r="E277" s="62">
        <v>21</v>
      </c>
      <c r="F277">
        <v>212</v>
      </c>
      <c r="G277" t="s">
        <v>772</v>
      </c>
      <c r="H277" t="s">
        <v>204</v>
      </c>
      <c r="I277">
        <v>10</v>
      </c>
      <c r="J277" t="s">
        <v>544</v>
      </c>
      <c r="K277">
        <f t="shared" si="5"/>
        <v>1</v>
      </c>
    </row>
    <row r="278" spans="1:11" x14ac:dyDescent="0.25">
      <c r="A278">
        <v>6190</v>
      </c>
      <c r="B278" t="s">
        <v>549</v>
      </c>
      <c r="C278" t="s">
        <v>550</v>
      </c>
      <c r="D278" t="s">
        <v>0</v>
      </c>
      <c r="E278" s="62">
        <v>7</v>
      </c>
      <c r="F278">
        <v>215</v>
      </c>
      <c r="G278" t="s">
        <v>125</v>
      </c>
      <c r="H278" t="s">
        <v>202</v>
      </c>
      <c r="I278">
        <v>13</v>
      </c>
      <c r="J278">
        <v>4</v>
      </c>
      <c r="K278">
        <f t="shared" si="5"/>
        <v>0</v>
      </c>
    </row>
    <row r="279" spans="1:11" x14ac:dyDescent="0.25">
      <c r="A279">
        <v>6191</v>
      </c>
      <c r="B279" t="s">
        <v>645</v>
      </c>
      <c r="C279" t="s">
        <v>646</v>
      </c>
      <c r="D279" t="s">
        <v>1</v>
      </c>
      <c r="E279" s="62">
        <v>21</v>
      </c>
      <c r="F279">
        <v>214</v>
      </c>
      <c r="G279" t="s">
        <v>789</v>
      </c>
      <c r="H279" t="s">
        <v>790</v>
      </c>
      <c r="I279">
        <v>32</v>
      </c>
      <c r="J279" t="s">
        <v>544</v>
      </c>
      <c r="K279">
        <f t="shared" si="5"/>
        <v>0</v>
      </c>
    </row>
    <row r="280" spans="1:11" x14ac:dyDescent="0.25">
      <c r="A280">
        <v>92</v>
      </c>
      <c r="B280" t="s">
        <v>77</v>
      </c>
      <c r="C280" t="s">
        <v>78</v>
      </c>
      <c r="D280" t="s">
        <v>0</v>
      </c>
      <c r="E280" s="62">
        <v>7</v>
      </c>
      <c r="F280">
        <v>214</v>
      </c>
      <c r="G280" t="s">
        <v>789</v>
      </c>
      <c r="H280" t="s">
        <v>790</v>
      </c>
      <c r="I280">
        <v>13</v>
      </c>
      <c r="J280">
        <v>2</v>
      </c>
      <c r="K280">
        <f t="shared" si="5"/>
        <v>0</v>
      </c>
    </row>
    <row r="281" spans="1:11" x14ac:dyDescent="0.25">
      <c r="A281">
        <v>4580</v>
      </c>
      <c r="B281" t="s">
        <v>449</v>
      </c>
      <c r="C281" t="s">
        <v>171</v>
      </c>
      <c r="D281" t="s">
        <v>0</v>
      </c>
      <c r="E281" s="62">
        <v>7</v>
      </c>
      <c r="F281">
        <v>214</v>
      </c>
      <c r="G281" t="s">
        <v>789</v>
      </c>
      <c r="H281" t="s">
        <v>790</v>
      </c>
      <c r="I281">
        <v>13</v>
      </c>
      <c r="J281">
        <v>1</v>
      </c>
      <c r="K281">
        <f t="shared" si="5"/>
        <v>0</v>
      </c>
    </row>
    <row r="282" spans="1:11" x14ac:dyDescent="0.25">
      <c r="A282">
        <v>119</v>
      </c>
      <c r="B282" t="s">
        <v>20</v>
      </c>
      <c r="C282" t="s">
        <v>221</v>
      </c>
      <c r="D282" t="s">
        <v>0</v>
      </c>
      <c r="E282" s="62">
        <v>7</v>
      </c>
      <c r="F282">
        <v>215</v>
      </c>
      <c r="G282" t="s">
        <v>125</v>
      </c>
      <c r="H282" t="s">
        <v>202</v>
      </c>
      <c r="I282">
        <v>13</v>
      </c>
      <c r="J282">
        <v>5</v>
      </c>
      <c r="K282">
        <f t="shared" si="5"/>
        <v>0</v>
      </c>
    </row>
    <row r="283" spans="1:11" x14ac:dyDescent="0.25">
      <c r="A283">
        <v>104</v>
      </c>
      <c r="B283" t="s">
        <v>335</v>
      </c>
      <c r="C283" t="s">
        <v>286</v>
      </c>
      <c r="D283" t="s">
        <v>0</v>
      </c>
      <c r="E283" s="62">
        <v>7</v>
      </c>
      <c r="F283">
        <v>215</v>
      </c>
      <c r="G283" t="s">
        <v>125</v>
      </c>
      <c r="H283" t="s">
        <v>202</v>
      </c>
      <c r="I283">
        <v>19</v>
      </c>
      <c r="J283">
        <v>4</v>
      </c>
      <c r="K283">
        <f t="shared" si="5"/>
        <v>0</v>
      </c>
    </row>
    <row r="284" spans="1:11" x14ac:dyDescent="0.25">
      <c r="A284">
        <v>69</v>
      </c>
      <c r="B284" t="s">
        <v>326</v>
      </c>
      <c r="C284" t="s">
        <v>264</v>
      </c>
      <c r="D284" t="s">
        <v>0</v>
      </c>
      <c r="E284" s="62">
        <v>7</v>
      </c>
      <c r="F284">
        <v>215</v>
      </c>
      <c r="G284" t="s">
        <v>125</v>
      </c>
      <c r="H284" t="s">
        <v>202</v>
      </c>
      <c r="I284">
        <v>10</v>
      </c>
      <c r="J284">
        <v>4</v>
      </c>
      <c r="K284">
        <f t="shared" si="5"/>
        <v>0</v>
      </c>
    </row>
    <row r="285" spans="1:11" x14ac:dyDescent="0.25">
      <c r="A285">
        <v>69</v>
      </c>
      <c r="B285" t="s">
        <v>326</v>
      </c>
      <c r="C285" t="s">
        <v>264</v>
      </c>
      <c r="D285" t="s">
        <v>0</v>
      </c>
      <c r="E285" s="62">
        <v>7</v>
      </c>
      <c r="F285">
        <v>215</v>
      </c>
      <c r="G285" t="s">
        <v>125</v>
      </c>
      <c r="H285" t="s">
        <v>202</v>
      </c>
      <c r="I285">
        <v>10</v>
      </c>
      <c r="J285">
        <v>4</v>
      </c>
      <c r="K285">
        <f t="shared" si="5"/>
        <v>0</v>
      </c>
    </row>
    <row r="286" spans="1:11" x14ac:dyDescent="0.25">
      <c r="A286">
        <v>81</v>
      </c>
      <c r="B286" t="s">
        <v>331</v>
      </c>
      <c r="C286" t="s">
        <v>265</v>
      </c>
      <c r="D286" t="s">
        <v>0</v>
      </c>
      <c r="E286" s="62">
        <v>7</v>
      </c>
      <c r="F286">
        <v>215</v>
      </c>
      <c r="G286" t="s">
        <v>125</v>
      </c>
      <c r="H286" t="s">
        <v>202</v>
      </c>
      <c r="I286">
        <v>13</v>
      </c>
      <c r="J286">
        <v>4</v>
      </c>
      <c r="K286">
        <f t="shared" si="5"/>
        <v>0</v>
      </c>
    </row>
    <row r="287" spans="1:11" x14ac:dyDescent="0.25">
      <c r="A287">
        <v>81</v>
      </c>
      <c r="B287" t="s">
        <v>331</v>
      </c>
      <c r="C287" t="s">
        <v>265</v>
      </c>
      <c r="D287" t="s">
        <v>0</v>
      </c>
      <c r="E287" s="62">
        <v>7</v>
      </c>
      <c r="F287">
        <v>215</v>
      </c>
      <c r="G287" t="s">
        <v>125</v>
      </c>
      <c r="H287" t="s">
        <v>202</v>
      </c>
      <c r="I287">
        <v>13</v>
      </c>
      <c r="J287">
        <v>4</v>
      </c>
      <c r="K287">
        <f t="shared" si="5"/>
        <v>0</v>
      </c>
    </row>
    <row r="288" spans="1:11" x14ac:dyDescent="0.25">
      <c r="A288">
        <v>84</v>
      </c>
      <c r="B288" t="s">
        <v>333</v>
      </c>
      <c r="C288" t="s">
        <v>16</v>
      </c>
      <c r="D288" t="s">
        <v>0</v>
      </c>
      <c r="E288" s="62">
        <v>7</v>
      </c>
      <c r="F288">
        <v>214</v>
      </c>
      <c r="G288" t="s">
        <v>789</v>
      </c>
      <c r="H288" t="s">
        <v>790</v>
      </c>
      <c r="I288">
        <v>10</v>
      </c>
      <c r="J288">
        <v>5</v>
      </c>
      <c r="K288">
        <f t="shared" si="5"/>
        <v>0</v>
      </c>
    </row>
    <row r="289" spans="1:11" x14ac:dyDescent="0.25">
      <c r="A289">
        <v>75</v>
      </c>
      <c r="B289" t="s">
        <v>329</v>
      </c>
      <c r="C289" t="s">
        <v>11</v>
      </c>
      <c r="D289" t="s">
        <v>0</v>
      </c>
      <c r="E289" s="62">
        <v>7</v>
      </c>
      <c r="F289">
        <v>226</v>
      </c>
      <c r="G289" t="s">
        <v>128</v>
      </c>
      <c r="H289" t="s">
        <v>552</v>
      </c>
      <c r="I289">
        <v>14</v>
      </c>
      <c r="J289">
        <v>5</v>
      </c>
      <c r="K289">
        <f t="shared" si="5"/>
        <v>0</v>
      </c>
    </row>
    <row r="290" spans="1:11" x14ac:dyDescent="0.25">
      <c r="A290">
        <v>6233</v>
      </c>
      <c r="B290" t="s">
        <v>554</v>
      </c>
      <c r="C290" t="s">
        <v>555</v>
      </c>
      <c r="D290" t="s">
        <v>1</v>
      </c>
      <c r="E290" s="62">
        <v>21</v>
      </c>
      <c r="F290">
        <v>215</v>
      </c>
      <c r="G290" t="s">
        <v>125</v>
      </c>
      <c r="H290" t="s">
        <v>202</v>
      </c>
      <c r="I290">
        <v>21</v>
      </c>
      <c r="J290">
        <v>5</v>
      </c>
      <c r="K290">
        <f t="shared" si="5"/>
        <v>1</v>
      </c>
    </row>
    <row r="291" spans="1:11" x14ac:dyDescent="0.25">
      <c r="A291">
        <v>6244</v>
      </c>
      <c r="B291" t="s">
        <v>556</v>
      </c>
      <c r="C291" t="s">
        <v>557</v>
      </c>
      <c r="D291" t="s">
        <v>1</v>
      </c>
      <c r="E291" s="62">
        <v>21</v>
      </c>
      <c r="F291">
        <v>215</v>
      </c>
      <c r="G291" t="s">
        <v>125</v>
      </c>
      <c r="H291" t="s">
        <v>202</v>
      </c>
      <c r="I291">
        <v>21</v>
      </c>
      <c r="J291">
        <v>3</v>
      </c>
      <c r="K291">
        <f t="shared" si="5"/>
        <v>1</v>
      </c>
    </row>
    <row r="292" spans="1:11" x14ac:dyDescent="0.25">
      <c r="A292">
        <v>6252</v>
      </c>
      <c r="B292" t="s">
        <v>558</v>
      </c>
      <c r="C292" t="s">
        <v>559</v>
      </c>
      <c r="D292" t="s">
        <v>1</v>
      </c>
      <c r="E292" s="62">
        <v>21</v>
      </c>
      <c r="F292">
        <v>214</v>
      </c>
      <c r="G292" t="s">
        <v>789</v>
      </c>
      <c r="H292" t="s">
        <v>790</v>
      </c>
      <c r="I292">
        <v>12</v>
      </c>
      <c r="J292">
        <v>1</v>
      </c>
      <c r="K292">
        <f t="shared" si="5"/>
        <v>1</v>
      </c>
    </row>
    <row r="293" spans="1:11" x14ac:dyDescent="0.25">
      <c r="A293">
        <v>6257</v>
      </c>
      <c r="B293" t="s">
        <v>560</v>
      </c>
      <c r="C293" t="s">
        <v>561</v>
      </c>
      <c r="D293" t="s">
        <v>1</v>
      </c>
      <c r="E293" s="62">
        <v>21</v>
      </c>
      <c r="F293">
        <v>215</v>
      </c>
      <c r="G293" t="s">
        <v>125</v>
      </c>
      <c r="H293" t="s">
        <v>202</v>
      </c>
      <c r="I293">
        <v>12</v>
      </c>
      <c r="J293">
        <v>2</v>
      </c>
      <c r="K293">
        <f t="shared" si="5"/>
        <v>1</v>
      </c>
    </row>
    <row r="294" spans="1:11" x14ac:dyDescent="0.25">
      <c r="A294">
        <v>6261</v>
      </c>
      <c r="B294" t="s">
        <v>562</v>
      </c>
      <c r="C294" t="s">
        <v>563</v>
      </c>
      <c r="D294" t="s">
        <v>1</v>
      </c>
      <c r="E294" s="62">
        <v>21</v>
      </c>
      <c r="F294">
        <v>214</v>
      </c>
      <c r="G294" t="s">
        <v>789</v>
      </c>
      <c r="H294" t="s">
        <v>790</v>
      </c>
      <c r="I294">
        <v>20</v>
      </c>
      <c r="J294">
        <v>1</v>
      </c>
      <c r="K294">
        <f t="shared" si="5"/>
        <v>1</v>
      </c>
    </row>
    <row r="295" spans="1:11" x14ac:dyDescent="0.25">
      <c r="A295">
        <v>6268</v>
      </c>
      <c r="B295" t="s">
        <v>564</v>
      </c>
      <c r="C295" t="s">
        <v>565</v>
      </c>
      <c r="D295" t="s">
        <v>1</v>
      </c>
      <c r="E295" s="62">
        <v>21</v>
      </c>
      <c r="F295">
        <v>214</v>
      </c>
      <c r="G295" t="s">
        <v>789</v>
      </c>
      <c r="H295" t="s">
        <v>790</v>
      </c>
      <c r="I295">
        <v>11</v>
      </c>
      <c r="J295">
        <v>2</v>
      </c>
      <c r="K295">
        <f t="shared" si="5"/>
        <v>1</v>
      </c>
    </row>
    <row r="296" spans="1:11" x14ac:dyDescent="0.25">
      <c r="A296">
        <v>2142</v>
      </c>
      <c r="B296" t="s">
        <v>419</v>
      </c>
      <c r="C296" t="s">
        <v>200</v>
      </c>
      <c r="D296" t="s">
        <v>1</v>
      </c>
      <c r="E296" s="62">
        <v>21</v>
      </c>
      <c r="F296">
        <v>215</v>
      </c>
      <c r="G296" t="s">
        <v>125</v>
      </c>
      <c r="H296" t="s">
        <v>202</v>
      </c>
      <c r="I296">
        <v>13</v>
      </c>
      <c r="J296">
        <v>3</v>
      </c>
      <c r="K296">
        <f t="shared" si="5"/>
        <v>1</v>
      </c>
    </row>
    <row r="297" spans="1:11" x14ac:dyDescent="0.25">
      <c r="A297">
        <v>767</v>
      </c>
      <c r="B297" t="s">
        <v>367</v>
      </c>
      <c r="C297" t="s">
        <v>172</v>
      </c>
      <c r="D297" t="s">
        <v>1</v>
      </c>
      <c r="E297" s="62">
        <v>21</v>
      </c>
      <c r="F297">
        <v>215</v>
      </c>
      <c r="G297" t="s">
        <v>125</v>
      </c>
      <c r="H297" t="s">
        <v>202</v>
      </c>
      <c r="I297">
        <v>14</v>
      </c>
      <c r="J297">
        <v>5</v>
      </c>
      <c r="K297">
        <f t="shared" si="5"/>
        <v>1</v>
      </c>
    </row>
    <row r="298" spans="1:11" x14ac:dyDescent="0.25">
      <c r="A298">
        <v>6272</v>
      </c>
      <c r="B298" t="s">
        <v>566</v>
      </c>
      <c r="C298" t="s">
        <v>626</v>
      </c>
      <c r="D298" t="s">
        <v>1</v>
      </c>
      <c r="E298" s="62">
        <v>21</v>
      </c>
      <c r="F298">
        <v>212</v>
      </c>
      <c r="G298" t="s">
        <v>772</v>
      </c>
      <c r="H298" t="s">
        <v>204</v>
      </c>
      <c r="I298">
        <v>24</v>
      </c>
      <c r="J298" t="s">
        <v>544</v>
      </c>
      <c r="K298">
        <f t="shared" si="5"/>
        <v>0</v>
      </c>
    </row>
    <row r="299" spans="1:11" x14ac:dyDescent="0.25">
      <c r="A299">
        <v>82</v>
      </c>
      <c r="B299" t="s">
        <v>13</v>
      </c>
      <c r="C299" t="s">
        <v>14</v>
      </c>
      <c r="D299" t="s">
        <v>0</v>
      </c>
      <c r="E299" s="62">
        <v>7</v>
      </c>
      <c r="F299">
        <v>214</v>
      </c>
      <c r="G299" t="s">
        <v>789</v>
      </c>
      <c r="H299" t="s">
        <v>790</v>
      </c>
      <c r="I299">
        <v>19</v>
      </c>
      <c r="J299">
        <v>2</v>
      </c>
      <c r="K299">
        <f t="shared" si="5"/>
        <v>0</v>
      </c>
    </row>
    <row r="300" spans="1:11" x14ac:dyDescent="0.25">
      <c r="A300">
        <v>6278</v>
      </c>
      <c r="B300" t="s">
        <v>567</v>
      </c>
      <c r="C300" t="s">
        <v>568</v>
      </c>
      <c r="D300" t="s">
        <v>1</v>
      </c>
      <c r="E300" s="62">
        <v>21</v>
      </c>
      <c r="F300">
        <v>226</v>
      </c>
      <c r="G300" t="s">
        <v>128</v>
      </c>
      <c r="H300" t="s">
        <v>552</v>
      </c>
      <c r="I300">
        <v>21</v>
      </c>
      <c r="J300">
        <v>5</v>
      </c>
      <c r="K300">
        <f t="shared" si="5"/>
        <v>1</v>
      </c>
    </row>
    <row r="301" spans="1:11" x14ac:dyDescent="0.25">
      <c r="A301">
        <v>6281</v>
      </c>
      <c r="B301" t="s">
        <v>569</v>
      </c>
      <c r="C301" t="s">
        <v>570</v>
      </c>
      <c r="D301" t="s">
        <v>76</v>
      </c>
      <c r="E301" s="62">
        <v>30</v>
      </c>
      <c r="F301">
        <v>220</v>
      </c>
      <c r="G301" t="s">
        <v>126</v>
      </c>
      <c r="H301" t="s">
        <v>287</v>
      </c>
      <c r="I301">
        <v>17</v>
      </c>
      <c r="J301" t="s">
        <v>544</v>
      </c>
      <c r="K301">
        <f t="shared" si="5"/>
        <v>1</v>
      </c>
    </row>
    <row r="302" spans="1:11" x14ac:dyDescent="0.25">
      <c r="A302">
        <v>5947</v>
      </c>
      <c r="B302" t="s">
        <v>655</v>
      </c>
      <c r="C302" t="s">
        <v>656</v>
      </c>
      <c r="D302" t="s">
        <v>1</v>
      </c>
      <c r="E302" s="62">
        <v>21</v>
      </c>
      <c r="F302">
        <v>214</v>
      </c>
      <c r="G302" t="s">
        <v>789</v>
      </c>
      <c r="H302" t="s">
        <v>790</v>
      </c>
      <c r="I302">
        <v>18</v>
      </c>
      <c r="J302">
        <v>3</v>
      </c>
      <c r="K302">
        <f t="shared" si="5"/>
        <v>1</v>
      </c>
    </row>
    <row r="303" spans="1:11" x14ac:dyDescent="0.25">
      <c r="A303">
        <v>6299</v>
      </c>
      <c r="B303" t="s">
        <v>605</v>
      </c>
      <c r="C303" t="s">
        <v>606</v>
      </c>
      <c r="D303" t="s">
        <v>1</v>
      </c>
      <c r="E303" s="62">
        <v>21</v>
      </c>
      <c r="F303">
        <v>214</v>
      </c>
      <c r="G303" t="s">
        <v>789</v>
      </c>
      <c r="H303" t="s">
        <v>790</v>
      </c>
      <c r="I303">
        <v>13</v>
      </c>
      <c r="J303">
        <v>1</v>
      </c>
      <c r="K303">
        <f t="shared" si="5"/>
        <v>1</v>
      </c>
    </row>
    <row r="304" spans="1:11" x14ac:dyDescent="0.25">
      <c r="A304">
        <v>6300</v>
      </c>
      <c r="B304" t="s">
        <v>575</v>
      </c>
      <c r="C304" t="s">
        <v>576</v>
      </c>
      <c r="D304" t="s">
        <v>1</v>
      </c>
      <c r="E304" s="62">
        <v>21</v>
      </c>
      <c r="F304">
        <v>214</v>
      </c>
      <c r="G304" t="s">
        <v>789</v>
      </c>
      <c r="H304" t="s">
        <v>790</v>
      </c>
      <c r="I304">
        <v>14</v>
      </c>
      <c r="J304">
        <v>1</v>
      </c>
      <c r="K304">
        <f t="shared" si="5"/>
        <v>1</v>
      </c>
    </row>
    <row r="305" spans="1:11" x14ac:dyDescent="0.25">
      <c r="A305">
        <v>6332</v>
      </c>
      <c r="B305" t="s">
        <v>577</v>
      </c>
      <c r="C305" t="s">
        <v>578</v>
      </c>
      <c r="D305" t="s">
        <v>76</v>
      </c>
      <c r="E305" s="62">
        <v>30</v>
      </c>
      <c r="F305">
        <v>220</v>
      </c>
      <c r="G305" t="s">
        <v>126</v>
      </c>
      <c r="H305" t="s">
        <v>287</v>
      </c>
      <c r="I305">
        <v>18</v>
      </c>
      <c r="J305" t="s">
        <v>544</v>
      </c>
      <c r="K305">
        <f t="shared" si="5"/>
        <v>1</v>
      </c>
    </row>
    <row r="306" spans="1:11" x14ac:dyDescent="0.25">
      <c r="A306">
        <v>6350</v>
      </c>
      <c r="B306" t="s">
        <v>579</v>
      </c>
      <c r="C306" t="s">
        <v>580</v>
      </c>
      <c r="D306" t="s">
        <v>1</v>
      </c>
      <c r="E306" s="62">
        <v>21</v>
      </c>
      <c r="F306">
        <v>226</v>
      </c>
      <c r="G306" t="s">
        <v>128</v>
      </c>
      <c r="H306" t="s">
        <v>552</v>
      </c>
      <c r="I306">
        <v>25</v>
      </c>
      <c r="J306">
        <v>3</v>
      </c>
      <c r="K306">
        <f t="shared" si="5"/>
        <v>0</v>
      </c>
    </row>
    <row r="307" spans="1:11" x14ac:dyDescent="0.25">
      <c r="A307">
        <v>6372</v>
      </c>
      <c r="B307" t="s">
        <v>586</v>
      </c>
      <c r="C307" t="s">
        <v>587</v>
      </c>
      <c r="D307" t="s">
        <v>1</v>
      </c>
      <c r="E307" s="62">
        <v>21</v>
      </c>
      <c r="F307">
        <v>226</v>
      </c>
      <c r="G307" t="s">
        <v>128</v>
      </c>
      <c r="H307" t="s">
        <v>552</v>
      </c>
      <c r="I307">
        <v>11</v>
      </c>
      <c r="J307">
        <v>3</v>
      </c>
      <c r="K307">
        <f t="shared" si="5"/>
        <v>1</v>
      </c>
    </row>
    <row r="308" spans="1:11" x14ac:dyDescent="0.25">
      <c r="A308">
        <v>6391</v>
      </c>
      <c r="B308" t="s">
        <v>588</v>
      </c>
      <c r="C308" t="s">
        <v>589</v>
      </c>
      <c r="D308" t="s">
        <v>1</v>
      </c>
      <c r="E308" s="62">
        <v>21</v>
      </c>
      <c r="F308">
        <v>226</v>
      </c>
      <c r="G308" t="s">
        <v>128</v>
      </c>
      <c r="H308" t="s">
        <v>552</v>
      </c>
      <c r="I308">
        <v>31</v>
      </c>
      <c r="J308">
        <v>1</v>
      </c>
      <c r="K308">
        <f t="shared" si="5"/>
        <v>0</v>
      </c>
    </row>
    <row r="309" spans="1:11" x14ac:dyDescent="0.25">
      <c r="A309">
        <v>6393</v>
      </c>
      <c r="B309" t="s">
        <v>590</v>
      </c>
      <c r="C309" t="s">
        <v>591</v>
      </c>
      <c r="D309" t="s">
        <v>1</v>
      </c>
      <c r="E309" s="62">
        <v>21</v>
      </c>
      <c r="F309">
        <v>212</v>
      </c>
      <c r="G309" t="s">
        <v>772</v>
      </c>
      <c r="H309" t="s">
        <v>204</v>
      </c>
      <c r="I309">
        <v>17</v>
      </c>
      <c r="J309" t="s">
        <v>544</v>
      </c>
      <c r="K309">
        <f t="shared" si="5"/>
        <v>1</v>
      </c>
    </row>
    <row r="310" spans="1:11" x14ac:dyDescent="0.25">
      <c r="A310">
        <v>6396</v>
      </c>
      <c r="B310" t="s">
        <v>592</v>
      </c>
      <c r="C310" t="s">
        <v>593</v>
      </c>
      <c r="D310" t="s">
        <v>1</v>
      </c>
      <c r="E310" s="62">
        <v>21</v>
      </c>
      <c r="F310">
        <v>214</v>
      </c>
      <c r="G310" t="s">
        <v>789</v>
      </c>
      <c r="H310" t="s">
        <v>790</v>
      </c>
      <c r="I310">
        <v>32</v>
      </c>
      <c r="J310">
        <v>3</v>
      </c>
      <c r="K310">
        <f t="shared" si="5"/>
        <v>0</v>
      </c>
    </row>
    <row r="311" spans="1:11" x14ac:dyDescent="0.25">
      <c r="A311">
        <v>6400</v>
      </c>
      <c r="B311" t="s">
        <v>607</v>
      </c>
      <c r="C311" t="s">
        <v>602</v>
      </c>
      <c r="D311" t="s">
        <v>0</v>
      </c>
      <c r="E311" s="62">
        <v>7</v>
      </c>
      <c r="F311">
        <v>1</v>
      </c>
      <c r="G311" t="s">
        <v>4</v>
      </c>
      <c r="H311" t="s">
        <v>5</v>
      </c>
      <c r="I311">
        <v>10</v>
      </c>
      <c r="J311" t="s">
        <v>544</v>
      </c>
      <c r="K311">
        <f t="shared" si="5"/>
        <v>0</v>
      </c>
    </row>
    <row r="312" spans="1:11" x14ac:dyDescent="0.25">
      <c r="A312">
        <v>6433</v>
      </c>
      <c r="B312" t="s">
        <v>596</v>
      </c>
      <c r="C312" t="s">
        <v>597</v>
      </c>
      <c r="D312" t="s">
        <v>1</v>
      </c>
      <c r="E312" s="62">
        <v>21</v>
      </c>
      <c r="F312">
        <v>214</v>
      </c>
      <c r="G312" t="s">
        <v>789</v>
      </c>
      <c r="H312" t="s">
        <v>790</v>
      </c>
      <c r="I312">
        <v>33</v>
      </c>
      <c r="J312">
        <v>2</v>
      </c>
      <c r="K312">
        <f t="shared" si="5"/>
        <v>0</v>
      </c>
    </row>
    <row r="313" spans="1:11" x14ac:dyDescent="0.25">
      <c r="A313">
        <v>6445</v>
      </c>
      <c r="B313" t="s">
        <v>608</v>
      </c>
      <c r="C313" t="s">
        <v>609</v>
      </c>
      <c r="D313" t="s">
        <v>1</v>
      </c>
      <c r="E313" s="62">
        <v>21</v>
      </c>
      <c r="F313">
        <v>214</v>
      </c>
      <c r="G313" t="s">
        <v>789</v>
      </c>
      <c r="H313" t="s">
        <v>790</v>
      </c>
      <c r="I313">
        <v>10</v>
      </c>
      <c r="J313">
        <v>2</v>
      </c>
      <c r="K313">
        <f t="shared" si="5"/>
        <v>1</v>
      </c>
    </row>
    <row r="314" spans="1:11" x14ac:dyDescent="0.25">
      <c r="A314">
        <v>6461</v>
      </c>
      <c r="B314" t="s">
        <v>610</v>
      </c>
      <c r="C314" t="s">
        <v>611</v>
      </c>
      <c r="D314" t="s">
        <v>0</v>
      </c>
      <c r="E314" s="62">
        <v>7</v>
      </c>
      <c r="F314">
        <v>226</v>
      </c>
      <c r="G314" t="s">
        <v>128</v>
      </c>
      <c r="H314" t="s">
        <v>552</v>
      </c>
      <c r="I314">
        <v>18</v>
      </c>
      <c r="J314">
        <v>1</v>
      </c>
      <c r="K314">
        <f t="shared" si="5"/>
        <v>0</v>
      </c>
    </row>
    <row r="315" spans="1:11" x14ac:dyDescent="0.25">
      <c r="A315">
        <v>6462</v>
      </c>
      <c r="B315" t="s">
        <v>612</v>
      </c>
      <c r="C315" t="s">
        <v>613</v>
      </c>
      <c r="D315" t="s">
        <v>76</v>
      </c>
      <c r="E315" s="62">
        <v>30</v>
      </c>
      <c r="F315">
        <v>1</v>
      </c>
      <c r="G315" t="s">
        <v>4</v>
      </c>
      <c r="H315" t="s">
        <v>5</v>
      </c>
      <c r="I315">
        <v>12</v>
      </c>
      <c r="J315" t="s">
        <v>544</v>
      </c>
      <c r="K315">
        <f t="shared" si="5"/>
        <v>1</v>
      </c>
    </row>
    <row r="316" spans="1:11" x14ac:dyDescent="0.25">
      <c r="A316">
        <v>6464</v>
      </c>
      <c r="B316" t="s">
        <v>614</v>
      </c>
      <c r="C316" t="s">
        <v>601</v>
      </c>
      <c r="D316" t="s">
        <v>1</v>
      </c>
      <c r="E316" s="62">
        <v>21</v>
      </c>
      <c r="F316">
        <v>226</v>
      </c>
      <c r="G316" t="s">
        <v>128</v>
      </c>
      <c r="H316" t="s">
        <v>552</v>
      </c>
      <c r="I316">
        <v>18</v>
      </c>
      <c r="J316">
        <v>3</v>
      </c>
      <c r="K316">
        <f t="shared" si="5"/>
        <v>1</v>
      </c>
    </row>
    <row r="317" spans="1:11" x14ac:dyDescent="0.25">
      <c r="A317">
        <v>6471</v>
      </c>
      <c r="B317" t="s">
        <v>615</v>
      </c>
      <c r="C317" t="s">
        <v>616</v>
      </c>
      <c r="D317" t="s">
        <v>76</v>
      </c>
      <c r="E317" s="62">
        <v>30</v>
      </c>
      <c r="F317">
        <v>220</v>
      </c>
      <c r="G317" t="s">
        <v>126</v>
      </c>
      <c r="H317" t="s">
        <v>287</v>
      </c>
      <c r="I317">
        <v>12</v>
      </c>
      <c r="J317" t="s">
        <v>544</v>
      </c>
      <c r="K317">
        <f t="shared" si="5"/>
        <v>1</v>
      </c>
    </row>
    <row r="318" spans="1:11" x14ac:dyDescent="0.25">
      <c r="A318">
        <v>3897</v>
      </c>
      <c r="B318" t="s">
        <v>434</v>
      </c>
      <c r="C318" t="s">
        <v>255</v>
      </c>
      <c r="D318" t="s">
        <v>1</v>
      </c>
      <c r="E318" s="62">
        <v>21</v>
      </c>
      <c r="F318">
        <v>226</v>
      </c>
      <c r="G318" t="s">
        <v>128</v>
      </c>
      <c r="H318" t="s">
        <v>552</v>
      </c>
      <c r="I318">
        <v>25</v>
      </c>
      <c r="J318">
        <v>3</v>
      </c>
      <c r="K318">
        <f t="shared" si="5"/>
        <v>0</v>
      </c>
    </row>
    <row r="319" spans="1:11" x14ac:dyDescent="0.25">
      <c r="A319">
        <v>6494</v>
      </c>
      <c r="B319" t="s">
        <v>617</v>
      </c>
      <c r="C319" t="s">
        <v>618</v>
      </c>
      <c r="D319" t="s">
        <v>1</v>
      </c>
      <c r="E319" s="62">
        <v>21</v>
      </c>
      <c r="F319">
        <v>212</v>
      </c>
      <c r="G319" t="s">
        <v>772</v>
      </c>
      <c r="H319" t="s">
        <v>204</v>
      </c>
      <c r="I319">
        <v>20</v>
      </c>
      <c r="J319" t="s">
        <v>544</v>
      </c>
      <c r="K319">
        <f t="shared" si="5"/>
        <v>1</v>
      </c>
    </row>
    <row r="320" spans="1:11" x14ac:dyDescent="0.25">
      <c r="A320">
        <v>6504</v>
      </c>
      <c r="B320" t="s">
        <v>619</v>
      </c>
      <c r="C320" t="s">
        <v>620</v>
      </c>
      <c r="D320" t="s">
        <v>76</v>
      </c>
      <c r="E320" s="62">
        <v>30</v>
      </c>
      <c r="F320">
        <v>1</v>
      </c>
      <c r="G320" t="s">
        <v>4</v>
      </c>
      <c r="H320" t="s">
        <v>5</v>
      </c>
      <c r="I320">
        <v>34</v>
      </c>
      <c r="J320" t="s">
        <v>544</v>
      </c>
      <c r="K320">
        <f t="shared" si="5"/>
        <v>0</v>
      </c>
    </row>
    <row r="321" spans="1:11" x14ac:dyDescent="0.25">
      <c r="A321">
        <v>6507</v>
      </c>
      <c r="B321" t="s">
        <v>627</v>
      </c>
      <c r="C321" t="s">
        <v>628</v>
      </c>
      <c r="D321" t="s">
        <v>1</v>
      </c>
      <c r="E321" s="62">
        <v>21</v>
      </c>
      <c r="F321">
        <v>214</v>
      </c>
      <c r="G321" t="s">
        <v>789</v>
      </c>
      <c r="H321" t="s">
        <v>790</v>
      </c>
      <c r="I321">
        <v>23</v>
      </c>
      <c r="J321">
        <v>2</v>
      </c>
      <c r="K321">
        <f t="shared" si="5"/>
        <v>0</v>
      </c>
    </row>
    <row r="322" spans="1:11" x14ac:dyDescent="0.25">
      <c r="A322">
        <v>6514</v>
      </c>
      <c r="B322" t="s">
        <v>629</v>
      </c>
      <c r="C322" t="s">
        <v>630</v>
      </c>
      <c r="D322" t="s">
        <v>1</v>
      </c>
      <c r="E322" s="62">
        <v>21</v>
      </c>
      <c r="F322">
        <v>215</v>
      </c>
      <c r="G322" t="s">
        <v>125</v>
      </c>
      <c r="H322" t="s">
        <v>202</v>
      </c>
      <c r="I322">
        <v>13</v>
      </c>
      <c r="J322">
        <v>1</v>
      </c>
      <c r="K322">
        <f t="shared" si="5"/>
        <v>1</v>
      </c>
    </row>
    <row r="323" spans="1:11" x14ac:dyDescent="0.25">
      <c r="A323">
        <v>6519</v>
      </c>
      <c r="B323" t="s">
        <v>631</v>
      </c>
      <c r="C323" t="s">
        <v>632</v>
      </c>
      <c r="D323" t="s">
        <v>76</v>
      </c>
      <c r="E323" s="62">
        <v>30</v>
      </c>
      <c r="F323">
        <v>204</v>
      </c>
      <c r="G323" t="s">
        <v>22</v>
      </c>
      <c r="H323" t="s">
        <v>5</v>
      </c>
      <c r="I323">
        <v>25</v>
      </c>
      <c r="J323" t="s">
        <v>544</v>
      </c>
      <c r="K323">
        <f t="shared" ref="K323:K386" si="6">IF(I323 &lt;=  E323, 1, 0)</f>
        <v>1</v>
      </c>
    </row>
    <row r="324" spans="1:11" x14ac:dyDescent="0.25">
      <c r="A324">
        <v>6520</v>
      </c>
      <c r="B324" t="s">
        <v>633</v>
      </c>
      <c r="C324" t="s">
        <v>634</v>
      </c>
      <c r="D324" t="s">
        <v>76</v>
      </c>
      <c r="E324" s="62">
        <v>30</v>
      </c>
      <c r="F324">
        <v>204</v>
      </c>
      <c r="G324" t="s">
        <v>22</v>
      </c>
      <c r="H324" t="s">
        <v>5</v>
      </c>
      <c r="I324">
        <v>31</v>
      </c>
      <c r="J324" t="s">
        <v>544</v>
      </c>
      <c r="K324">
        <f t="shared" si="6"/>
        <v>0</v>
      </c>
    </row>
    <row r="325" spans="1:11" x14ac:dyDescent="0.25">
      <c r="A325">
        <v>6523</v>
      </c>
      <c r="B325" t="s">
        <v>635</v>
      </c>
      <c r="C325" t="s">
        <v>636</v>
      </c>
      <c r="D325" t="s">
        <v>1</v>
      </c>
      <c r="E325" s="62">
        <v>21</v>
      </c>
      <c r="F325">
        <v>212</v>
      </c>
      <c r="G325" t="s">
        <v>772</v>
      </c>
      <c r="H325" t="s">
        <v>204</v>
      </c>
      <c r="I325">
        <v>24</v>
      </c>
      <c r="J325" t="s">
        <v>544</v>
      </c>
      <c r="K325">
        <f t="shared" si="6"/>
        <v>0</v>
      </c>
    </row>
    <row r="326" spans="1:11" x14ac:dyDescent="0.25">
      <c r="A326">
        <v>6542</v>
      </c>
      <c r="B326" t="s">
        <v>637</v>
      </c>
      <c r="C326" t="s">
        <v>638</v>
      </c>
      <c r="D326" t="s">
        <v>1</v>
      </c>
      <c r="E326" s="62">
        <v>21</v>
      </c>
      <c r="F326">
        <v>214</v>
      </c>
      <c r="G326" t="s">
        <v>789</v>
      </c>
      <c r="H326" t="s">
        <v>790</v>
      </c>
      <c r="I326">
        <v>16</v>
      </c>
      <c r="J326">
        <v>5</v>
      </c>
      <c r="K326">
        <f t="shared" si="6"/>
        <v>1</v>
      </c>
    </row>
    <row r="327" spans="1:11" x14ac:dyDescent="0.25">
      <c r="A327">
        <v>6543</v>
      </c>
      <c r="B327" t="s">
        <v>639</v>
      </c>
      <c r="C327" t="s">
        <v>640</v>
      </c>
      <c r="D327" t="s">
        <v>1</v>
      </c>
      <c r="E327" s="62">
        <v>21</v>
      </c>
      <c r="F327">
        <v>214</v>
      </c>
      <c r="G327" t="s">
        <v>789</v>
      </c>
      <c r="H327" t="s">
        <v>790</v>
      </c>
      <c r="I327">
        <v>14</v>
      </c>
      <c r="J327">
        <v>5</v>
      </c>
      <c r="K327">
        <f t="shared" si="6"/>
        <v>1</v>
      </c>
    </row>
    <row r="328" spans="1:11" x14ac:dyDescent="0.25">
      <c r="A328">
        <v>6544</v>
      </c>
      <c r="B328" t="s">
        <v>641</v>
      </c>
      <c r="C328" t="s">
        <v>642</v>
      </c>
      <c r="D328" t="s">
        <v>0</v>
      </c>
      <c r="E328" s="62">
        <v>7</v>
      </c>
      <c r="F328">
        <v>217</v>
      </c>
      <c r="G328" t="s">
        <v>191</v>
      </c>
      <c r="H328" t="s">
        <v>192</v>
      </c>
      <c r="I328">
        <v>13</v>
      </c>
      <c r="J328" t="s">
        <v>544</v>
      </c>
      <c r="K328">
        <f t="shared" si="6"/>
        <v>0</v>
      </c>
    </row>
    <row r="329" spans="1:11" x14ac:dyDescent="0.25">
      <c r="A329">
        <v>6549</v>
      </c>
      <c r="B329" t="s">
        <v>643</v>
      </c>
      <c r="C329" t="s">
        <v>644</v>
      </c>
      <c r="D329" t="s">
        <v>1</v>
      </c>
      <c r="E329" s="62">
        <v>21</v>
      </c>
      <c r="F329">
        <v>226</v>
      </c>
      <c r="G329" t="s">
        <v>128</v>
      </c>
      <c r="H329" t="s">
        <v>552</v>
      </c>
      <c r="I329">
        <v>14</v>
      </c>
      <c r="J329">
        <v>4</v>
      </c>
      <c r="K329">
        <f t="shared" si="6"/>
        <v>1</v>
      </c>
    </row>
    <row r="330" spans="1:11" x14ac:dyDescent="0.25">
      <c r="A330">
        <v>6557</v>
      </c>
      <c r="B330" t="s">
        <v>647</v>
      </c>
      <c r="C330" t="s">
        <v>648</v>
      </c>
      <c r="D330" t="s">
        <v>1</v>
      </c>
      <c r="E330" s="62">
        <v>21</v>
      </c>
      <c r="F330">
        <v>214</v>
      </c>
      <c r="G330" t="s">
        <v>789</v>
      </c>
      <c r="H330" t="s">
        <v>790</v>
      </c>
      <c r="I330">
        <v>23</v>
      </c>
      <c r="J330">
        <v>5</v>
      </c>
      <c r="K330">
        <f t="shared" si="6"/>
        <v>0</v>
      </c>
    </row>
    <row r="331" spans="1:11" x14ac:dyDescent="0.25">
      <c r="A331">
        <v>6579</v>
      </c>
      <c r="B331" t="s">
        <v>649</v>
      </c>
      <c r="C331" t="s">
        <v>650</v>
      </c>
      <c r="D331" t="s">
        <v>1</v>
      </c>
      <c r="E331" s="62">
        <v>21</v>
      </c>
      <c r="F331">
        <v>215</v>
      </c>
      <c r="G331" t="s">
        <v>125</v>
      </c>
      <c r="H331" t="s">
        <v>202</v>
      </c>
      <c r="I331">
        <v>23</v>
      </c>
      <c r="J331">
        <v>5</v>
      </c>
      <c r="K331">
        <f t="shared" si="6"/>
        <v>0</v>
      </c>
    </row>
    <row r="332" spans="1:11" x14ac:dyDescent="0.25">
      <c r="A332">
        <v>6580</v>
      </c>
      <c r="B332" t="s">
        <v>651</v>
      </c>
      <c r="C332" t="s">
        <v>652</v>
      </c>
      <c r="D332" t="s">
        <v>1</v>
      </c>
      <c r="E332" s="62">
        <v>21</v>
      </c>
      <c r="F332">
        <v>215</v>
      </c>
      <c r="G332" t="s">
        <v>125</v>
      </c>
      <c r="H332" t="s">
        <v>202</v>
      </c>
      <c r="I332">
        <v>23</v>
      </c>
      <c r="J332">
        <v>5</v>
      </c>
      <c r="K332">
        <f t="shared" si="6"/>
        <v>0</v>
      </c>
    </row>
    <row r="333" spans="1:11" x14ac:dyDescent="0.25">
      <c r="A333">
        <v>6589</v>
      </c>
      <c r="B333" t="s">
        <v>657</v>
      </c>
      <c r="C333" t="s">
        <v>658</v>
      </c>
      <c r="D333" t="s">
        <v>83</v>
      </c>
      <c r="E333" s="62">
        <v>21</v>
      </c>
      <c r="F333">
        <v>226</v>
      </c>
      <c r="G333" t="s">
        <v>128</v>
      </c>
      <c r="H333" t="s">
        <v>552</v>
      </c>
      <c r="I333">
        <v>17</v>
      </c>
      <c r="J333">
        <v>4</v>
      </c>
      <c r="K333">
        <f t="shared" si="6"/>
        <v>1</v>
      </c>
    </row>
    <row r="334" spans="1:11" x14ac:dyDescent="0.25">
      <c r="A334">
        <v>6596</v>
      </c>
      <c r="B334" t="s">
        <v>659</v>
      </c>
      <c r="C334" t="s">
        <v>660</v>
      </c>
      <c r="D334" t="s">
        <v>1</v>
      </c>
      <c r="E334" s="62">
        <v>21</v>
      </c>
      <c r="F334">
        <v>215</v>
      </c>
      <c r="G334" t="s">
        <v>125</v>
      </c>
      <c r="H334" t="s">
        <v>202</v>
      </c>
      <c r="I334">
        <v>18</v>
      </c>
      <c r="J334">
        <v>2</v>
      </c>
      <c r="K334">
        <f t="shared" si="6"/>
        <v>1</v>
      </c>
    </row>
    <row r="335" spans="1:11" x14ac:dyDescent="0.25">
      <c r="A335">
        <v>6607</v>
      </c>
      <c r="B335" t="s">
        <v>661</v>
      </c>
      <c r="C335" t="s">
        <v>662</v>
      </c>
      <c r="D335" t="s">
        <v>76</v>
      </c>
      <c r="E335" s="62">
        <v>30</v>
      </c>
      <c r="F335">
        <v>1</v>
      </c>
      <c r="G335" t="s">
        <v>4</v>
      </c>
      <c r="H335" t="s">
        <v>5</v>
      </c>
      <c r="I335">
        <v>14</v>
      </c>
      <c r="J335" t="s">
        <v>544</v>
      </c>
      <c r="K335">
        <f t="shared" si="6"/>
        <v>1</v>
      </c>
    </row>
    <row r="336" spans="1:11" x14ac:dyDescent="0.25">
      <c r="A336">
        <v>6609</v>
      </c>
      <c r="B336" t="s">
        <v>668</v>
      </c>
      <c r="C336" t="s">
        <v>669</v>
      </c>
      <c r="D336" t="s">
        <v>0</v>
      </c>
      <c r="E336" s="62">
        <v>7</v>
      </c>
      <c r="F336">
        <v>214</v>
      </c>
      <c r="G336" t="s">
        <v>789</v>
      </c>
      <c r="H336" t="s">
        <v>790</v>
      </c>
      <c r="I336">
        <v>37</v>
      </c>
      <c r="J336">
        <v>3</v>
      </c>
      <c r="K336">
        <f t="shared" si="6"/>
        <v>0</v>
      </c>
    </row>
    <row r="337" spans="1:11" x14ac:dyDescent="0.25">
      <c r="A337">
        <v>6621</v>
      </c>
      <c r="B337" t="s">
        <v>670</v>
      </c>
      <c r="C337" t="s">
        <v>671</v>
      </c>
      <c r="D337" t="s">
        <v>1</v>
      </c>
      <c r="E337" s="62">
        <v>21</v>
      </c>
      <c r="F337">
        <v>214</v>
      </c>
      <c r="G337" t="s">
        <v>789</v>
      </c>
      <c r="H337" t="s">
        <v>790</v>
      </c>
      <c r="I337">
        <v>16</v>
      </c>
      <c r="J337">
        <v>5</v>
      </c>
      <c r="K337">
        <f t="shared" si="6"/>
        <v>1</v>
      </c>
    </row>
    <row r="338" spans="1:11" x14ac:dyDescent="0.25">
      <c r="A338">
        <v>6633</v>
      </c>
      <c r="B338" t="s">
        <v>672</v>
      </c>
      <c r="C338" t="s">
        <v>673</v>
      </c>
      <c r="D338" t="s">
        <v>1</v>
      </c>
      <c r="E338" s="62">
        <v>21</v>
      </c>
      <c r="F338">
        <v>214</v>
      </c>
      <c r="G338" t="s">
        <v>789</v>
      </c>
      <c r="H338" t="s">
        <v>790</v>
      </c>
      <c r="I338">
        <v>32</v>
      </c>
      <c r="J338">
        <v>5</v>
      </c>
      <c r="K338">
        <f t="shared" si="6"/>
        <v>0</v>
      </c>
    </row>
    <row r="339" spans="1:11" x14ac:dyDescent="0.25">
      <c r="A339">
        <v>6636</v>
      </c>
      <c r="B339" t="s">
        <v>674</v>
      </c>
      <c r="C339" t="s">
        <v>675</v>
      </c>
      <c r="D339" t="s">
        <v>1</v>
      </c>
      <c r="E339" s="62">
        <v>21</v>
      </c>
      <c r="F339">
        <v>226</v>
      </c>
      <c r="G339" t="s">
        <v>128</v>
      </c>
      <c r="H339" t="s">
        <v>552</v>
      </c>
      <c r="I339">
        <v>13</v>
      </c>
      <c r="J339">
        <v>1</v>
      </c>
      <c r="K339">
        <f t="shared" si="6"/>
        <v>1</v>
      </c>
    </row>
    <row r="340" spans="1:11" x14ac:dyDescent="0.25">
      <c r="A340">
        <v>6645</v>
      </c>
      <c r="B340" t="s">
        <v>676</v>
      </c>
      <c r="C340" t="s">
        <v>677</v>
      </c>
      <c r="D340" t="s">
        <v>76</v>
      </c>
      <c r="E340" s="62">
        <v>30</v>
      </c>
      <c r="F340">
        <v>220</v>
      </c>
      <c r="G340" t="s">
        <v>126</v>
      </c>
      <c r="H340" t="s">
        <v>287</v>
      </c>
      <c r="I340">
        <v>25</v>
      </c>
      <c r="J340" t="s">
        <v>544</v>
      </c>
      <c r="K340">
        <f t="shared" si="6"/>
        <v>1</v>
      </c>
    </row>
    <row r="341" spans="1:11" x14ac:dyDescent="0.25">
      <c r="A341">
        <v>6646</v>
      </c>
      <c r="B341" t="s">
        <v>678</v>
      </c>
      <c r="C341" t="s">
        <v>679</v>
      </c>
      <c r="D341" t="s">
        <v>0</v>
      </c>
      <c r="E341" s="62">
        <v>7</v>
      </c>
      <c r="F341">
        <v>215</v>
      </c>
      <c r="G341" t="s">
        <v>125</v>
      </c>
      <c r="H341" t="s">
        <v>202</v>
      </c>
      <c r="I341">
        <v>10</v>
      </c>
      <c r="J341">
        <v>4</v>
      </c>
      <c r="K341">
        <f t="shared" si="6"/>
        <v>0</v>
      </c>
    </row>
    <row r="342" spans="1:11" x14ac:dyDescent="0.25">
      <c r="A342">
        <v>6653</v>
      </c>
      <c r="B342" t="s">
        <v>680</v>
      </c>
      <c r="C342" t="s">
        <v>681</v>
      </c>
      <c r="D342" t="s">
        <v>1</v>
      </c>
      <c r="E342" s="62">
        <v>21</v>
      </c>
      <c r="F342">
        <v>214</v>
      </c>
      <c r="G342" t="s">
        <v>789</v>
      </c>
      <c r="H342" t="s">
        <v>790</v>
      </c>
      <c r="I342">
        <v>10</v>
      </c>
      <c r="J342">
        <v>3</v>
      </c>
      <c r="K342">
        <f t="shared" si="6"/>
        <v>1</v>
      </c>
    </row>
    <row r="343" spans="1:11" x14ac:dyDescent="0.25">
      <c r="A343">
        <v>6654</v>
      </c>
      <c r="B343" t="s">
        <v>682</v>
      </c>
      <c r="C343" t="s">
        <v>683</v>
      </c>
      <c r="D343" t="s">
        <v>1</v>
      </c>
      <c r="E343" s="62">
        <v>21</v>
      </c>
      <c r="F343">
        <v>215</v>
      </c>
      <c r="G343" t="s">
        <v>125</v>
      </c>
      <c r="H343" t="s">
        <v>202</v>
      </c>
      <c r="I343">
        <v>17</v>
      </c>
      <c r="J343">
        <v>3</v>
      </c>
      <c r="K343">
        <f t="shared" si="6"/>
        <v>1</v>
      </c>
    </row>
    <row r="344" spans="1:11" x14ac:dyDescent="0.25">
      <c r="A344">
        <v>6655</v>
      </c>
      <c r="B344" t="s">
        <v>684</v>
      </c>
      <c r="C344" t="s">
        <v>685</v>
      </c>
      <c r="D344" t="s">
        <v>1</v>
      </c>
      <c r="E344" s="62">
        <v>21</v>
      </c>
      <c r="F344">
        <v>226</v>
      </c>
      <c r="G344" t="s">
        <v>128</v>
      </c>
      <c r="H344" t="s">
        <v>552</v>
      </c>
      <c r="I344">
        <v>13</v>
      </c>
      <c r="J344">
        <v>3</v>
      </c>
      <c r="K344">
        <f t="shared" si="6"/>
        <v>1</v>
      </c>
    </row>
    <row r="345" spans="1:11" x14ac:dyDescent="0.25">
      <c r="A345">
        <v>6668</v>
      </c>
      <c r="B345" t="s">
        <v>686</v>
      </c>
      <c r="C345" t="s">
        <v>687</v>
      </c>
      <c r="D345" t="s">
        <v>0</v>
      </c>
      <c r="E345" s="62">
        <v>7</v>
      </c>
      <c r="F345">
        <v>215</v>
      </c>
      <c r="G345" t="s">
        <v>125</v>
      </c>
      <c r="H345" t="s">
        <v>202</v>
      </c>
      <c r="I345">
        <v>11</v>
      </c>
      <c r="J345">
        <v>3</v>
      </c>
      <c r="K345">
        <f t="shared" si="6"/>
        <v>0</v>
      </c>
    </row>
    <row r="346" spans="1:11" x14ac:dyDescent="0.25">
      <c r="A346">
        <v>6684</v>
      </c>
      <c r="B346" t="s">
        <v>688</v>
      </c>
      <c r="C346" t="s">
        <v>689</v>
      </c>
      <c r="D346" t="s">
        <v>0</v>
      </c>
      <c r="E346" s="62">
        <v>7</v>
      </c>
      <c r="F346">
        <v>214</v>
      </c>
      <c r="G346" t="s">
        <v>789</v>
      </c>
      <c r="H346" t="s">
        <v>790</v>
      </c>
      <c r="I346">
        <v>14</v>
      </c>
      <c r="J346">
        <v>5</v>
      </c>
      <c r="K346">
        <f t="shared" si="6"/>
        <v>0</v>
      </c>
    </row>
    <row r="347" spans="1:11" x14ac:dyDescent="0.25">
      <c r="A347">
        <v>6686</v>
      </c>
      <c r="B347" t="s">
        <v>690</v>
      </c>
      <c r="C347" t="s">
        <v>691</v>
      </c>
      <c r="D347" t="s">
        <v>1</v>
      </c>
      <c r="E347" s="62">
        <v>21</v>
      </c>
      <c r="F347">
        <v>214</v>
      </c>
      <c r="G347" t="s">
        <v>789</v>
      </c>
      <c r="H347" t="s">
        <v>790</v>
      </c>
      <c r="I347">
        <v>11</v>
      </c>
      <c r="J347">
        <v>3</v>
      </c>
      <c r="K347">
        <f t="shared" si="6"/>
        <v>1</v>
      </c>
    </row>
    <row r="348" spans="1:11" x14ac:dyDescent="0.25">
      <c r="A348">
        <v>5845</v>
      </c>
      <c r="B348" t="s">
        <v>513</v>
      </c>
      <c r="C348" t="s">
        <v>271</v>
      </c>
      <c r="D348" t="s">
        <v>0</v>
      </c>
      <c r="E348" s="62">
        <v>7</v>
      </c>
      <c r="F348">
        <v>226</v>
      </c>
      <c r="G348" t="s">
        <v>128</v>
      </c>
      <c r="H348" t="s">
        <v>552</v>
      </c>
      <c r="I348">
        <v>11</v>
      </c>
      <c r="J348">
        <v>1</v>
      </c>
      <c r="K348">
        <f t="shared" si="6"/>
        <v>0</v>
      </c>
    </row>
    <row r="349" spans="1:11" x14ac:dyDescent="0.25">
      <c r="A349">
        <v>6708</v>
      </c>
      <c r="B349" t="s">
        <v>692</v>
      </c>
      <c r="C349" t="s">
        <v>693</v>
      </c>
      <c r="D349" t="s">
        <v>1</v>
      </c>
      <c r="E349" s="62">
        <v>21</v>
      </c>
      <c r="F349">
        <v>214</v>
      </c>
      <c r="G349" t="s">
        <v>789</v>
      </c>
      <c r="H349" t="s">
        <v>790</v>
      </c>
      <c r="I349">
        <v>16</v>
      </c>
      <c r="J349">
        <v>4</v>
      </c>
      <c r="K349">
        <f t="shared" si="6"/>
        <v>1</v>
      </c>
    </row>
    <row r="350" spans="1:11" x14ac:dyDescent="0.25">
      <c r="A350">
        <v>6712</v>
      </c>
      <c r="B350" t="s">
        <v>694</v>
      </c>
      <c r="C350" t="s">
        <v>695</v>
      </c>
      <c r="D350" t="s">
        <v>1</v>
      </c>
      <c r="E350" s="62">
        <v>21</v>
      </c>
      <c r="F350">
        <v>214</v>
      </c>
      <c r="G350" t="s">
        <v>789</v>
      </c>
      <c r="H350" t="s">
        <v>790</v>
      </c>
      <c r="I350">
        <v>10</v>
      </c>
      <c r="J350">
        <v>5</v>
      </c>
      <c r="K350">
        <f t="shared" si="6"/>
        <v>1</v>
      </c>
    </row>
    <row r="351" spans="1:11" x14ac:dyDescent="0.25">
      <c r="A351">
        <v>6724</v>
      </c>
      <c r="B351" t="s">
        <v>696</v>
      </c>
      <c r="C351" t="s">
        <v>697</v>
      </c>
      <c r="D351" t="s">
        <v>1</v>
      </c>
      <c r="E351" s="62">
        <v>21</v>
      </c>
      <c r="F351">
        <v>212</v>
      </c>
      <c r="G351" t="s">
        <v>772</v>
      </c>
      <c r="H351" t="s">
        <v>204</v>
      </c>
      <c r="I351">
        <v>21</v>
      </c>
      <c r="J351" t="s">
        <v>544</v>
      </c>
      <c r="K351">
        <f t="shared" si="6"/>
        <v>1</v>
      </c>
    </row>
    <row r="352" spans="1:11" x14ac:dyDescent="0.25">
      <c r="A352">
        <v>6736</v>
      </c>
      <c r="B352" t="s">
        <v>698</v>
      </c>
      <c r="C352" t="s">
        <v>699</v>
      </c>
      <c r="D352" t="s">
        <v>1</v>
      </c>
      <c r="E352" s="62">
        <v>21</v>
      </c>
      <c r="F352">
        <v>215</v>
      </c>
      <c r="G352" t="s">
        <v>125</v>
      </c>
      <c r="H352" t="s">
        <v>202</v>
      </c>
      <c r="I352">
        <v>25</v>
      </c>
      <c r="J352">
        <v>3</v>
      </c>
      <c r="K352">
        <f t="shared" si="6"/>
        <v>0</v>
      </c>
    </row>
    <row r="353" spans="1:11" x14ac:dyDescent="0.25">
      <c r="A353">
        <v>6745</v>
      </c>
      <c r="B353" t="s">
        <v>700</v>
      </c>
      <c r="C353" t="s">
        <v>701</v>
      </c>
      <c r="D353" t="s">
        <v>1</v>
      </c>
      <c r="E353" s="62">
        <v>21</v>
      </c>
      <c r="F353">
        <v>215</v>
      </c>
      <c r="G353" t="s">
        <v>125</v>
      </c>
      <c r="H353" t="s">
        <v>202</v>
      </c>
      <c r="I353">
        <v>28</v>
      </c>
      <c r="J353">
        <v>5</v>
      </c>
      <c r="K353">
        <f t="shared" si="6"/>
        <v>0</v>
      </c>
    </row>
    <row r="354" spans="1:11" x14ac:dyDescent="0.25">
      <c r="A354">
        <v>6753</v>
      </c>
      <c r="B354" t="s">
        <v>702</v>
      </c>
      <c r="C354" t="s">
        <v>703</v>
      </c>
      <c r="D354" t="s">
        <v>1</v>
      </c>
      <c r="E354" s="62">
        <v>21</v>
      </c>
      <c r="F354">
        <v>215</v>
      </c>
      <c r="G354" t="s">
        <v>125</v>
      </c>
      <c r="H354" t="s">
        <v>202</v>
      </c>
      <c r="I354">
        <v>17</v>
      </c>
      <c r="J354">
        <v>1</v>
      </c>
      <c r="K354">
        <f t="shared" si="6"/>
        <v>1</v>
      </c>
    </row>
    <row r="355" spans="1:11" x14ac:dyDescent="0.25">
      <c r="A355">
        <v>6754</v>
      </c>
      <c r="B355" t="s">
        <v>704</v>
      </c>
      <c r="C355" t="s">
        <v>705</v>
      </c>
      <c r="D355" t="s">
        <v>1</v>
      </c>
      <c r="E355" s="62">
        <v>21</v>
      </c>
      <c r="F355">
        <v>226</v>
      </c>
      <c r="G355" t="s">
        <v>128</v>
      </c>
      <c r="H355" t="s">
        <v>552</v>
      </c>
      <c r="I355">
        <v>37</v>
      </c>
      <c r="J355">
        <v>5</v>
      </c>
      <c r="K355">
        <f t="shared" si="6"/>
        <v>0</v>
      </c>
    </row>
    <row r="356" spans="1:11" x14ac:dyDescent="0.25">
      <c r="A356">
        <v>6758</v>
      </c>
      <c r="B356" t="s">
        <v>706</v>
      </c>
      <c r="C356" t="s">
        <v>707</v>
      </c>
      <c r="D356" t="s">
        <v>1</v>
      </c>
      <c r="E356" s="62">
        <v>21</v>
      </c>
      <c r="F356">
        <v>214</v>
      </c>
      <c r="G356" t="s">
        <v>789</v>
      </c>
      <c r="H356" t="s">
        <v>790</v>
      </c>
      <c r="I356">
        <v>11</v>
      </c>
      <c r="J356">
        <v>3</v>
      </c>
      <c r="K356">
        <f t="shared" si="6"/>
        <v>1</v>
      </c>
    </row>
    <row r="357" spans="1:11" x14ac:dyDescent="0.25">
      <c r="A357">
        <v>1441</v>
      </c>
      <c r="B357" t="s">
        <v>414</v>
      </c>
      <c r="C357" t="s">
        <v>123</v>
      </c>
      <c r="D357" t="s">
        <v>1</v>
      </c>
      <c r="E357" s="62">
        <v>21</v>
      </c>
      <c r="F357">
        <v>226</v>
      </c>
      <c r="G357" t="s">
        <v>128</v>
      </c>
      <c r="H357" t="s">
        <v>552</v>
      </c>
      <c r="I357">
        <v>10</v>
      </c>
      <c r="J357">
        <v>4</v>
      </c>
      <c r="K357">
        <f t="shared" si="6"/>
        <v>1</v>
      </c>
    </row>
    <row r="358" spans="1:11" x14ac:dyDescent="0.25">
      <c r="A358">
        <v>6761</v>
      </c>
      <c r="B358" t="s">
        <v>708</v>
      </c>
      <c r="C358" t="s">
        <v>709</v>
      </c>
      <c r="D358" t="s">
        <v>1</v>
      </c>
      <c r="E358" s="62">
        <v>21</v>
      </c>
      <c r="F358">
        <v>226</v>
      </c>
      <c r="G358" t="s">
        <v>128</v>
      </c>
      <c r="H358" t="s">
        <v>552</v>
      </c>
      <c r="I358">
        <v>28</v>
      </c>
      <c r="J358">
        <v>3</v>
      </c>
      <c r="K358">
        <f t="shared" si="6"/>
        <v>0</v>
      </c>
    </row>
    <row r="359" spans="1:11" x14ac:dyDescent="0.25">
      <c r="A359">
        <v>6774</v>
      </c>
      <c r="B359" t="s">
        <v>710</v>
      </c>
      <c r="C359" t="s">
        <v>711</v>
      </c>
      <c r="D359" t="s">
        <v>1</v>
      </c>
      <c r="E359" s="62">
        <v>21</v>
      </c>
      <c r="F359">
        <v>214</v>
      </c>
      <c r="G359" t="s">
        <v>789</v>
      </c>
      <c r="H359" t="s">
        <v>790</v>
      </c>
      <c r="I359">
        <v>23</v>
      </c>
      <c r="J359">
        <v>5</v>
      </c>
      <c r="K359">
        <f t="shared" si="6"/>
        <v>0</v>
      </c>
    </row>
    <row r="360" spans="1:11" x14ac:dyDescent="0.25">
      <c r="A360">
        <v>6780</v>
      </c>
      <c r="B360" t="s">
        <v>719</v>
      </c>
      <c r="C360" t="s">
        <v>720</v>
      </c>
      <c r="D360" t="s">
        <v>1</v>
      </c>
      <c r="E360" s="62">
        <v>21</v>
      </c>
      <c r="F360">
        <v>214</v>
      </c>
      <c r="G360" t="s">
        <v>789</v>
      </c>
      <c r="H360" t="s">
        <v>790</v>
      </c>
      <c r="I360">
        <v>23</v>
      </c>
      <c r="J360">
        <v>5</v>
      </c>
      <c r="K360">
        <f t="shared" si="6"/>
        <v>0</v>
      </c>
    </row>
    <row r="361" spans="1:11" x14ac:dyDescent="0.25">
      <c r="A361">
        <v>6781</v>
      </c>
      <c r="B361" t="s">
        <v>721</v>
      </c>
      <c r="C361" t="s">
        <v>722</v>
      </c>
      <c r="D361" t="s">
        <v>1</v>
      </c>
      <c r="E361" s="62">
        <v>21</v>
      </c>
      <c r="F361">
        <v>226</v>
      </c>
      <c r="G361" t="s">
        <v>128</v>
      </c>
      <c r="H361" t="s">
        <v>552</v>
      </c>
      <c r="I361">
        <v>24</v>
      </c>
      <c r="J361">
        <v>3</v>
      </c>
      <c r="K361">
        <f t="shared" si="6"/>
        <v>0</v>
      </c>
    </row>
    <row r="362" spans="1:11" x14ac:dyDescent="0.25">
      <c r="A362">
        <v>92</v>
      </c>
      <c r="B362" t="s">
        <v>77</v>
      </c>
      <c r="C362" t="s">
        <v>78</v>
      </c>
      <c r="D362" t="s">
        <v>0</v>
      </c>
      <c r="E362" s="62">
        <v>7</v>
      </c>
      <c r="F362">
        <v>214</v>
      </c>
      <c r="G362" t="s">
        <v>789</v>
      </c>
      <c r="H362" t="s">
        <v>790</v>
      </c>
      <c r="I362">
        <v>13</v>
      </c>
      <c r="J362">
        <v>2</v>
      </c>
      <c r="K362">
        <f t="shared" si="6"/>
        <v>0</v>
      </c>
    </row>
    <row r="363" spans="1:11" x14ac:dyDescent="0.25">
      <c r="A363">
        <v>6802</v>
      </c>
      <c r="B363" t="s">
        <v>723</v>
      </c>
      <c r="C363" t="s">
        <v>724</v>
      </c>
      <c r="D363" t="s">
        <v>1</v>
      </c>
      <c r="E363" s="62">
        <v>21</v>
      </c>
      <c r="F363">
        <v>226</v>
      </c>
      <c r="G363" t="s">
        <v>128</v>
      </c>
      <c r="H363" t="s">
        <v>552</v>
      </c>
      <c r="I363">
        <v>23</v>
      </c>
      <c r="J363">
        <v>5</v>
      </c>
      <c r="K363">
        <f t="shared" si="6"/>
        <v>0</v>
      </c>
    </row>
    <row r="364" spans="1:11" x14ac:dyDescent="0.25">
      <c r="A364">
        <v>5595</v>
      </c>
      <c r="B364" t="s">
        <v>484</v>
      </c>
      <c r="C364" t="s">
        <v>238</v>
      </c>
      <c r="D364" t="s">
        <v>1</v>
      </c>
      <c r="E364" s="62">
        <v>21</v>
      </c>
      <c r="F364">
        <v>214</v>
      </c>
      <c r="G364" t="s">
        <v>789</v>
      </c>
      <c r="H364" t="s">
        <v>790</v>
      </c>
      <c r="I364">
        <v>12</v>
      </c>
      <c r="J364">
        <v>2</v>
      </c>
      <c r="K364">
        <f t="shared" si="6"/>
        <v>1</v>
      </c>
    </row>
    <row r="365" spans="1:11" x14ac:dyDescent="0.25">
      <c r="A365">
        <v>6811</v>
      </c>
      <c r="B365" t="s">
        <v>725</v>
      </c>
      <c r="C365" t="s">
        <v>726</v>
      </c>
      <c r="D365" t="s">
        <v>1</v>
      </c>
      <c r="E365" s="62">
        <v>21</v>
      </c>
      <c r="F365">
        <v>215</v>
      </c>
      <c r="G365" t="s">
        <v>125</v>
      </c>
      <c r="H365" t="s">
        <v>202</v>
      </c>
      <c r="I365">
        <v>25</v>
      </c>
      <c r="J365">
        <v>3</v>
      </c>
      <c r="K365">
        <f t="shared" si="6"/>
        <v>0</v>
      </c>
    </row>
    <row r="366" spans="1:11" x14ac:dyDescent="0.25">
      <c r="A366">
        <v>6821</v>
      </c>
      <c r="B366" t="s">
        <v>773</v>
      </c>
      <c r="C366" t="s">
        <v>774</v>
      </c>
      <c r="D366" t="s">
        <v>0</v>
      </c>
      <c r="E366" s="62">
        <v>7</v>
      </c>
      <c r="F366">
        <v>212</v>
      </c>
      <c r="G366" t="s">
        <v>772</v>
      </c>
      <c r="H366" t="s">
        <v>204</v>
      </c>
      <c r="I366">
        <v>12</v>
      </c>
      <c r="J366" t="s">
        <v>544</v>
      </c>
      <c r="K366">
        <f t="shared" si="6"/>
        <v>0</v>
      </c>
    </row>
    <row r="367" spans="1:11" x14ac:dyDescent="0.25">
      <c r="A367">
        <v>6823</v>
      </c>
      <c r="B367" t="s">
        <v>727</v>
      </c>
      <c r="C367" t="s">
        <v>728</v>
      </c>
      <c r="D367" t="s">
        <v>1</v>
      </c>
      <c r="E367" s="62">
        <v>21</v>
      </c>
      <c r="F367">
        <v>214</v>
      </c>
      <c r="G367" t="s">
        <v>789</v>
      </c>
      <c r="H367" t="s">
        <v>790</v>
      </c>
      <c r="I367">
        <v>21</v>
      </c>
      <c r="J367">
        <v>5</v>
      </c>
      <c r="K367">
        <f t="shared" si="6"/>
        <v>1</v>
      </c>
    </row>
    <row r="368" spans="1:11" x14ac:dyDescent="0.25">
      <c r="A368">
        <v>6824</v>
      </c>
      <c r="B368" t="s">
        <v>729</v>
      </c>
      <c r="C368" t="s">
        <v>730</v>
      </c>
      <c r="D368" t="s">
        <v>1</v>
      </c>
      <c r="E368" s="62">
        <v>21</v>
      </c>
      <c r="F368">
        <v>212</v>
      </c>
      <c r="G368" t="s">
        <v>772</v>
      </c>
      <c r="H368" t="s">
        <v>204</v>
      </c>
      <c r="I368">
        <v>10</v>
      </c>
      <c r="J368" t="s">
        <v>544</v>
      </c>
      <c r="K368">
        <f t="shared" si="6"/>
        <v>1</v>
      </c>
    </row>
    <row r="369" spans="1:11" x14ac:dyDescent="0.25">
      <c r="A369">
        <v>6829</v>
      </c>
      <c r="B369" t="s">
        <v>731</v>
      </c>
      <c r="C369" t="s">
        <v>732</v>
      </c>
      <c r="D369" t="s">
        <v>1</v>
      </c>
      <c r="E369" s="62">
        <v>21</v>
      </c>
      <c r="F369">
        <v>214</v>
      </c>
      <c r="G369" t="s">
        <v>789</v>
      </c>
      <c r="H369" t="s">
        <v>790</v>
      </c>
      <c r="I369">
        <v>20</v>
      </c>
      <c r="J369">
        <v>1</v>
      </c>
      <c r="K369">
        <f t="shared" si="6"/>
        <v>1</v>
      </c>
    </row>
    <row r="370" spans="1:11" x14ac:dyDescent="0.25">
      <c r="A370">
        <v>6832</v>
      </c>
      <c r="B370" t="s">
        <v>733</v>
      </c>
      <c r="C370" t="s">
        <v>734</v>
      </c>
      <c r="D370" t="s">
        <v>1</v>
      </c>
      <c r="E370" s="62">
        <v>21</v>
      </c>
      <c r="F370">
        <v>206</v>
      </c>
      <c r="G370" t="s">
        <v>22</v>
      </c>
      <c r="H370" t="s">
        <v>5</v>
      </c>
      <c r="I370">
        <v>10</v>
      </c>
      <c r="J370" t="s">
        <v>544</v>
      </c>
      <c r="K370">
        <f t="shared" si="6"/>
        <v>1</v>
      </c>
    </row>
    <row r="371" spans="1:11" x14ac:dyDescent="0.25">
      <c r="A371">
        <v>6854</v>
      </c>
      <c r="B371" t="s">
        <v>767</v>
      </c>
      <c r="C371" t="s">
        <v>768</v>
      </c>
      <c r="D371" t="s">
        <v>1</v>
      </c>
      <c r="E371" s="62">
        <v>21</v>
      </c>
      <c r="F371">
        <v>214</v>
      </c>
      <c r="G371" t="s">
        <v>789</v>
      </c>
      <c r="H371" t="s">
        <v>790</v>
      </c>
      <c r="I371">
        <v>16</v>
      </c>
      <c r="J371" t="s">
        <v>544</v>
      </c>
      <c r="K371">
        <f t="shared" si="6"/>
        <v>1</v>
      </c>
    </row>
    <row r="372" spans="1:11" x14ac:dyDescent="0.25">
      <c r="A372">
        <v>6859</v>
      </c>
      <c r="B372" t="s">
        <v>769</v>
      </c>
      <c r="C372" t="s">
        <v>770</v>
      </c>
      <c r="D372" t="s">
        <v>0</v>
      </c>
      <c r="E372" s="62">
        <v>7</v>
      </c>
      <c r="F372">
        <v>215</v>
      </c>
      <c r="G372" t="s">
        <v>125</v>
      </c>
      <c r="H372" t="s">
        <v>202</v>
      </c>
      <c r="I372">
        <v>17</v>
      </c>
      <c r="J372">
        <v>4</v>
      </c>
      <c r="K372">
        <f t="shared" si="6"/>
        <v>0</v>
      </c>
    </row>
    <row r="373" spans="1:11" x14ac:dyDescent="0.25">
      <c r="A373">
        <v>6863</v>
      </c>
      <c r="B373" t="s">
        <v>775</v>
      </c>
      <c r="C373" t="s">
        <v>776</v>
      </c>
      <c r="D373" t="s">
        <v>76</v>
      </c>
      <c r="E373" s="62">
        <v>30</v>
      </c>
      <c r="F373">
        <v>1</v>
      </c>
      <c r="G373" t="s">
        <v>4</v>
      </c>
      <c r="H373" t="s">
        <v>5</v>
      </c>
      <c r="I373">
        <v>21</v>
      </c>
      <c r="J373" t="s">
        <v>544</v>
      </c>
      <c r="K373">
        <f t="shared" si="6"/>
        <v>1</v>
      </c>
    </row>
    <row r="374" spans="1:11" x14ac:dyDescent="0.25">
      <c r="A374">
        <v>6871</v>
      </c>
      <c r="B374" t="s">
        <v>777</v>
      </c>
      <c r="C374" t="s">
        <v>778</v>
      </c>
      <c r="D374" t="s">
        <v>1</v>
      </c>
      <c r="E374" s="62">
        <v>21</v>
      </c>
      <c r="F374">
        <v>212</v>
      </c>
      <c r="G374" t="s">
        <v>772</v>
      </c>
      <c r="H374" t="s">
        <v>204</v>
      </c>
      <c r="I374">
        <v>24</v>
      </c>
      <c r="J374" t="s">
        <v>544</v>
      </c>
      <c r="K374">
        <f t="shared" si="6"/>
        <v>0</v>
      </c>
    </row>
    <row r="375" spans="1:11" x14ac:dyDescent="0.25">
      <c r="A375">
        <v>6875</v>
      </c>
      <c r="B375" t="s">
        <v>779</v>
      </c>
      <c r="C375" t="s">
        <v>780</v>
      </c>
      <c r="D375" t="s">
        <v>1</v>
      </c>
      <c r="E375" s="62">
        <v>21</v>
      </c>
      <c r="F375">
        <v>215</v>
      </c>
      <c r="G375" t="s">
        <v>125</v>
      </c>
      <c r="H375" t="s">
        <v>202</v>
      </c>
      <c r="I375">
        <v>32</v>
      </c>
      <c r="J375">
        <v>3</v>
      </c>
      <c r="K375">
        <f t="shared" si="6"/>
        <v>0</v>
      </c>
    </row>
    <row r="376" spans="1:11" x14ac:dyDescent="0.25">
      <c r="A376">
        <v>6876</v>
      </c>
      <c r="B376" t="s">
        <v>781</v>
      </c>
      <c r="C376" t="s">
        <v>782</v>
      </c>
      <c r="D376" t="s">
        <v>1</v>
      </c>
      <c r="E376" s="62">
        <v>21</v>
      </c>
      <c r="F376">
        <v>226</v>
      </c>
      <c r="G376" t="s">
        <v>128</v>
      </c>
      <c r="H376" t="s">
        <v>552</v>
      </c>
      <c r="I376">
        <v>26</v>
      </c>
      <c r="J376">
        <v>2</v>
      </c>
      <c r="K376">
        <f t="shared" si="6"/>
        <v>0</v>
      </c>
    </row>
    <row r="377" spans="1:11" x14ac:dyDescent="0.25">
      <c r="A377">
        <v>6878</v>
      </c>
      <c r="B377" t="s">
        <v>783</v>
      </c>
      <c r="C377" t="s">
        <v>784</v>
      </c>
      <c r="D377" t="s">
        <v>1</v>
      </c>
      <c r="E377" s="62">
        <v>21</v>
      </c>
      <c r="F377">
        <v>215</v>
      </c>
      <c r="G377" t="s">
        <v>125</v>
      </c>
      <c r="H377" t="s">
        <v>202</v>
      </c>
      <c r="I377">
        <v>26</v>
      </c>
      <c r="J377" t="s">
        <v>544</v>
      </c>
      <c r="K377">
        <f t="shared" si="6"/>
        <v>0</v>
      </c>
    </row>
    <row r="378" spans="1:11" x14ac:dyDescent="0.25">
      <c r="A378">
        <v>6879</v>
      </c>
      <c r="B378" t="s">
        <v>785</v>
      </c>
      <c r="C378" t="s">
        <v>786</v>
      </c>
      <c r="D378" t="s">
        <v>1</v>
      </c>
      <c r="E378" s="62">
        <v>21</v>
      </c>
      <c r="F378">
        <v>226</v>
      </c>
      <c r="G378" t="s">
        <v>128</v>
      </c>
      <c r="H378" t="s">
        <v>552</v>
      </c>
      <c r="I378">
        <v>21</v>
      </c>
      <c r="J378">
        <v>4</v>
      </c>
      <c r="K378">
        <f t="shared" si="6"/>
        <v>1</v>
      </c>
    </row>
    <row r="379" spans="1:11" x14ac:dyDescent="0.25">
      <c r="A379">
        <v>6889</v>
      </c>
      <c r="B379" t="s">
        <v>787</v>
      </c>
      <c r="C379" t="s">
        <v>788</v>
      </c>
      <c r="D379" t="s">
        <v>76</v>
      </c>
      <c r="E379" s="62">
        <v>30</v>
      </c>
      <c r="F379">
        <v>220</v>
      </c>
      <c r="G379" t="s">
        <v>126</v>
      </c>
      <c r="H379" t="s">
        <v>287</v>
      </c>
      <c r="I379">
        <v>11</v>
      </c>
      <c r="J379" t="s">
        <v>544</v>
      </c>
      <c r="K379">
        <f t="shared" si="6"/>
        <v>1</v>
      </c>
    </row>
    <row r="380" spans="1:11" x14ac:dyDescent="0.25">
      <c r="E380" s="62"/>
      <c r="K380">
        <f t="shared" si="6"/>
        <v>1</v>
      </c>
    </row>
    <row r="381" spans="1:11" x14ac:dyDescent="0.25">
      <c r="E381" s="62"/>
      <c r="K381">
        <f t="shared" si="6"/>
        <v>1</v>
      </c>
    </row>
    <row r="382" spans="1:11" x14ac:dyDescent="0.25">
      <c r="E382" s="62"/>
      <c r="K382">
        <f t="shared" si="6"/>
        <v>1</v>
      </c>
    </row>
    <row r="383" spans="1:11" x14ac:dyDescent="0.25">
      <c r="E383" s="62"/>
      <c r="K383">
        <f t="shared" si="6"/>
        <v>1</v>
      </c>
    </row>
    <row r="384" spans="1:11" x14ac:dyDescent="0.25">
      <c r="E384" s="62"/>
      <c r="K384">
        <f t="shared" si="6"/>
        <v>1</v>
      </c>
    </row>
    <row r="385" spans="5:11" x14ac:dyDescent="0.25">
      <c r="E385" s="62"/>
      <c r="K385">
        <f t="shared" si="6"/>
        <v>1</v>
      </c>
    </row>
    <row r="386" spans="5:11" x14ac:dyDescent="0.25">
      <c r="E386" s="62"/>
      <c r="K386">
        <f t="shared" si="6"/>
        <v>1</v>
      </c>
    </row>
    <row r="387" spans="5:11" x14ac:dyDescent="0.25">
      <c r="E387" s="62"/>
      <c r="K387">
        <f t="shared" ref="K387:K450" si="7">IF(I387 &lt;=  E387, 1, 0)</f>
        <v>1</v>
      </c>
    </row>
    <row r="388" spans="5:11" x14ac:dyDescent="0.25">
      <c r="E388" s="62"/>
      <c r="K388">
        <f t="shared" si="7"/>
        <v>1</v>
      </c>
    </row>
    <row r="389" spans="5:11" x14ac:dyDescent="0.25">
      <c r="E389" s="62"/>
      <c r="K389">
        <f t="shared" si="7"/>
        <v>1</v>
      </c>
    </row>
    <row r="390" spans="5:11" x14ac:dyDescent="0.25">
      <c r="E390" s="62"/>
      <c r="K390">
        <f t="shared" si="7"/>
        <v>1</v>
      </c>
    </row>
    <row r="391" spans="5:11" x14ac:dyDescent="0.25">
      <c r="E391" s="62"/>
      <c r="K391">
        <f t="shared" si="7"/>
        <v>1</v>
      </c>
    </row>
    <row r="392" spans="5:11" x14ac:dyDescent="0.25">
      <c r="E392" s="62"/>
      <c r="K392">
        <f t="shared" si="7"/>
        <v>1</v>
      </c>
    </row>
    <row r="393" spans="5:11" x14ac:dyDescent="0.25">
      <c r="E393" s="62"/>
      <c r="K393">
        <f t="shared" si="7"/>
        <v>1</v>
      </c>
    </row>
    <row r="394" spans="5:11" x14ac:dyDescent="0.25">
      <c r="E394" s="62"/>
      <c r="K394">
        <f t="shared" si="7"/>
        <v>1</v>
      </c>
    </row>
    <row r="395" spans="5:11" x14ac:dyDescent="0.25">
      <c r="E395" s="62"/>
      <c r="K395">
        <f t="shared" si="7"/>
        <v>1</v>
      </c>
    </row>
    <row r="396" spans="5:11" x14ac:dyDescent="0.25">
      <c r="E396" s="62"/>
      <c r="K396">
        <f t="shared" si="7"/>
        <v>1</v>
      </c>
    </row>
    <row r="397" spans="5:11" x14ac:dyDescent="0.25">
      <c r="E397" s="62"/>
      <c r="K397">
        <f t="shared" si="7"/>
        <v>1</v>
      </c>
    </row>
    <row r="398" spans="5:11" x14ac:dyDescent="0.25">
      <c r="E398" s="62"/>
      <c r="K398">
        <f t="shared" si="7"/>
        <v>1</v>
      </c>
    </row>
    <row r="399" spans="5:11" x14ac:dyDescent="0.25">
      <c r="E399" s="62"/>
      <c r="K399">
        <f t="shared" si="7"/>
        <v>1</v>
      </c>
    </row>
    <row r="400" spans="5:11" x14ac:dyDescent="0.25">
      <c r="E400" s="62"/>
      <c r="K400">
        <f t="shared" si="7"/>
        <v>1</v>
      </c>
    </row>
    <row r="401" spans="5:11" x14ac:dyDescent="0.25">
      <c r="E401" s="62"/>
      <c r="K401">
        <f t="shared" si="7"/>
        <v>1</v>
      </c>
    </row>
    <row r="402" spans="5:11" x14ac:dyDescent="0.25">
      <c r="E402" s="62"/>
      <c r="K402">
        <f t="shared" si="7"/>
        <v>1</v>
      </c>
    </row>
    <row r="403" spans="5:11" x14ac:dyDescent="0.25">
      <c r="E403" s="62"/>
      <c r="K403">
        <f t="shared" si="7"/>
        <v>1</v>
      </c>
    </row>
    <row r="404" spans="5:11" x14ac:dyDescent="0.25">
      <c r="E404" s="62"/>
      <c r="K404">
        <f t="shared" si="7"/>
        <v>1</v>
      </c>
    </row>
    <row r="405" spans="5:11" x14ac:dyDescent="0.25">
      <c r="E405" s="62"/>
      <c r="K405">
        <f t="shared" si="7"/>
        <v>1</v>
      </c>
    </row>
    <row r="406" spans="5:11" x14ac:dyDescent="0.25">
      <c r="E406" s="62"/>
      <c r="K406">
        <f t="shared" si="7"/>
        <v>1</v>
      </c>
    </row>
    <row r="407" spans="5:11" x14ac:dyDescent="0.25">
      <c r="E407" s="62"/>
      <c r="K407">
        <f t="shared" si="7"/>
        <v>1</v>
      </c>
    </row>
    <row r="408" spans="5:11" x14ac:dyDescent="0.25">
      <c r="E408" s="62"/>
      <c r="K408">
        <f t="shared" si="7"/>
        <v>1</v>
      </c>
    </row>
    <row r="409" spans="5:11" x14ac:dyDescent="0.25">
      <c r="E409" s="62"/>
      <c r="K409">
        <f t="shared" si="7"/>
        <v>1</v>
      </c>
    </row>
    <row r="410" spans="5:11" x14ac:dyDescent="0.25">
      <c r="E410" s="62"/>
      <c r="K410">
        <f t="shared" si="7"/>
        <v>1</v>
      </c>
    </row>
    <row r="411" spans="5:11" x14ac:dyDescent="0.25">
      <c r="E411" s="62"/>
      <c r="K411">
        <f t="shared" si="7"/>
        <v>1</v>
      </c>
    </row>
    <row r="412" spans="5:11" x14ac:dyDescent="0.25">
      <c r="E412" s="62"/>
      <c r="K412">
        <f t="shared" si="7"/>
        <v>1</v>
      </c>
    </row>
    <row r="413" spans="5:11" x14ac:dyDescent="0.25">
      <c r="E413" s="62"/>
      <c r="K413">
        <f t="shared" si="7"/>
        <v>1</v>
      </c>
    </row>
    <row r="414" spans="5:11" x14ac:dyDescent="0.25">
      <c r="E414" s="62"/>
      <c r="K414">
        <f t="shared" si="7"/>
        <v>1</v>
      </c>
    </row>
    <row r="415" spans="5:11" x14ac:dyDescent="0.25">
      <c r="E415" s="62"/>
      <c r="K415">
        <f t="shared" si="7"/>
        <v>1</v>
      </c>
    </row>
    <row r="416" spans="5:11" x14ac:dyDescent="0.25">
      <c r="E416" s="62"/>
      <c r="K416">
        <f t="shared" si="7"/>
        <v>1</v>
      </c>
    </row>
    <row r="417" spans="5:11" x14ac:dyDescent="0.25">
      <c r="E417" s="62"/>
      <c r="K417">
        <f t="shared" si="7"/>
        <v>1</v>
      </c>
    </row>
    <row r="418" spans="5:11" x14ac:dyDescent="0.25">
      <c r="E418" s="62"/>
      <c r="K418">
        <f t="shared" si="7"/>
        <v>1</v>
      </c>
    </row>
    <row r="419" spans="5:11" x14ac:dyDescent="0.25">
      <c r="E419" s="62"/>
      <c r="K419">
        <f t="shared" si="7"/>
        <v>1</v>
      </c>
    </row>
    <row r="420" spans="5:11" x14ac:dyDescent="0.25">
      <c r="E420" s="62"/>
      <c r="K420">
        <f t="shared" si="7"/>
        <v>1</v>
      </c>
    </row>
    <row r="421" spans="5:11" x14ac:dyDescent="0.25">
      <c r="E421" s="62"/>
      <c r="K421">
        <f t="shared" si="7"/>
        <v>1</v>
      </c>
    </row>
    <row r="422" spans="5:11" x14ac:dyDescent="0.25">
      <c r="E422" s="62"/>
      <c r="K422">
        <f t="shared" si="7"/>
        <v>1</v>
      </c>
    </row>
    <row r="423" spans="5:11" x14ac:dyDescent="0.25">
      <c r="E423" s="62"/>
      <c r="K423">
        <f t="shared" si="7"/>
        <v>1</v>
      </c>
    </row>
    <row r="424" spans="5:11" x14ac:dyDescent="0.25">
      <c r="E424" s="62"/>
      <c r="K424">
        <f t="shared" si="7"/>
        <v>1</v>
      </c>
    </row>
    <row r="425" spans="5:11" x14ac:dyDescent="0.25">
      <c r="E425" s="62"/>
      <c r="K425">
        <f t="shared" si="7"/>
        <v>1</v>
      </c>
    </row>
    <row r="426" spans="5:11" x14ac:dyDescent="0.25">
      <c r="E426" s="62"/>
      <c r="K426">
        <f t="shared" si="7"/>
        <v>1</v>
      </c>
    </row>
    <row r="427" spans="5:11" x14ac:dyDescent="0.25">
      <c r="E427" s="62"/>
      <c r="K427">
        <f t="shared" si="7"/>
        <v>1</v>
      </c>
    </row>
    <row r="428" spans="5:11" x14ac:dyDescent="0.25">
      <c r="E428" s="62"/>
      <c r="K428">
        <f t="shared" si="7"/>
        <v>1</v>
      </c>
    </row>
    <row r="429" spans="5:11" x14ac:dyDescent="0.25">
      <c r="E429" s="62"/>
      <c r="K429">
        <f t="shared" si="7"/>
        <v>1</v>
      </c>
    </row>
    <row r="430" spans="5:11" x14ac:dyDescent="0.25">
      <c r="E430" s="62"/>
      <c r="K430">
        <f t="shared" si="7"/>
        <v>1</v>
      </c>
    </row>
    <row r="431" spans="5:11" x14ac:dyDescent="0.25">
      <c r="E431" s="62"/>
      <c r="K431">
        <f t="shared" si="7"/>
        <v>1</v>
      </c>
    </row>
    <row r="432" spans="5:11" x14ac:dyDescent="0.25">
      <c r="E432" s="62"/>
      <c r="K432">
        <f t="shared" si="7"/>
        <v>1</v>
      </c>
    </row>
    <row r="433" spans="5:11" x14ac:dyDescent="0.25">
      <c r="E433" s="62"/>
      <c r="K433">
        <f t="shared" si="7"/>
        <v>1</v>
      </c>
    </row>
    <row r="434" spans="5:11" x14ac:dyDescent="0.25">
      <c r="E434" s="62"/>
      <c r="K434">
        <f t="shared" si="7"/>
        <v>1</v>
      </c>
    </row>
    <row r="435" spans="5:11" x14ac:dyDescent="0.25">
      <c r="E435" s="62"/>
      <c r="K435">
        <f t="shared" si="7"/>
        <v>1</v>
      </c>
    </row>
    <row r="436" spans="5:11" x14ac:dyDescent="0.25">
      <c r="E436" s="62"/>
      <c r="K436">
        <f t="shared" si="7"/>
        <v>1</v>
      </c>
    </row>
    <row r="437" spans="5:11" x14ac:dyDescent="0.25">
      <c r="E437" s="62"/>
      <c r="K437">
        <f t="shared" si="7"/>
        <v>1</v>
      </c>
    </row>
    <row r="438" spans="5:11" x14ac:dyDescent="0.25">
      <c r="E438" s="62"/>
      <c r="K438">
        <f t="shared" si="7"/>
        <v>1</v>
      </c>
    </row>
    <row r="439" spans="5:11" x14ac:dyDescent="0.25">
      <c r="E439" s="62"/>
      <c r="K439">
        <f t="shared" si="7"/>
        <v>1</v>
      </c>
    </row>
    <row r="440" spans="5:11" x14ac:dyDescent="0.25">
      <c r="E440" s="62"/>
      <c r="K440">
        <f t="shared" si="7"/>
        <v>1</v>
      </c>
    </row>
    <row r="441" spans="5:11" x14ac:dyDescent="0.25">
      <c r="E441" s="62"/>
      <c r="K441">
        <f t="shared" si="7"/>
        <v>1</v>
      </c>
    </row>
    <row r="442" spans="5:11" x14ac:dyDescent="0.25">
      <c r="E442" s="62"/>
      <c r="K442">
        <f t="shared" si="7"/>
        <v>1</v>
      </c>
    </row>
    <row r="443" spans="5:11" x14ac:dyDescent="0.25">
      <c r="E443" s="62"/>
      <c r="K443">
        <f t="shared" si="7"/>
        <v>1</v>
      </c>
    </row>
    <row r="444" spans="5:11" x14ac:dyDescent="0.25">
      <c r="E444" s="62"/>
      <c r="K444">
        <f t="shared" si="7"/>
        <v>1</v>
      </c>
    </row>
    <row r="445" spans="5:11" x14ac:dyDescent="0.25">
      <c r="E445" s="62"/>
      <c r="K445">
        <f t="shared" si="7"/>
        <v>1</v>
      </c>
    </row>
    <row r="446" spans="5:11" x14ac:dyDescent="0.25">
      <c r="E446" s="62"/>
      <c r="K446">
        <f t="shared" si="7"/>
        <v>1</v>
      </c>
    </row>
    <row r="447" spans="5:11" x14ac:dyDescent="0.25">
      <c r="E447" s="62"/>
      <c r="K447">
        <f t="shared" si="7"/>
        <v>1</v>
      </c>
    </row>
    <row r="448" spans="5:11" x14ac:dyDescent="0.25">
      <c r="E448" s="62"/>
      <c r="K448">
        <f t="shared" si="7"/>
        <v>1</v>
      </c>
    </row>
    <row r="449" spans="5:11" x14ac:dyDescent="0.25">
      <c r="E449" s="62"/>
      <c r="K449">
        <f t="shared" si="7"/>
        <v>1</v>
      </c>
    </row>
    <row r="450" spans="5:11" x14ac:dyDescent="0.25">
      <c r="E450" s="62"/>
      <c r="K450">
        <f t="shared" si="7"/>
        <v>1</v>
      </c>
    </row>
    <row r="451" spans="5:11" x14ac:dyDescent="0.25">
      <c r="E451" s="62"/>
      <c r="K451">
        <f t="shared" ref="K451:K514" si="8">IF(I451 &lt;=  E451, 1, 0)</f>
        <v>1</v>
      </c>
    </row>
    <row r="452" spans="5:11" x14ac:dyDescent="0.25">
      <c r="E452" s="62"/>
      <c r="K452">
        <f t="shared" si="8"/>
        <v>1</v>
      </c>
    </row>
    <row r="453" spans="5:11" x14ac:dyDescent="0.25">
      <c r="E453" s="62"/>
      <c r="K453">
        <f t="shared" si="8"/>
        <v>1</v>
      </c>
    </row>
    <row r="454" spans="5:11" x14ac:dyDescent="0.25">
      <c r="E454" s="62"/>
      <c r="K454">
        <f t="shared" si="8"/>
        <v>1</v>
      </c>
    </row>
    <row r="455" spans="5:11" x14ac:dyDescent="0.25">
      <c r="E455" s="62"/>
      <c r="K455">
        <f t="shared" si="8"/>
        <v>1</v>
      </c>
    </row>
    <row r="456" spans="5:11" x14ac:dyDescent="0.25">
      <c r="E456" s="62"/>
      <c r="K456">
        <f t="shared" si="8"/>
        <v>1</v>
      </c>
    </row>
    <row r="457" spans="5:11" x14ac:dyDescent="0.25">
      <c r="E457" s="62"/>
      <c r="K457">
        <f t="shared" si="8"/>
        <v>1</v>
      </c>
    </row>
    <row r="458" spans="5:11" x14ac:dyDescent="0.25">
      <c r="E458" s="62"/>
      <c r="K458">
        <f t="shared" si="8"/>
        <v>1</v>
      </c>
    </row>
    <row r="459" spans="5:11" x14ac:dyDescent="0.25">
      <c r="E459" s="62"/>
      <c r="K459">
        <f t="shared" si="8"/>
        <v>1</v>
      </c>
    </row>
    <row r="460" spans="5:11" x14ac:dyDescent="0.25">
      <c r="E460" s="62"/>
      <c r="K460">
        <f t="shared" si="8"/>
        <v>1</v>
      </c>
    </row>
    <row r="461" spans="5:11" x14ac:dyDescent="0.25">
      <c r="E461" s="62"/>
      <c r="K461">
        <f t="shared" si="8"/>
        <v>1</v>
      </c>
    </row>
    <row r="462" spans="5:11" x14ac:dyDescent="0.25">
      <c r="E462" s="62"/>
      <c r="K462">
        <f t="shared" si="8"/>
        <v>1</v>
      </c>
    </row>
    <row r="463" spans="5:11" x14ac:dyDescent="0.25">
      <c r="E463" s="62"/>
      <c r="K463">
        <f t="shared" si="8"/>
        <v>1</v>
      </c>
    </row>
    <row r="464" spans="5:11" x14ac:dyDescent="0.25">
      <c r="E464" s="62"/>
      <c r="K464">
        <f t="shared" si="8"/>
        <v>1</v>
      </c>
    </row>
    <row r="465" spans="5:11" x14ac:dyDescent="0.25">
      <c r="E465" s="62"/>
      <c r="K465">
        <f t="shared" si="8"/>
        <v>1</v>
      </c>
    </row>
    <row r="466" spans="5:11" x14ac:dyDescent="0.25">
      <c r="E466" s="62"/>
      <c r="K466">
        <f t="shared" si="8"/>
        <v>1</v>
      </c>
    </row>
    <row r="467" spans="5:11" x14ac:dyDescent="0.25">
      <c r="E467" s="62"/>
      <c r="K467">
        <f t="shared" si="8"/>
        <v>1</v>
      </c>
    </row>
    <row r="468" spans="5:11" x14ac:dyDescent="0.25">
      <c r="E468" s="62"/>
      <c r="K468">
        <f t="shared" si="8"/>
        <v>1</v>
      </c>
    </row>
    <row r="469" spans="5:11" x14ac:dyDescent="0.25">
      <c r="E469" s="62"/>
      <c r="K469">
        <f t="shared" si="8"/>
        <v>1</v>
      </c>
    </row>
    <row r="470" spans="5:11" x14ac:dyDescent="0.25">
      <c r="E470" s="62"/>
      <c r="K470">
        <f t="shared" si="8"/>
        <v>1</v>
      </c>
    </row>
    <row r="471" spans="5:11" x14ac:dyDescent="0.25">
      <c r="E471" s="62"/>
      <c r="K471">
        <f t="shared" si="8"/>
        <v>1</v>
      </c>
    </row>
    <row r="472" spans="5:11" x14ac:dyDescent="0.25">
      <c r="E472" s="62"/>
      <c r="K472">
        <f t="shared" si="8"/>
        <v>1</v>
      </c>
    </row>
    <row r="473" spans="5:11" x14ac:dyDescent="0.25">
      <c r="E473" s="62"/>
      <c r="K473">
        <f t="shared" si="8"/>
        <v>1</v>
      </c>
    </row>
    <row r="474" spans="5:11" x14ac:dyDescent="0.25">
      <c r="E474" s="62"/>
      <c r="K474">
        <f t="shared" si="8"/>
        <v>1</v>
      </c>
    </row>
    <row r="475" spans="5:11" x14ac:dyDescent="0.25">
      <c r="E475" s="62"/>
      <c r="K475">
        <f t="shared" si="8"/>
        <v>1</v>
      </c>
    </row>
    <row r="476" spans="5:11" x14ac:dyDescent="0.25">
      <c r="E476" s="62"/>
      <c r="K476">
        <f t="shared" si="8"/>
        <v>1</v>
      </c>
    </row>
    <row r="477" spans="5:11" x14ac:dyDescent="0.25">
      <c r="E477" s="62"/>
      <c r="K477">
        <f t="shared" si="8"/>
        <v>1</v>
      </c>
    </row>
    <row r="478" spans="5:11" x14ac:dyDescent="0.25">
      <c r="E478" s="62"/>
      <c r="K478">
        <f t="shared" si="8"/>
        <v>1</v>
      </c>
    </row>
    <row r="479" spans="5:11" x14ac:dyDescent="0.25">
      <c r="E479" s="62"/>
      <c r="K479">
        <f t="shared" si="8"/>
        <v>1</v>
      </c>
    </row>
    <row r="480" spans="5:11" x14ac:dyDescent="0.25">
      <c r="E480" s="62"/>
      <c r="K480">
        <f t="shared" si="8"/>
        <v>1</v>
      </c>
    </row>
    <row r="481" spans="5:11" x14ac:dyDescent="0.25">
      <c r="E481" s="62"/>
      <c r="K481">
        <f t="shared" si="8"/>
        <v>1</v>
      </c>
    </row>
    <row r="482" spans="5:11" x14ac:dyDescent="0.25">
      <c r="E482" s="62"/>
      <c r="K482">
        <f t="shared" si="8"/>
        <v>1</v>
      </c>
    </row>
    <row r="483" spans="5:11" x14ac:dyDescent="0.25">
      <c r="E483" s="62"/>
      <c r="K483">
        <f t="shared" si="8"/>
        <v>1</v>
      </c>
    </row>
    <row r="484" spans="5:11" x14ac:dyDescent="0.25">
      <c r="E484" s="62"/>
      <c r="K484">
        <f t="shared" si="8"/>
        <v>1</v>
      </c>
    </row>
    <row r="485" spans="5:11" x14ac:dyDescent="0.25">
      <c r="E485" s="62"/>
      <c r="K485">
        <f t="shared" si="8"/>
        <v>1</v>
      </c>
    </row>
    <row r="486" spans="5:11" x14ac:dyDescent="0.25">
      <c r="E486" s="62"/>
      <c r="K486">
        <f t="shared" si="8"/>
        <v>1</v>
      </c>
    </row>
    <row r="487" spans="5:11" x14ac:dyDescent="0.25">
      <c r="E487" s="62"/>
      <c r="K487">
        <f t="shared" si="8"/>
        <v>1</v>
      </c>
    </row>
    <row r="488" spans="5:11" x14ac:dyDescent="0.25">
      <c r="E488" s="62"/>
      <c r="K488">
        <f t="shared" si="8"/>
        <v>1</v>
      </c>
    </row>
    <row r="489" spans="5:11" x14ac:dyDescent="0.25">
      <c r="E489" s="62"/>
      <c r="K489">
        <f t="shared" si="8"/>
        <v>1</v>
      </c>
    </row>
    <row r="490" spans="5:11" x14ac:dyDescent="0.25">
      <c r="E490" s="62"/>
      <c r="K490">
        <f t="shared" si="8"/>
        <v>1</v>
      </c>
    </row>
    <row r="491" spans="5:11" x14ac:dyDescent="0.25">
      <c r="E491" s="62"/>
      <c r="K491">
        <f t="shared" si="8"/>
        <v>1</v>
      </c>
    </row>
    <row r="492" spans="5:11" x14ac:dyDescent="0.25">
      <c r="E492" s="62"/>
      <c r="K492">
        <f t="shared" si="8"/>
        <v>1</v>
      </c>
    </row>
    <row r="493" spans="5:11" x14ac:dyDescent="0.25">
      <c r="E493" s="62"/>
      <c r="K493">
        <f t="shared" si="8"/>
        <v>1</v>
      </c>
    </row>
    <row r="494" spans="5:11" x14ac:dyDescent="0.25">
      <c r="E494" s="62"/>
      <c r="K494">
        <f t="shared" si="8"/>
        <v>1</v>
      </c>
    </row>
    <row r="495" spans="5:11" x14ac:dyDescent="0.25">
      <c r="E495" s="62"/>
      <c r="K495">
        <f t="shared" si="8"/>
        <v>1</v>
      </c>
    </row>
    <row r="496" spans="5:11" x14ac:dyDescent="0.25">
      <c r="E496" s="62"/>
      <c r="K496">
        <f t="shared" si="8"/>
        <v>1</v>
      </c>
    </row>
    <row r="497" spans="5:11" x14ac:dyDescent="0.25">
      <c r="E497" s="62"/>
      <c r="K497">
        <f t="shared" si="8"/>
        <v>1</v>
      </c>
    </row>
    <row r="498" spans="5:11" x14ac:dyDescent="0.25">
      <c r="E498" s="62"/>
      <c r="K498">
        <f t="shared" si="8"/>
        <v>1</v>
      </c>
    </row>
    <row r="499" spans="5:11" x14ac:dyDescent="0.25">
      <c r="E499" s="62"/>
      <c r="K499">
        <f t="shared" si="8"/>
        <v>1</v>
      </c>
    </row>
    <row r="500" spans="5:11" x14ac:dyDescent="0.25">
      <c r="E500" s="62"/>
      <c r="K500">
        <f t="shared" si="8"/>
        <v>1</v>
      </c>
    </row>
    <row r="501" spans="5:11" x14ac:dyDescent="0.25">
      <c r="E501" s="62"/>
      <c r="K501">
        <f t="shared" si="8"/>
        <v>1</v>
      </c>
    </row>
    <row r="502" spans="5:11" x14ac:dyDescent="0.25">
      <c r="E502" s="62"/>
      <c r="K502">
        <f t="shared" si="8"/>
        <v>1</v>
      </c>
    </row>
    <row r="503" spans="5:11" x14ac:dyDescent="0.25">
      <c r="E503" s="62"/>
      <c r="K503">
        <f t="shared" si="8"/>
        <v>1</v>
      </c>
    </row>
    <row r="504" spans="5:11" x14ac:dyDescent="0.25">
      <c r="E504" s="62"/>
      <c r="K504">
        <f t="shared" si="8"/>
        <v>1</v>
      </c>
    </row>
    <row r="505" spans="5:11" x14ac:dyDescent="0.25">
      <c r="E505" s="62"/>
      <c r="K505">
        <f t="shared" si="8"/>
        <v>1</v>
      </c>
    </row>
    <row r="506" spans="5:11" x14ac:dyDescent="0.25">
      <c r="E506" s="62"/>
      <c r="K506">
        <f t="shared" si="8"/>
        <v>1</v>
      </c>
    </row>
    <row r="507" spans="5:11" x14ac:dyDescent="0.25">
      <c r="E507" s="62"/>
      <c r="K507">
        <f t="shared" si="8"/>
        <v>1</v>
      </c>
    </row>
    <row r="508" spans="5:11" x14ac:dyDescent="0.25">
      <c r="E508" s="62"/>
      <c r="K508">
        <f t="shared" si="8"/>
        <v>1</v>
      </c>
    </row>
    <row r="509" spans="5:11" x14ac:dyDescent="0.25">
      <c r="E509" s="62"/>
      <c r="K509">
        <f t="shared" si="8"/>
        <v>1</v>
      </c>
    </row>
    <row r="510" spans="5:11" x14ac:dyDescent="0.25">
      <c r="E510" s="62"/>
      <c r="K510">
        <f t="shared" si="8"/>
        <v>1</v>
      </c>
    </row>
    <row r="511" spans="5:11" x14ac:dyDescent="0.25">
      <c r="E511" s="62"/>
      <c r="K511">
        <f t="shared" si="8"/>
        <v>1</v>
      </c>
    </row>
    <row r="512" spans="5:11" x14ac:dyDescent="0.25">
      <c r="E512" s="62"/>
      <c r="K512">
        <f t="shared" si="8"/>
        <v>1</v>
      </c>
    </row>
    <row r="513" spans="5:11" x14ac:dyDescent="0.25">
      <c r="E513" s="62"/>
      <c r="K513">
        <f t="shared" si="8"/>
        <v>1</v>
      </c>
    </row>
    <row r="514" spans="5:11" x14ac:dyDescent="0.25">
      <c r="E514" s="62"/>
      <c r="K514">
        <f t="shared" si="8"/>
        <v>1</v>
      </c>
    </row>
    <row r="515" spans="5:11" x14ac:dyDescent="0.25">
      <c r="E515" s="62"/>
      <c r="K515">
        <f t="shared" ref="K515:K578" si="9">IF(I515 &lt;=  E515, 1, 0)</f>
        <v>1</v>
      </c>
    </row>
    <row r="516" spans="5:11" x14ac:dyDescent="0.25">
      <c r="E516" s="62"/>
      <c r="K516">
        <f t="shared" si="9"/>
        <v>1</v>
      </c>
    </row>
    <row r="517" spans="5:11" x14ac:dyDescent="0.25">
      <c r="E517" s="62"/>
      <c r="K517">
        <f t="shared" si="9"/>
        <v>1</v>
      </c>
    </row>
    <row r="518" spans="5:11" x14ac:dyDescent="0.25">
      <c r="E518" s="62"/>
      <c r="K518">
        <f t="shared" si="9"/>
        <v>1</v>
      </c>
    </row>
    <row r="519" spans="5:11" x14ac:dyDescent="0.25">
      <c r="E519" s="62"/>
      <c r="K519">
        <f t="shared" si="9"/>
        <v>1</v>
      </c>
    </row>
    <row r="520" spans="5:11" x14ac:dyDescent="0.25">
      <c r="E520" s="62"/>
      <c r="K520">
        <f t="shared" si="9"/>
        <v>1</v>
      </c>
    </row>
    <row r="521" spans="5:11" x14ac:dyDescent="0.25">
      <c r="E521" s="62"/>
      <c r="K521">
        <f t="shared" si="9"/>
        <v>1</v>
      </c>
    </row>
    <row r="522" spans="5:11" x14ac:dyDescent="0.25">
      <c r="E522" s="62"/>
      <c r="K522">
        <f t="shared" si="9"/>
        <v>1</v>
      </c>
    </row>
    <row r="523" spans="5:11" x14ac:dyDescent="0.25">
      <c r="E523" s="62"/>
      <c r="K523">
        <f t="shared" si="9"/>
        <v>1</v>
      </c>
    </row>
    <row r="524" spans="5:11" x14ac:dyDescent="0.25">
      <c r="E524" s="62"/>
      <c r="K524">
        <f t="shared" si="9"/>
        <v>1</v>
      </c>
    </row>
    <row r="525" spans="5:11" x14ac:dyDescent="0.25">
      <c r="E525" s="62"/>
      <c r="K525">
        <f t="shared" si="9"/>
        <v>1</v>
      </c>
    </row>
    <row r="526" spans="5:11" x14ac:dyDescent="0.25">
      <c r="E526" s="62"/>
      <c r="K526">
        <f t="shared" si="9"/>
        <v>1</v>
      </c>
    </row>
    <row r="527" spans="5:11" x14ac:dyDescent="0.25">
      <c r="E527" s="62"/>
      <c r="K527">
        <f t="shared" si="9"/>
        <v>1</v>
      </c>
    </row>
    <row r="528" spans="5:11" x14ac:dyDescent="0.25">
      <c r="E528" s="62"/>
      <c r="K528">
        <f t="shared" si="9"/>
        <v>1</v>
      </c>
    </row>
    <row r="529" spans="5:11" x14ac:dyDescent="0.25">
      <c r="E529" s="62"/>
      <c r="K529">
        <f t="shared" si="9"/>
        <v>1</v>
      </c>
    </row>
    <row r="530" spans="5:11" x14ac:dyDescent="0.25">
      <c r="E530" s="62"/>
      <c r="K530">
        <f t="shared" si="9"/>
        <v>1</v>
      </c>
    </row>
    <row r="531" spans="5:11" x14ac:dyDescent="0.25">
      <c r="E531" s="62"/>
      <c r="K531">
        <f t="shared" si="9"/>
        <v>1</v>
      </c>
    </row>
    <row r="532" spans="5:11" x14ac:dyDescent="0.25">
      <c r="E532" s="62"/>
      <c r="K532">
        <f t="shared" si="9"/>
        <v>1</v>
      </c>
    </row>
    <row r="533" spans="5:11" x14ac:dyDescent="0.25">
      <c r="E533" s="62"/>
      <c r="K533">
        <f t="shared" si="9"/>
        <v>1</v>
      </c>
    </row>
    <row r="534" spans="5:11" x14ac:dyDescent="0.25">
      <c r="E534" s="62"/>
      <c r="K534">
        <f t="shared" si="9"/>
        <v>1</v>
      </c>
    </row>
    <row r="535" spans="5:11" x14ac:dyDescent="0.25">
      <c r="E535" s="62"/>
      <c r="K535">
        <f t="shared" si="9"/>
        <v>1</v>
      </c>
    </row>
    <row r="536" spans="5:11" x14ac:dyDescent="0.25">
      <c r="E536" s="62"/>
      <c r="K536">
        <f t="shared" si="9"/>
        <v>1</v>
      </c>
    </row>
    <row r="537" spans="5:11" x14ac:dyDescent="0.25">
      <c r="E537" s="62"/>
      <c r="K537">
        <f t="shared" si="9"/>
        <v>1</v>
      </c>
    </row>
    <row r="538" spans="5:11" x14ac:dyDescent="0.25">
      <c r="E538" s="62"/>
      <c r="K538">
        <f t="shared" si="9"/>
        <v>1</v>
      </c>
    </row>
    <row r="539" spans="5:11" x14ac:dyDescent="0.25">
      <c r="E539" s="62"/>
      <c r="K539">
        <f t="shared" si="9"/>
        <v>1</v>
      </c>
    </row>
    <row r="540" spans="5:11" x14ac:dyDescent="0.25">
      <c r="E540" s="62"/>
      <c r="K540">
        <f t="shared" si="9"/>
        <v>1</v>
      </c>
    </row>
    <row r="541" spans="5:11" x14ac:dyDescent="0.25">
      <c r="E541" s="62"/>
      <c r="K541">
        <f t="shared" si="9"/>
        <v>1</v>
      </c>
    </row>
    <row r="542" spans="5:11" x14ac:dyDescent="0.25">
      <c r="E542" s="62"/>
      <c r="K542">
        <f t="shared" si="9"/>
        <v>1</v>
      </c>
    </row>
    <row r="543" spans="5:11" x14ac:dyDescent="0.25">
      <c r="E543" s="62"/>
      <c r="K543">
        <f t="shared" si="9"/>
        <v>1</v>
      </c>
    </row>
    <row r="544" spans="5:11" x14ac:dyDescent="0.25">
      <c r="E544" s="62"/>
      <c r="K544">
        <f t="shared" si="9"/>
        <v>1</v>
      </c>
    </row>
    <row r="545" spans="5:11" x14ac:dyDescent="0.25">
      <c r="E545" s="62"/>
      <c r="K545">
        <f t="shared" si="9"/>
        <v>1</v>
      </c>
    </row>
    <row r="546" spans="5:11" x14ac:dyDescent="0.25">
      <c r="E546" s="62"/>
      <c r="K546">
        <f t="shared" si="9"/>
        <v>1</v>
      </c>
    </row>
    <row r="547" spans="5:11" x14ac:dyDescent="0.25">
      <c r="E547" s="62"/>
      <c r="K547">
        <f t="shared" si="9"/>
        <v>1</v>
      </c>
    </row>
    <row r="548" spans="5:11" x14ac:dyDescent="0.25">
      <c r="E548" s="62"/>
      <c r="K548">
        <f t="shared" si="9"/>
        <v>1</v>
      </c>
    </row>
    <row r="549" spans="5:11" x14ac:dyDescent="0.25">
      <c r="E549" s="62"/>
      <c r="K549">
        <f t="shared" si="9"/>
        <v>1</v>
      </c>
    </row>
    <row r="550" spans="5:11" x14ac:dyDescent="0.25">
      <c r="E550" s="62"/>
      <c r="K550">
        <f t="shared" si="9"/>
        <v>1</v>
      </c>
    </row>
    <row r="551" spans="5:11" x14ac:dyDescent="0.25">
      <c r="E551" s="62"/>
      <c r="K551">
        <f t="shared" si="9"/>
        <v>1</v>
      </c>
    </row>
    <row r="552" spans="5:11" x14ac:dyDescent="0.25">
      <c r="E552" s="62"/>
      <c r="K552">
        <f t="shared" si="9"/>
        <v>1</v>
      </c>
    </row>
    <row r="553" spans="5:11" x14ac:dyDescent="0.25">
      <c r="E553" s="62"/>
      <c r="K553">
        <f t="shared" si="9"/>
        <v>1</v>
      </c>
    </row>
    <row r="554" spans="5:11" x14ac:dyDescent="0.25">
      <c r="E554" s="62"/>
      <c r="K554">
        <f t="shared" si="9"/>
        <v>1</v>
      </c>
    </row>
    <row r="555" spans="5:11" x14ac:dyDescent="0.25">
      <c r="E555" s="62"/>
      <c r="K555">
        <f t="shared" si="9"/>
        <v>1</v>
      </c>
    </row>
    <row r="556" spans="5:11" x14ac:dyDescent="0.25">
      <c r="E556" s="62"/>
      <c r="K556">
        <f t="shared" si="9"/>
        <v>1</v>
      </c>
    </row>
    <row r="557" spans="5:11" x14ac:dyDescent="0.25">
      <c r="E557" s="62"/>
      <c r="K557">
        <f t="shared" si="9"/>
        <v>1</v>
      </c>
    </row>
    <row r="558" spans="5:11" x14ac:dyDescent="0.25">
      <c r="E558" s="62"/>
      <c r="K558">
        <f t="shared" si="9"/>
        <v>1</v>
      </c>
    </row>
    <row r="559" spans="5:11" x14ac:dyDescent="0.25">
      <c r="E559" s="62"/>
      <c r="K559">
        <f t="shared" si="9"/>
        <v>1</v>
      </c>
    </row>
    <row r="560" spans="5:11" x14ac:dyDescent="0.25">
      <c r="E560" s="62"/>
      <c r="K560">
        <f t="shared" si="9"/>
        <v>1</v>
      </c>
    </row>
    <row r="561" spans="5:11" x14ac:dyDescent="0.25">
      <c r="E561" s="62"/>
      <c r="K561">
        <f t="shared" si="9"/>
        <v>1</v>
      </c>
    </row>
    <row r="562" spans="5:11" x14ac:dyDescent="0.25">
      <c r="E562" s="62"/>
      <c r="K562">
        <f t="shared" si="9"/>
        <v>1</v>
      </c>
    </row>
    <row r="563" spans="5:11" x14ac:dyDescent="0.25">
      <c r="E563" s="62"/>
      <c r="K563">
        <f t="shared" si="9"/>
        <v>1</v>
      </c>
    </row>
    <row r="564" spans="5:11" x14ac:dyDescent="0.25">
      <c r="E564" s="62"/>
      <c r="K564">
        <f t="shared" si="9"/>
        <v>1</v>
      </c>
    </row>
    <row r="565" spans="5:11" x14ac:dyDescent="0.25">
      <c r="E565" s="62"/>
      <c r="K565">
        <f t="shared" si="9"/>
        <v>1</v>
      </c>
    </row>
    <row r="566" spans="5:11" x14ac:dyDescent="0.25">
      <c r="E566" s="62"/>
      <c r="K566">
        <f t="shared" si="9"/>
        <v>1</v>
      </c>
    </row>
    <row r="567" spans="5:11" x14ac:dyDescent="0.25">
      <c r="E567" s="62"/>
      <c r="K567">
        <f t="shared" si="9"/>
        <v>1</v>
      </c>
    </row>
    <row r="568" spans="5:11" x14ac:dyDescent="0.25">
      <c r="E568" s="62"/>
      <c r="K568">
        <f t="shared" si="9"/>
        <v>1</v>
      </c>
    </row>
    <row r="569" spans="5:11" x14ac:dyDescent="0.25">
      <c r="E569" s="62"/>
      <c r="K569">
        <f t="shared" si="9"/>
        <v>1</v>
      </c>
    </row>
    <row r="570" spans="5:11" x14ac:dyDescent="0.25">
      <c r="E570" s="62"/>
      <c r="K570">
        <f t="shared" si="9"/>
        <v>1</v>
      </c>
    </row>
    <row r="571" spans="5:11" x14ac:dyDescent="0.25">
      <c r="E571" s="62"/>
      <c r="K571">
        <f t="shared" si="9"/>
        <v>1</v>
      </c>
    </row>
    <row r="572" spans="5:11" x14ac:dyDescent="0.25">
      <c r="E572" s="62"/>
      <c r="K572">
        <f t="shared" si="9"/>
        <v>1</v>
      </c>
    </row>
    <row r="573" spans="5:11" x14ac:dyDescent="0.25">
      <c r="E573" s="62"/>
      <c r="K573">
        <f t="shared" si="9"/>
        <v>1</v>
      </c>
    </row>
    <row r="574" spans="5:11" x14ac:dyDescent="0.25">
      <c r="E574" s="62"/>
      <c r="K574">
        <f t="shared" si="9"/>
        <v>1</v>
      </c>
    </row>
    <row r="575" spans="5:11" x14ac:dyDescent="0.25">
      <c r="E575" s="62"/>
      <c r="K575">
        <f t="shared" si="9"/>
        <v>1</v>
      </c>
    </row>
    <row r="576" spans="5:11" x14ac:dyDescent="0.25">
      <c r="E576" s="62"/>
      <c r="K576">
        <f t="shared" si="9"/>
        <v>1</v>
      </c>
    </row>
    <row r="577" spans="5:11" x14ac:dyDescent="0.25">
      <c r="E577" s="62"/>
      <c r="K577">
        <f t="shared" si="9"/>
        <v>1</v>
      </c>
    </row>
    <row r="578" spans="5:11" x14ac:dyDescent="0.25">
      <c r="E578" s="62"/>
      <c r="K578">
        <f t="shared" si="9"/>
        <v>1</v>
      </c>
    </row>
    <row r="579" spans="5:11" x14ac:dyDescent="0.25">
      <c r="E579" s="62"/>
      <c r="K579">
        <f t="shared" ref="K579:K642" si="10">IF(I579 &lt;=  E579, 1, 0)</f>
        <v>1</v>
      </c>
    </row>
    <row r="580" spans="5:11" x14ac:dyDescent="0.25">
      <c r="E580" s="62"/>
      <c r="K580">
        <f t="shared" si="10"/>
        <v>1</v>
      </c>
    </row>
    <row r="581" spans="5:11" x14ac:dyDescent="0.25">
      <c r="E581" s="62"/>
      <c r="K581">
        <f t="shared" si="10"/>
        <v>1</v>
      </c>
    </row>
    <row r="582" spans="5:11" x14ac:dyDescent="0.25">
      <c r="E582" s="62"/>
      <c r="K582">
        <f t="shared" si="10"/>
        <v>1</v>
      </c>
    </row>
    <row r="583" spans="5:11" x14ac:dyDescent="0.25">
      <c r="E583" s="62"/>
      <c r="K583">
        <f t="shared" si="10"/>
        <v>1</v>
      </c>
    </row>
    <row r="584" spans="5:11" x14ac:dyDescent="0.25">
      <c r="E584" s="62"/>
      <c r="K584">
        <f t="shared" si="10"/>
        <v>1</v>
      </c>
    </row>
    <row r="585" spans="5:11" x14ac:dyDescent="0.25">
      <c r="E585" s="62"/>
      <c r="K585">
        <f t="shared" si="10"/>
        <v>1</v>
      </c>
    </row>
    <row r="586" spans="5:11" x14ac:dyDescent="0.25">
      <c r="E586" s="62"/>
      <c r="K586">
        <f t="shared" si="10"/>
        <v>1</v>
      </c>
    </row>
    <row r="587" spans="5:11" x14ac:dyDescent="0.25">
      <c r="E587" s="62"/>
      <c r="K587">
        <f t="shared" si="10"/>
        <v>1</v>
      </c>
    </row>
    <row r="588" spans="5:11" x14ac:dyDescent="0.25">
      <c r="E588" s="62"/>
      <c r="K588">
        <f t="shared" si="10"/>
        <v>1</v>
      </c>
    </row>
    <row r="589" spans="5:11" x14ac:dyDescent="0.25">
      <c r="E589" s="62"/>
      <c r="K589">
        <f t="shared" si="10"/>
        <v>1</v>
      </c>
    </row>
    <row r="590" spans="5:11" x14ac:dyDescent="0.25">
      <c r="E590" s="62"/>
      <c r="K590">
        <f t="shared" si="10"/>
        <v>1</v>
      </c>
    </row>
    <row r="591" spans="5:11" x14ac:dyDescent="0.25">
      <c r="E591" s="62"/>
      <c r="K591">
        <f t="shared" si="10"/>
        <v>1</v>
      </c>
    </row>
    <row r="592" spans="5:11" x14ac:dyDescent="0.25">
      <c r="E592" s="62"/>
      <c r="K592">
        <f t="shared" si="10"/>
        <v>1</v>
      </c>
    </row>
    <row r="593" spans="5:11" x14ac:dyDescent="0.25">
      <c r="E593" s="62"/>
      <c r="K593">
        <f t="shared" si="10"/>
        <v>1</v>
      </c>
    </row>
    <row r="594" spans="5:11" x14ac:dyDescent="0.25">
      <c r="E594" s="62"/>
      <c r="K594">
        <f t="shared" si="10"/>
        <v>1</v>
      </c>
    </row>
    <row r="595" spans="5:11" x14ac:dyDescent="0.25">
      <c r="E595" s="62"/>
      <c r="K595">
        <f t="shared" si="10"/>
        <v>1</v>
      </c>
    </row>
    <row r="596" spans="5:11" x14ac:dyDescent="0.25">
      <c r="E596" s="62"/>
      <c r="K596">
        <f t="shared" si="10"/>
        <v>1</v>
      </c>
    </row>
    <row r="597" spans="5:11" x14ac:dyDescent="0.25">
      <c r="E597" s="62"/>
      <c r="K597">
        <f t="shared" si="10"/>
        <v>1</v>
      </c>
    </row>
    <row r="598" spans="5:11" x14ac:dyDescent="0.25">
      <c r="E598" s="62"/>
      <c r="K598">
        <f t="shared" si="10"/>
        <v>1</v>
      </c>
    </row>
    <row r="599" spans="5:11" x14ac:dyDescent="0.25">
      <c r="E599" s="62"/>
      <c r="K599">
        <f t="shared" si="10"/>
        <v>1</v>
      </c>
    </row>
    <row r="600" spans="5:11" x14ac:dyDescent="0.25">
      <c r="E600" s="62"/>
      <c r="K600">
        <f t="shared" si="10"/>
        <v>1</v>
      </c>
    </row>
    <row r="601" spans="5:11" x14ac:dyDescent="0.25">
      <c r="E601" s="62"/>
      <c r="K601">
        <f t="shared" si="10"/>
        <v>1</v>
      </c>
    </row>
    <row r="602" spans="5:11" x14ac:dyDescent="0.25">
      <c r="E602" s="62"/>
      <c r="K602">
        <f t="shared" si="10"/>
        <v>1</v>
      </c>
    </row>
    <row r="603" spans="5:11" x14ac:dyDescent="0.25">
      <c r="E603" s="62"/>
      <c r="K603">
        <f t="shared" si="10"/>
        <v>1</v>
      </c>
    </row>
    <row r="604" spans="5:11" x14ac:dyDescent="0.25">
      <c r="E604" s="62"/>
      <c r="K604">
        <f t="shared" si="10"/>
        <v>1</v>
      </c>
    </row>
    <row r="605" spans="5:11" x14ac:dyDescent="0.25">
      <c r="E605" s="62"/>
      <c r="K605">
        <f t="shared" si="10"/>
        <v>1</v>
      </c>
    </row>
    <row r="606" spans="5:11" x14ac:dyDescent="0.25">
      <c r="E606" s="62"/>
      <c r="K606">
        <f t="shared" si="10"/>
        <v>1</v>
      </c>
    </row>
    <row r="607" spans="5:11" x14ac:dyDescent="0.25">
      <c r="E607" s="62"/>
      <c r="K607">
        <f t="shared" si="10"/>
        <v>1</v>
      </c>
    </row>
    <row r="608" spans="5:11" x14ac:dyDescent="0.25">
      <c r="E608" s="62"/>
      <c r="K608">
        <f t="shared" si="10"/>
        <v>1</v>
      </c>
    </row>
    <row r="609" spans="5:11" x14ac:dyDescent="0.25">
      <c r="E609" s="62"/>
      <c r="K609">
        <f t="shared" si="10"/>
        <v>1</v>
      </c>
    </row>
    <row r="610" spans="5:11" x14ac:dyDescent="0.25">
      <c r="E610" s="62"/>
      <c r="K610">
        <f t="shared" si="10"/>
        <v>1</v>
      </c>
    </row>
    <row r="611" spans="5:11" x14ac:dyDescent="0.25">
      <c r="E611" s="62"/>
      <c r="K611">
        <f t="shared" si="10"/>
        <v>1</v>
      </c>
    </row>
    <row r="612" spans="5:11" x14ac:dyDescent="0.25">
      <c r="E612" s="62"/>
      <c r="K612">
        <f t="shared" si="10"/>
        <v>1</v>
      </c>
    </row>
    <row r="613" spans="5:11" x14ac:dyDescent="0.25">
      <c r="E613" s="62"/>
      <c r="K613">
        <f t="shared" si="10"/>
        <v>1</v>
      </c>
    </row>
    <row r="614" spans="5:11" x14ac:dyDescent="0.25">
      <c r="E614" s="62"/>
      <c r="K614">
        <f t="shared" si="10"/>
        <v>1</v>
      </c>
    </row>
    <row r="615" spans="5:11" x14ac:dyDescent="0.25">
      <c r="E615" s="62"/>
      <c r="K615">
        <f t="shared" si="10"/>
        <v>1</v>
      </c>
    </row>
    <row r="616" spans="5:11" x14ac:dyDescent="0.25">
      <c r="E616" s="62"/>
      <c r="K616">
        <f t="shared" si="10"/>
        <v>1</v>
      </c>
    </row>
    <row r="617" spans="5:11" x14ac:dyDescent="0.25">
      <c r="E617" s="62"/>
      <c r="K617">
        <f t="shared" si="10"/>
        <v>1</v>
      </c>
    </row>
    <row r="618" spans="5:11" x14ac:dyDescent="0.25">
      <c r="E618" s="62"/>
      <c r="K618">
        <f t="shared" si="10"/>
        <v>1</v>
      </c>
    </row>
    <row r="619" spans="5:11" x14ac:dyDescent="0.25">
      <c r="E619" s="62"/>
      <c r="K619">
        <f t="shared" si="10"/>
        <v>1</v>
      </c>
    </row>
    <row r="620" spans="5:11" x14ac:dyDescent="0.25">
      <c r="E620" s="62"/>
      <c r="K620">
        <f t="shared" si="10"/>
        <v>1</v>
      </c>
    </row>
    <row r="621" spans="5:11" x14ac:dyDescent="0.25">
      <c r="E621" s="62"/>
      <c r="K621">
        <f t="shared" si="10"/>
        <v>1</v>
      </c>
    </row>
    <row r="622" spans="5:11" x14ac:dyDescent="0.25">
      <c r="E622" s="62"/>
      <c r="K622">
        <f t="shared" si="10"/>
        <v>1</v>
      </c>
    </row>
    <row r="623" spans="5:11" x14ac:dyDescent="0.25">
      <c r="E623" s="62"/>
      <c r="K623">
        <f t="shared" si="10"/>
        <v>1</v>
      </c>
    </row>
    <row r="624" spans="5:11" x14ac:dyDescent="0.25">
      <c r="E624" s="62"/>
      <c r="K624">
        <f t="shared" si="10"/>
        <v>1</v>
      </c>
    </row>
    <row r="625" spans="5:11" x14ac:dyDescent="0.25">
      <c r="E625" s="62"/>
      <c r="K625">
        <f t="shared" si="10"/>
        <v>1</v>
      </c>
    </row>
    <row r="626" spans="5:11" x14ac:dyDescent="0.25">
      <c r="E626" s="62"/>
      <c r="K626">
        <f t="shared" si="10"/>
        <v>1</v>
      </c>
    </row>
    <row r="627" spans="5:11" x14ac:dyDescent="0.25">
      <c r="E627" s="62"/>
      <c r="K627">
        <f t="shared" si="10"/>
        <v>1</v>
      </c>
    </row>
    <row r="628" spans="5:11" x14ac:dyDescent="0.25">
      <c r="E628" s="62"/>
      <c r="K628">
        <f t="shared" si="10"/>
        <v>1</v>
      </c>
    </row>
    <row r="629" spans="5:11" x14ac:dyDescent="0.25">
      <c r="E629" s="62"/>
      <c r="K629">
        <f t="shared" si="10"/>
        <v>1</v>
      </c>
    </row>
    <row r="630" spans="5:11" x14ac:dyDescent="0.25">
      <c r="E630" s="62"/>
      <c r="K630">
        <f t="shared" si="10"/>
        <v>1</v>
      </c>
    </row>
    <row r="631" spans="5:11" x14ac:dyDescent="0.25">
      <c r="E631" s="62"/>
      <c r="K631">
        <f t="shared" si="10"/>
        <v>1</v>
      </c>
    </row>
    <row r="632" spans="5:11" x14ac:dyDescent="0.25">
      <c r="E632" s="62"/>
      <c r="K632">
        <f t="shared" si="10"/>
        <v>1</v>
      </c>
    </row>
    <row r="633" spans="5:11" x14ac:dyDescent="0.25">
      <c r="E633" s="62"/>
      <c r="K633">
        <f t="shared" si="10"/>
        <v>1</v>
      </c>
    </row>
    <row r="634" spans="5:11" x14ac:dyDescent="0.25">
      <c r="E634" s="62"/>
      <c r="K634">
        <f t="shared" si="10"/>
        <v>1</v>
      </c>
    </row>
    <row r="635" spans="5:11" x14ac:dyDescent="0.25">
      <c r="E635" s="62"/>
      <c r="K635">
        <f t="shared" si="10"/>
        <v>1</v>
      </c>
    </row>
    <row r="636" spans="5:11" x14ac:dyDescent="0.25">
      <c r="E636" s="62"/>
      <c r="K636">
        <f t="shared" si="10"/>
        <v>1</v>
      </c>
    </row>
    <row r="637" spans="5:11" x14ac:dyDescent="0.25">
      <c r="E637" s="62"/>
      <c r="K637">
        <f t="shared" si="10"/>
        <v>1</v>
      </c>
    </row>
    <row r="638" spans="5:11" x14ac:dyDescent="0.25">
      <c r="E638" s="62"/>
      <c r="K638">
        <f t="shared" si="10"/>
        <v>1</v>
      </c>
    </row>
    <row r="639" spans="5:11" x14ac:dyDescent="0.25">
      <c r="E639" s="62"/>
      <c r="K639">
        <f t="shared" si="10"/>
        <v>1</v>
      </c>
    </row>
    <row r="640" spans="5:11" x14ac:dyDescent="0.25">
      <c r="E640" s="62"/>
      <c r="K640">
        <f t="shared" si="10"/>
        <v>1</v>
      </c>
    </row>
    <row r="641" spans="5:11" x14ac:dyDescent="0.25">
      <c r="E641" s="62"/>
      <c r="K641">
        <f t="shared" si="10"/>
        <v>1</v>
      </c>
    </row>
    <row r="642" spans="5:11" x14ac:dyDescent="0.25">
      <c r="E642" s="62"/>
      <c r="K642">
        <f t="shared" si="10"/>
        <v>1</v>
      </c>
    </row>
    <row r="643" spans="5:11" x14ac:dyDescent="0.25">
      <c r="E643" s="62"/>
      <c r="K643">
        <f t="shared" ref="K643:K706" si="11">IF(I643 &lt;=  E643, 1, 0)</f>
        <v>1</v>
      </c>
    </row>
    <row r="644" spans="5:11" x14ac:dyDescent="0.25">
      <c r="E644" s="62"/>
      <c r="K644">
        <f t="shared" si="11"/>
        <v>1</v>
      </c>
    </row>
    <row r="645" spans="5:11" x14ac:dyDescent="0.25">
      <c r="E645" s="62"/>
      <c r="K645">
        <f t="shared" si="11"/>
        <v>1</v>
      </c>
    </row>
    <row r="646" spans="5:11" x14ac:dyDescent="0.25">
      <c r="E646" s="62"/>
      <c r="K646">
        <f t="shared" si="11"/>
        <v>1</v>
      </c>
    </row>
    <row r="647" spans="5:11" x14ac:dyDescent="0.25">
      <c r="E647" s="62"/>
      <c r="K647">
        <f t="shared" si="11"/>
        <v>1</v>
      </c>
    </row>
    <row r="648" spans="5:11" x14ac:dyDescent="0.25">
      <c r="E648" s="62"/>
      <c r="K648">
        <f t="shared" si="11"/>
        <v>1</v>
      </c>
    </row>
    <row r="649" spans="5:11" x14ac:dyDescent="0.25">
      <c r="E649" s="62"/>
      <c r="K649">
        <f t="shared" si="11"/>
        <v>1</v>
      </c>
    </row>
    <row r="650" spans="5:11" x14ac:dyDescent="0.25">
      <c r="E650" s="62"/>
      <c r="K650">
        <f t="shared" si="11"/>
        <v>1</v>
      </c>
    </row>
    <row r="651" spans="5:11" x14ac:dyDescent="0.25">
      <c r="E651" s="62"/>
      <c r="K651">
        <f t="shared" si="11"/>
        <v>1</v>
      </c>
    </row>
    <row r="652" spans="5:11" x14ac:dyDescent="0.25">
      <c r="E652" s="62"/>
      <c r="K652">
        <f t="shared" si="11"/>
        <v>1</v>
      </c>
    </row>
    <row r="653" spans="5:11" x14ac:dyDescent="0.25">
      <c r="E653" s="62"/>
      <c r="K653">
        <f t="shared" si="11"/>
        <v>1</v>
      </c>
    </row>
    <row r="654" spans="5:11" x14ac:dyDescent="0.25">
      <c r="E654" s="62"/>
      <c r="K654">
        <f t="shared" si="11"/>
        <v>1</v>
      </c>
    </row>
    <row r="655" spans="5:11" x14ac:dyDescent="0.25">
      <c r="E655" s="62"/>
      <c r="K655">
        <f t="shared" si="11"/>
        <v>1</v>
      </c>
    </row>
    <row r="656" spans="5:11" x14ac:dyDescent="0.25">
      <c r="E656" s="62"/>
      <c r="K656">
        <f t="shared" si="11"/>
        <v>1</v>
      </c>
    </row>
    <row r="657" spans="5:11" x14ac:dyDescent="0.25">
      <c r="E657" s="62"/>
      <c r="K657">
        <f t="shared" si="11"/>
        <v>1</v>
      </c>
    </row>
    <row r="658" spans="5:11" x14ac:dyDescent="0.25">
      <c r="E658" s="62"/>
      <c r="K658">
        <f t="shared" si="11"/>
        <v>1</v>
      </c>
    </row>
    <row r="659" spans="5:11" x14ac:dyDescent="0.25">
      <c r="E659" s="62"/>
      <c r="K659">
        <f t="shared" si="11"/>
        <v>1</v>
      </c>
    </row>
    <row r="660" spans="5:11" x14ac:dyDescent="0.25">
      <c r="E660" s="62"/>
      <c r="K660">
        <f t="shared" si="11"/>
        <v>1</v>
      </c>
    </row>
    <row r="661" spans="5:11" x14ac:dyDescent="0.25">
      <c r="E661" s="62"/>
      <c r="K661">
        <f t="shared" si="11"/>
        <v>1</v>
      </c>
    </row>
    <row r="662" spans="5:11" x14ac:dyDescent="0.25">
      <c r="E662" s="62"/>
      <c r="K662">
        <f t="shared" si="11"/>
        <v>1</v>
      </c>
    </row>
    <row r="663" spans="5:11" x14ac:dyDescent="0.25">
      <c r="E663" s="62"/>
      <c r="K663">
        <f t="shared" si="11"/>
        <v>1</v>
      </c>
    </row>
    <row r="664" spans="5:11" x14ac:dyDescent="0.25">
      <c r="E664" s="62"/>
      <c r="K664">
        <f t="shared" si="11"/>
        <v>1</v>
      </c>
    </row>
    <row r="665" spans="5:11" x14ac:dyDescent="0.25">
      <c r="E665" s="62"/>
      <c r="K665">
        <f t="shared" si="11"/>
        <v>1</v>
      </c>
    </row>
    <row r="666" spans="5:11" x14ac:dyDescent="0.25">
      <c r="E666" s="62"/>
      <c r="K666">
        <f t="shared" si="11"/>
        <v>1</v>
      </c>
    </row>
    <row r="667" spans="5:11" x14ac:dyDescent="0.25">
      <c r="E667" s="62"/>
      <c r="K667">
        <f t="shared" si="11"/>
        <v>1</v>
      </c>
    </row>
    <row r="668" spans="5:11" x14ac:dyDescent="0.25">
      <c r="E668" s="62"/>
      <c r="K668">
        <f t="shared" si="11"/>
        <v>1</v>
      </c>
    </row>
    <row r="669" spans="5:11" x14ac:dyDescent="0.25">
      <c r="E669" s="62"/>
      <c r="K669">
        <f t="shared" si="11"/>
        <v>1</v>
      </c>
    </row>
    <row r="670" spans="5:11" x14ac:dyDescent="0.25">
      <c r="E670" s="62"/>
      <c r="K670">
        <f t="shared" si="11"/>
        <v>1</v>
      </c>
    </row>
    <row r="671" spans="5:11" x14ac:dyDescent="0.25">
      <c r="E671" s="62"/>
      <c r="K671">
        <f t="shared" si="11"/>
        <v>1</v>
      </c>
    </row>
    <row r="672" spans="5:11" x14ac:dyDescent="0.25">
      <c r="E672" s="62"/>
      <c r="K672">
        <f t="shared" si="11"/>
        <v>1</v>
      </c>
    </row>
    <row r="673" spans="5:11" x14ac:dyDescent="0.25">
      <c r="E673" s="62"/>
      <c r="K673">
        <f t="shared" si="11"/>
        <v>1</v>
      </c>
    </row>
    <row r="674" spans="5:11" x14ac:dyDescent="0.25">
      <c r="E674" s="62"/>
      <c r="K674">
        <f t="shared" si="11"/>
        <v>1</v>
      </c>
    </row>
    <row r="675" spans="5:11" x14ac:dyDescent="0.25">
      <c r="E675" s="62"/>
      <c r="K675">
        <f t="shared" si="11"/>
        <v>1</v>
      </c>
    </row>
    <row r="676" spans="5:11" x14ac:dyDescent="0.25">
      <c r="E676" s="62"/>
      <c r="K676">
        <f t="shared" si="11"/>
        <v>1</v>
      </c>
    </row>
    <row r="677" spans="5:11" x14ac:dyDescent="0.25">
      <c r="E677" s="62"/>
      <c r="K677">
        <f t="shared" si="11"/>
        <v>1</v>
      </c>
    </row>
    <row r="678" spans="5:11" x14ac:dyDescent="0.25">
      <c r="E678" s="62"/>
      <c r="K678">
        <f t="shared" si="11"/>
        <v>1</v>
      </c>
    </row>
    <row r="679" spans="5:11" x14ac:dyDescent="0.25">
      <c r="E679" s="62"/>
      <c r="K679">
        <f t="shared" si="11"/>
        <v>1</v>
      </c>
    </row>
    <row r="680" spans="5:11" x14ac:dyDescent="0.25">
      <c r="E680" s="62"/>
      <c r="K680">
        <f t="shared" si="11"/>
        <v>1</v>
      </c>
    </row>
    <row r="681" spans="5:11" x14ac:dyDescent="0.25">
      <c r="E681" s="62"/>
      <c r="K681">
        <f t="shared" si="11"/>
        <v>1</v>
      </c>
    </row>
    <row r="682" spans="5:11" x14ac:dyDescent="0.25">
      <c r="E682" s="62"/>
      <c r="K682">
        <f t="shared" si="11"/>
        <v>1</v>
      </c>
    </row>
    <row r="683" spans="5:11" x14ac:dyDescent="0.25">
      <c r="E683" s="62"/>
      <c r="K683">
        <f t="shared" si="11"/>
        <v>1</v>
      </c>
    </row>
    <row r="684" spans="5:11" x14ac:dyDescent="0.25">
      <c r="E684" s="62"/>
      <c r="K684">
        <f t="shared" si="11"/>
        <v>1</v>
      </c>
    </row>
    <row r="685" spans="5:11" x14ac:dyDescent="0.25">
      <c r="E685" s="62"/>
      <c r="K685">
        <f t="shared" si="11"/>
        <v>1</v>
      </c>
    </row>
    <row r="686" spans="5:11" x14ac:dyDescent="0.25">
      <c r="E686" s="62"/>
      <c r="K686">
        <f t="shared" si="11"/>
        <v>1</v>
      </c>
    </row>
    <row r="687" spans="5:11" x14ac:dyDescent="0.25">
      <c r="E687" s="62"/>
      <c r="K687">
        <f t="shared" si="11"/>
        <v>1</v>
      </c>
    </row>
    <row r="688" spans="5:11" x14ac:dyDescent="0.25">
      <c r="E688" s="62"/>
      <c r="K688">
        <f t="shared" si="11"/>
        <v>1</v>
      </c>
    </row>
    <row r="689" spans="5:11" x14ac:dyDescent="0.25">
      <c r="E689" s="62"/>
      <c r="K689">
        <f t="shared" si="11"/>
        <v>1</v>
      </c>
    </row>
    <row r="690" spans="5:11" x14ac:dyDescent="0.25">
      <c r="E690" s="62"/>
      <c r="K690">
        <f t="shared" si="11"/>
        <v>1</v>
      </c>
    </row>
    <row r="691" spans="5:11" x14ac:dyDescent="0.25">
      <c r="E691" s="62"/>
      <c r="K691">
        <f t="shared" si="11"/>
        <v>1</v>
      </c>
    </row>
    <row r="692" spans="5:11" x14ac:dyDescent="0.25">
      <c r="E692" s="62"/>
      <c r="K692">
        <f t="shared" si="11"/>
        <v>1</v>
      </c>
    </row>
    <row r="693" spans="5:11" x14ac:dyDescent="0.25">
      <c r="E693" s="62"/>
      <c r="K693">
        <f t="shared" si="11"/>
        <v>1</v>
      </c>
    </row>
    <row r="694" spans="5:11" x14ac:dyDescent="0.25">
      <c r="E694" s="62"/>
      <c r="K694">
        <f t="shared" si="11"/>
        <v>1</v>
      </c>
    </row>
    <row r="695" spans="5:11" x14ac:dyDescent="0.25">
      <c r="E695" s="62"/>
      <c r="K695">
        <f t="shared" si="11"/>
        <v>1</v>
      </c>
    </row>
    <row r="696" spans="5:11" x14ac:dyDescent="0.25">
      <c r="E696" s="62"/>
      <c r="K696">
        <f t="shared" si="11"/>
        <v>1</v>
      </c>
    </row>
    <row r="697" spans="5:11" x14ac:dyDescent="0.25">
      <c r="E697" s="62"/>
      <c r="K697">
        <f t="shared" si="11"/>
        <v>1</v>
      </c>
    </row>
    <row r="698" spans="5:11" x14ac:dyDescent="0.25">
      <c r="E698" s="62"/>
      <c r="K698">
        <f t="shared" si="11"/>
        <v>1</v>
      </c>
    </row>
    <row r="699" spans="5:11" x14ac:dyDescent="0.25">
      <c r="E699" s="62"/>
      <c r="K699">
        <f t="shared" si="11"/>
        <v>1</v>
      </c>
    </row>
    <row r="700" spans="5:11" x14ac:dyDescent="0.25">
      <c r="E700" s="62"/>
      <c r="K700">
        <f t="shared" si="11"/>
        <v>1</v>
      </c>
    </row>
    <row r="701" spans="5:11" x14ac:dyDescent="0.25">
      <c r="E701" s="62"/>
      <c r="K701">
        <f t="shared" si="11"/>
        <v>1</v>
      </c>
    </row>
    <row r="702" spans="5:11" x14ac:dyDescent="0.25">
      <c r="E702" s="62"/>
      <c r="K702">
        <f t="shared" si="11"/>
        <v>1</v>
      </c>
    </row>
    <row r="703" spans="5:11" x14ac:dyDescent="0.25">
      <c r="E703" s="62"/>
      <c r="K703">
        <f t="shared" si="11"/>
        <v>1</v>
      </c>
    </row>
    <row r="704" spans="5:11" x14ac:dyDescent="0.25">
      <c r="E704" s="62"/>
      <c r="K704">
        <f t="shared" si="11"/>
        <v>1</v>
      </c>
    </row>
    <row r="705" spans="5:11" x14ac:dyDescent="0.25">
      <c r="E705" s="62"/>
      <c r="K705">
        <f t="shared" si="11"/>
        <v>1</v>
      </c>
    </row>
    <row r="706" spans="5:11" x14ac:dyDescent="0.25">
      <c r="E706" s="62"/>
      <c r="K706">
        <f t="shared" si="11"/>
        <v>1</v>
      </c>
    </row>
    <row r="707" spans="5:11" x14ac:dyDescent="0.25">
      <c r="E707" s="62"/>
      <c r="K707">
        <f t="shared" ref="K707:K770" si="12">IF(I707 &lt;=  E707, 1, 0)</f>
        <v>1</v>
      </c>
    </row>
    <row r="708" spans="5:11" x14ac:dyDescent="0.25">
      <c r="E708" s="62"/>
      <c r="K708">
        <f t="shared" si="12"/>
        <v>1</v>
      </c>
    </row>
    <row r="709" spans="5:11" x14ac:dyDescent="0.25">
      <c r="E709" s="62"/>
      <c r="K709">
        <f t="shared" si="12"/>
        <v>1</v>
      </c>
    </row>
    <row r="710" spans="5:11" x14ac:dyDescent="0.25">
      <c r="E710" s="62"/>
      <c r="K710">
        <f t="shared" si="12"/>
        <v>1</v>
      </c>
    </row>
    <row r="711" spans="5:11" x14ac:dyDescent="0.25">
      <c r="K711">
        <f t="shared" si="12"/>
        <v>1</v>
      </c>
    </row>
    <row r="712" spans="5:11" x14ac:dyDescent="0.25">
      <c r="K712">
        <f t="shared" si="12"/>
        <v>1</v>
      </c>
    </row>
    <row r="713" spans="5:11" x14ac:dyDescent="0.25">
      <c r="K713">
        <f t="shared" si="12"/>
        <v>1</v>
      </c>
    </row>
    <row r="714" spans="5:11" x14ac:dyDescent="0.25">
      <c r="K714">
        <f t="shared" si="12"/>
        <v>1</v>
      </c>
    </row>
    <row r="715" spans="5:11" x14ac:dyDescent="0.25">
      <c r="K715">
        <f t="shared" si="12"/>
        <v>1</v>
      </c>
    </row>
    <row r="716" spans="5:11" x14ac:dyDescent="0.25">
      <c r="K716">
        <f t="shared" si="12"/>
        <v>1</v>
      </c>
    </row>
    <row r="717" spans="5:11" x14ac:dyDescent="0.25">
      <c r="K717">
        <f t="shared" si="12"/>
        <v>1</v>
      </c>
    </row>
    <row r="718" spans="5:11" x14ac:dyDescent="0.25">
      <c r="K718">
        <f t="shared" si="12"/>
        <v>1</v>
      </c>
    </row>
    <row r="719" spans="5:11" x14ac:dyDescent="0.25">
      <c r="K719">
        <f t="shared" si="12"/>
        <v>1</v>
      </c>
    </row>
    <row r="720" spans="5:11" x14ac:dyDescent="0.25">
      <c r="K720">
        <f t="shared" si="12"/>
        <v>1</v>
      </c>
    </row>
    <row r="721" spans="11:11" x14ac:dyDescent="0.25">
      <c r="K721">
        <f t="shared" si="12"/>
        <v>1</v>
      </c>
    </row>
    <row r="722" spans="11:11" x14ac:dyDescent="0.25">
      <c r="K722">
        <f t="shared" si="12"/>
        <v>1</v>
      </c>
    </row>
    <row r="723" spans="11:11" x14ac:dyDescent="0.25">
      <c r="K723">
        <f t="shared" si="12"/>
        <v>1</v>
      </c>
    </row>
    <row r="724" spans="11:11" x14ac:dyDescent="0.25">
      <c r="K724">
        <f t="shared" si="12"/>
        <v>1</v>
      </c>
    </row>
    <row r="725" spans="11:11" x14ac:dyDescent="0.25">
      <c r="K725">
        <f t="shared" si="12"/>
        <v>1</v>
      </c>
    </row>
    <row r="726" spans="11:11" x14ac:dyDescent="0.25">
      <c r="K726">
        <f t="shared" si="12"/>
        <v>1</v>
      </c>
    </row>
    <row r="727" spans="11:11" x14ac:dyDescent="0.25">
      <c r="K727">
        <f t="shared" si="12"/>
        <v>1</v>
      </c>
    </row>
    <row r="728" spans="11:11" x14ac:dyDescent="0.25">
      <c r="K728">
        <f t="shared" si="12"/>
        <v>1</v>
      </c>
    </row>
    <row r="729" spans="11:11" x14ac:dyDescent="0.25">
      <c r="K729">
        <f t="shared" si="12"/>
        <v>1</v>
      </c>
    </row>
    <row r="730" spans="11:11" x14ac:dyDescent="0.25">
      <c r="K730">
        <f t="shared" si="12"/>
        <v>1</v>
      </c>
    </row>
    <row r="731" spans="11:11" x14ac:dyDescent="0.25">
      <c r="K731">
        <f t="shared" si="12"/>
        <v>1</v>
      </c>
    </row>
    <row r="732" spans="11:11" x14ac:dyDescent="0.25">
      <c r="K732">
        <f t="shared" si="12"/>
        <v>1</v>
      </c>
    </row>
    <row r="733" spans="11:11" x14ac:dyDescent="0.25">
      <c r="K733">
        <f t="shared" si="12"/>
        <v>1</v>
      </c>
    </row>
    <row r="734" spans="11:11" x14ac:dyDescent="0.25">
      <c r="K734">
        <f t="shared" si="12"/>
        <v>1</v>
      </c>
    </row>
    <row r="735" spans="11:11" x14ac:dyDescent="0.25">
      <c r="K735">
        <f t="shared" si="12"/>
        <v>1</v>
      </c>
    </row>
    <row r="736" spans="11:11" x14ac:dyDescent="0.25">
      <c r="K736">
        <f t="shared" si="12"/>
        <v>1</v>
      </c>
    </row>
    <row r="737" spans="11:11" x14ac:dyDescent="0.25">
      <c r="K737">
        <f t="shared" si="12"/>
        <v>1</v>
      </c>
    </row>
    <row r="738" spans="11:11" x14ac:dyDescent="0.25">
      <c r="K738">
        <f t="shared" si="12"/>
        <v>1</v>
      </c>
    </row>
    <row r="739" spans="11:11" x14ac:dyDescent="0.25">
      <c r="K739">
        <f t="shared" si="12"/>
        <v>1</v>
      </c>
    </row>
    <row r="740" spans="11:11" x14ac:dyDescent="0.25">
      <c r="K740">
        <f t="shared" si="12"/>
        <v>1</v>
      </c>
    </row>
    <row r="741" spans="11:11" x14ac:dyDescent="0.25">
      <c r="K741">
        <f t="shared" si="12"/>
        <v>1</v>
      </c>
    </row>
    <row r="742" spans="11:11" x14ac:dyDescent="0.25">
      <c r="K742">
        <f t="shared" si="12"/>
        <v>1</v>
      </c>
    </row>
    <row r="743" spans="11:11" x14ac:dyDescent="0.25">
      <c r="K743">
        <f t="shared" si="12"/>
        <v>1</v>
      </c>
    </row>
    <row r="744" spans="11:11" x14ac:dyDescent="0.25">
      <c r="K744">
        <f t="shared" si="12"/>
        <v>1</v>
      </c>
    </row>
    <row r="745" spans="11:11" x14ac:dyDescent="0.25">
      <c r="K745">
        <f t="shared" si="12"/>
        <v>1</v>
      </c>
    </row>
    <row r="746" spans="11:11" x14ac:dyDescent="0.25">
      <c r="K746">
        <f t="shared" si="12"/>
        <v>1</v>
      </c>
    </row>
    <row r="747" spans="11:11" x14ac:dyDescent="0.25">
      <c r="K747">
        <f t="shared" si="12"/>
        <v>1</v>
      </c>
    </row>
    <row r="748" spans="11:11" x14ac:dyDescent="0.25">
      <c r="K748">
        <f t="shared" si="12"/>
        <v>1</v>
      </c>
    </row>
    <row r="749" spans="11:11" x14ac:dyDescent="0.25">
      <c r="K749">
        <f t="shared" si="12"/>
        <v>1</v>
      </c>
    </row>
    <row r="750" spans="11:11" x14ac:dyDescent="0.25">
      <c r="K750">
        <f t="shared" si="12"/>
        <v>1</v>
      </c>
    </row>
    <row r="751" spans="11:11" x14ac:dyDescent="0.25">
      <c r="K751">
        <f t="shared" si="12"/>
        <v>1</v>
      </c>
    </row>
    <row r="752" spans="11:11" x14ac:dyDescent="0.25">
      <c r="K752">
        <f t="shared" si="12"/>
        <v>1</v>
      </c>
    </row>
    <row r="753" spans="11:11" x14ac:dyDescent="0.25">
      <c r="K753">
        <f t="shared" si="12"/>
        <v>1</v>
      </c>
    </row>
    <row r="754" spans="11:11" x14ac:dyDescent="0.25">
      <c r="K754">
        <f t="shared" si="12"/>
        <v>1</v>
      </c>
    </row>
    <row r="755" spans="11:11" x14ac:dyDescent="0.25">
      <c r="K755">
        <f t="shared" si="12"/>
        <v>1</v>
      </c>
    </row>
    <row r="756" spans="11:11" x14ac:dyDescent="0.25">
      <c r="K756">
        <f t="shared" si="12"/>
        <v>1</v>
      </c>
    </row>
    <row r="757" spans="11:11" x14ac:dyDescent="0.25">
      <c r="K757">
        <f t="shared" si="12"/>
        <v>1</v>
      </c>
    </row>
    <row r="758" spans="11:11" x14ac:dyDescent="0.25">
      <c r="K758">
        <f t="shared" si="12"/>
        <v>1</v>
      </c>
    </row>
    <row r="759" spans="11:11" x14ac:dyDescent="0.25">
      <c r="K759">
        <f t="shared" si="12"/>
        <v>1</v>
      </c>
    </row>
    <row r="760" spans="11:11" x14ac:dyDescent="0.25">
      <c r="K760">
        <f t="shared" si="12"/>
        <v>1</v>
      </c>
    </row>
    <row r="761" spans="11:11" x14ac:dyDescent="0.25">
      <c r="K761">
        <f t="shared" si="12"/>
        <v>1</v>
      </c>
    </row>
    <row r="762" spans="11:11" x14ac:dyDescent="0.25">
      <c r="K762">
        <f t="shared" si="12"/>
        <v>1</v>
      </c>
    </row>
    <row r="763" spans="11:11" x14ac:dyDescent="0.25">
      <c r="K763">
        <f t="shared" si="12"/>
        <v>1</v>
      </c>
    </row>
    <row r="764" spans="11:11" x14ac:dyDescent="0.25">
      <c r="K764">
        <f t="shared" si="12"/>
        <v>1</v>
      </c>
    </row>
    <row r="765" spans="11:11" x14ac:dyDescent="0.25">
      <c r="K765">
        <f t="shared" si="12"/>
        <v>1</v>
      </c>
    </row>
    <row r="766" spans="11:11" x14ac:dyDescent="0.25">
      <c r="K766">
        <f t="shared" si="12"/>
        <v>1</v>
      </c>
    </row>
    <row r="767" spans="11:11" x14ac:dyDescent="0.25">
      <c r="K767">
        <f t="shared" si="12"/>
        <v>1</v>
      </c>
    </row>
    <row r="768" spans="11:11" x14ac:dyDescent="0.25">
      <c r="K768">
        <f t="shared" si="12"/>
        <v>1</v>
      </c>
    </row>
    <row r="769" spans="11:11" x14ac:dyDescent="0.25">
      <c r="K769">
        <f t="shared" si="12"/>
        <v>1</v>
      </c>
    </row>
    <row r="770" spans="11:11" x14ac:dyDescent="0.25">
      <c r="K770">
        <f t="shared" si="12"/>
        <v>1</v>
      </c>
    </row>
    <row r="771" spans="11:11" x14ac:dyDescent="0.25">
      <c r="K771">
        <f t="shared" ref="K771:K834" si="13">IF(I771 &lt;=  E771, 1, 0)</f>
        <v>1</v>
      </c>
    </row>
    <row r="772" spans="11:11" x14ac:dyDescent="0.25">
      <c r="K772">
        <f t="shared" si="13"/>
        <v>1</v>
      </c>
    </row>
    <row r="773" spans="11:11" x14ac:dyDescent="0.25">
      <c r="K773">
        <f t="shared" si="13"/>
        <v>1</v>
      </c>
    </row>
    <row r="774" spans="11:11" x14ac:dyDescent="0.25">
      <c r="K774">
        <f t="shared" si="13"/>
        <v>1</v>
      </c>
    </row>
    <row r="775" spans="11:11" x14ac:dyDescent="0.25">
      <c r="K775">
        <f t="shared" si="13"/>
        <v>1</v>
      </c>
    </row>
    <row r="776" spans="11:11" x14ac:dyDescent="0.25">
      <c r="K776">
        <f t="shared" si="13"/>
        <v>1</v>
      </c>
    </row>
    <row r="777" spans="11:11" x14ac:dyDescent="0.25">
      <c r="K777">
        <f t="shared" si="13"/>
        <v>1</v>
      </c>
    </row>
    <row r="778" spans="11:11" x14ac:dyDescent="0.25">
      <c r="K778">
        <f t="shared" si="13"/>
        <v>1</v>
      </c>
    </row>
    <row r="779" spans="11:11" x14ac:dyDescent="0.25">
      <c r="K779">
        <f t="shared" si="13"/>
        <v>1</v>
      </c>
    </row>
    <row r="780" spans="11:11" x14ac:dyDescent="0.25">
      <c r="K780">
        <f t="shared" si="13"/>
        <v>1</v>
      </c>
    </row>
    <row r="781" spans="11:11" x14ac:dyDescent="0.25">
      <c r="K781">
        <f t="shared" si="13"/>
        <v>1</v>
      </c>
    </row>
    <row r="782" spans="11:11" x14ac:dyDescent="0.25">
      <c r="K782">
        <f t="shared" si="13"/>
        <v>1</v>
      </c>
    </row>
    <row r="783" spans="11:11" x14ac:dyDescent="0.25">
      <c r="K783">
        <f t="shared" si="13"/>
        <v>1</v>
      </c>
    </row>
    <row r="784" spans="11:11" x14ac:dyDescent="0.25">
      <c r="K784">
        <f t="shared" si="13"/>
        <v>1</v>
      </c>
    </row>
    <row r="785" spans="11:11" x14ac:dyDescent="0.25">
      <c r="K785">
        <f t="shared" si="13"/>
        <v>1</v>
      </c>
    </row>
    <row r="786" spans="11:11" x14ac:dyDescent="0.25">
      <c r="K786">
        <f t="shared" si="13"/>
        <v>1</v>
      </c>
    </row>
    <row r="787" spans="11:11" x14ac:dyDescent="0.25">
      <c r="K787">
        <f t="shared" si="13"/>
        <v>1</v>
      </c>
    </row>
    <row r="788" spans="11:11" x14ac:dyDescent="0.25">
      <c r="K788">
        <f t="shared" si="13"/>
        <v>1</v>
      </c>
    </row>
    <row r="789" spans="11:11" x14ac:dyDescent="0.25">
      <c r="K789">
        <f t="shared" si="13"/>
        <v>1</v>
      </c>
    </row>
    <row r="790" spans="11:11" x14ac:dyDescent="0.25">
      <c r="K790">
        <f t="shared" si="13"/>
        <v>1</v>
      </c>
    </row>
    <row r="791" spans="11:11" x14ac:dyDescent="0.25">
      <c r="K791">
        <f t="shared" si="13"/>
        <v>1</v>
      </c>
    </row>
    <row r="792" spans="11:11" x14ac:dyDescent="0.25">
      <c r="K792">
        <f t="shared" si="13"/>
        <v>1</v>
      </c>
    </row>
    <row r="793" spans="11:11" x14ac:dyDescent="0.25">
      <c r="K793">
        <f t="shared" si="13"/>
        <v>1</v>
      </c>
    </row>
    <row r="794" spans="11:11" x14ac:dyDescent="0.25">
      <c r="K794">
        <f t="shared" si="13"/>
        <v>1</v>
      </c>
    </row>
    <row r="795" spans="11:11" x14ac:dyDescent="0.25">
      <c r="K795">
        <f t="shared" si="13"/>
        <v>1</v>
      </c>
    </row>
    <row r="796" spans="11:11" x14ac:dyDescent="0.25">
      <c r="K796">
        <f t="shared" si="13"/>
        <v>1</v>
      </c>
    </row>
    <row r="797" spans="11:11" x14ac:dyDescent="0.25">
      <c r="K797">
        <f t="shared" si="13"/>
        <v>1</v>
      </c>
    </row>
    <row r="798" spans="11:11" x14ac:dyDescent="0.25">
      <c r="K798">
        <f t="shared" si="13"/>
        <v>1</v>
      </c>
    </row>
    <row r="799" spans="11:11" x14ac:dyDescent="0.25">
      <c r="K799">
        <f t="shared" si="13"/>
        <v>1</v>
      </c>
    </row>
    <row r="800" spans="11:11" x14ac:dyDescent="0.25">
      <c r="K800">
        <f t="shared" si="13"/>
        <v>1</v>
      </c>
    </row>
    <row r="801" spans="11:11" x14ac:dyDescent="0.25">
      <c r="K801">
        <f t="shared" si="13"/>
        <v>1</v>
      </c>
    </row>
    <row r="802" spans="11:11" x14ac:dyDescent="0.25">
      <c r="K802">
        <f t="shared" si="13"/>
        <v>1</v>
      </c>
    </row>
    <row r="803" spans="11:11" x14ac:dyDescent="0.25">
      <c r="K803">
        <f t="shared" si="13"/>
        <v>1</v>
      </c>
    </row>
    <row r="804" spans="11:11" x14ac:dyDescent="0.25">
      <c r="K804">
        <f t="shared" si="13"/>
        <v>1</v>
      </c>
    </row>
    <row r="805" spans="11:11" x14ac:dyDescent="0.25">
      <c r="K805">
        <f t="shared" si="13"/>
        <v>1</v>
      </c>
    </row>
    <row r="806" spans="11:11" x14ac:dyDescent="0.25">
      <c r="K806">
        <f t="shared" si="13"/>
        <v>1</v>
      </c>
    </row>
    <row r="807" spans="11:11" x14ac:dyDescent="0.25">
      <c r="K807">
        <f t="shared" si="13"/>
        <v>1</v>
      </c>
    </row>
    <row r="808" spans="11:11" x14ac:dyDescent="0.25">
      <c r="K808">
        <f t="shared" si="13"/>
        <v>1</v>
      </c>
    </row>
    <row r="809" spans="11:11" x14ac:dyDescent="0.25">
      <c r="K809">
        <f t="shared" si="13"/>
        <v>1</v>
      </c>
    </row>
    <row r="810" spans="11:11" x14ac:dyDescent="0.25">
      <c r="K810">
        <f t="shared" si="13"/>
        <v>1</v>
      </c>
    </row>
    <row r="811" spans="11:11" x14ac:dyDescent="0.25">
      <c r="K811">
        <f t="shared" si="13"/>
        <v>1</v>
      </c>
    </row>
    <row r="812" spans="11:11" x14ac:dyDescent="0.25">
      <c r="K812">
        <f t="shared" si="13"/>
        <v>1</v>
      </c>
    </row>
    <row r="813" spans="11:11" x14ac:dyDescent="0.25">
      <c r="K813">
        <f t="shared" si="13"/>
        <v>1</v>
      </c>
    </row>
    <row r="814" spans="11:11" x14ac:dyDescent="0.25">
      <c r="K814">
        <f t="shared" si="13"/>
        <v>1</v>
      </c>
    </row>
    <row r="815" spans="11:11" x14ac:dyDescent="0.25">
      <c r="K815">
        <f t="shared" si="13"/>
        <v>1</v>
      </c>
    </row>
    <row r="816" spans="11:11" x14ac:dyDescent="0.25">
      <c r="K816">
        <f t="shared" si="13"/>
        <v>1</v>
      </c>
    </row>
    <row r="817" spans="11:11" x14ac:dyDescent="0.25">
      <c r="K817">
        <f t="shared" si="13"/>
        <v>1</v>
      </c>
    </row>
    <row r="818" spans="11:11" x14ac:dyDescent="0.25">
      <c r="K818">
        <f t="shared" si="13"/>
        <v>1</v>
      </c>
    </row>
    <row r="819" spans="11:11" x14ac:dyDescent="0.25">
      <c r="K819">
        <f t="shared" si="13"/>
        <v>1</v>
      </c>
    </row>
    <row r="820" spans="11:11" x14ac:dyDescent="0.25">
      <c r="K820">
        <f t="shared" si="13"/>
        <v>1</v>
      </c>
    </row>
    <row r="821" spans="11:11" x14ac:dyDescent="0.25">
      <c r="K821">
        <f t="shared" si="13"/>
        <v>1</v>
      </c>
    </row>
    <row r="822" spans="11:11" x14ac:dyDescent="0.25">
      <c r="K822">
        <f t="shared" si="13"/>
        <v>1</v>
      </c>
    </row>
    <row r="823" spans="11:11" x14ac:dyDescent="0.25">
      <c r="K823">
        <f t="shared" si="13"/>
        <v>1</v>
      </c>
    </row>
    <row r="824" spans="11:11" x14ac:dyDescent="0.25">
      <c r="K824">
        <f t="shared" si="13"/>
        <v>1</v>
      </c>
    </row>
    <row r="825" spans="11:11" x14ac:dyDescent="0.25">
      <c r="K825">
        <f t="shared" si="13"/>
        <v>1</v>
      </c>
    </row>
    <row r="826" spans="11:11" x14ac:dyDescent="0.25">
      <c r="K826">
        <f t="shared" si="13"/>
        <v>1</v>
      </c>
    </row>
    <row r="827" spans="11:11" x14ac:dyDescent="0.25">
      <c r="K827">
        <f t="shared" si="13"/>
        <v>1</v>
      </c>
    </row>
    <row r="828" spans="11:11" x14ac:dyDescent="0.25">
      <c r="K828">
        <f t="shared" si="13"/>
        <v>1</v>
      </c>
    </row>
    <row r="829" spans="11:11" x14ac:dyDescent="0.25">
      <c r="K829">
        <f t="shared" si="13"/>
        <v>1</v>
      </c>
    </row>
    <row r="830" spans="11:11" x14ac:dyDescent="0.25">
      <c r="K830">
        <f t="shared" si="13"/>
        <v>1</v>
      </c>
    </row>
    <row r="831" spans="11:11" x14ac:dyDescent="0.25">
      <c r="K831">
        <f t="shared" si="13"/>
        <v>1</v>
      </c>
    </row>
    <row r="832" spans="11:11" x14ac:dyDescent="0.25">
      <c r="K832">
        <f t="shared" si="13"/>
        <v>1</v>
      </c>
    </row>
    <row r="833" spans="11:11" x14ac:dyDescent="0.25">
      <c r="K833">
        <f t="shared" si="13"/>
        <v>1</v>
      </c>
    </row>
    <row r="834" spans="11:11" x14ac:dyDescent="0.25">
      <c r="K834">
        <f t="shared" si="13"/>
        <v>1</v>
      </c>
    </row>
    <row r="835" spans="11:11" x14ac:dyDescent="0.25">
      <c r="K835">
        <f t="shared" ref="K835:K898" si="14">IF(I835 &lt;=  E835, 1, 0)</f>
        <v>1</v>
      </c>
    </row>
    <row r="836" spans="11:11" x14ac:dyDescent="0.25">
      <c r="K836">
        <f t="shared" si="14"/>
        <v>1</v>
      </c>
    </row>
    <row r="837" spans="11:11" x14ac:dyDescent="0.25">
      <c r="K837">
        <f t="shared" si="14"/>
        <v>1</v>
      </c>
    </row>
    <row r="838" spans="11:11" x14ac:dyDescent="0.25">
      <c r="K838">
        <f t="shared" si="14"/>
        <v>1</v>
      </c>
    </row>
    <row r="839" spans="11:11" x14ac:dyDescent="0.25">
      <c r="K839">
        <f t="shared" si="14"/>
        <v>1</v>
      </c>
    </row>
    <row r="840" spans="11:11" x14ac:dyDescent="0.25">
      <c r="K840">
        <f t="shared" si="14"/>
        <v>1</v>
      </c>
    </row>
    <row r="841" spans="11:11" x14ac:dyDescent="0.25">
      <c r="K841">
        <f t="shared" si="14"/>
        <v>1</v>
      </c>
    </row>
    <row r="842" spans="11:11" x14ac:dyDescent="0.25">
      <c r="K842">
        <f t="shared" si="14"/>
        <v>1</v>
      </c>
    </row>
    <row r="843" spans="11:11" x14ac:dyDescent="0.25">
      <c r="K843">
        <f t="shared" si="14"/>
        <v>1</v>
      </c>
    </row>
    <row r="844" spans="11:11" x14ac:dyDescent="0.25">
      <c r="K844">
        <f t="shared" si="14"/>
        <v>1</v>
      </c>
    </row>
    <row r="845" spans="11:11" x14ac:dyDescent="0.25">
      <c r="K845">
        <f t="shared" si="14"/>
        <v>1</v>
      </c>
    </row>
    <row r="846" spans="11:11" x14ac:dyDescent="0.25">
      <c r="K846">
        <f t="shared" si="14"/>
        <v>1</v>
      </c>
    </row>
    <row r="847" spans="11:11" x14ac:dyDescent="0.25">
      <c r="K847">
        <f t="shared" si="14"/>
        <v>1</v>
      </c>
    </row>
    <row r="848" spans="11:11" x14ac:dyDescent="0.25">
      <c r="K848">
        <f t="shared" si="14"/>
        <v>1</v>
      </c>
    </row>
    <row r="849" spans="11:11" x14ac:dyDescent="0.25">
      <c r="K849">
        <f t="shared" si="14"/>
        <v>1</v>
      </c>
    </row>
    <row r="850" spans="11:11" x14ac:dyDescent="0.25">
      <c r="K850">
        <f t="shared" si="14"/>
        <v>1</v>
      </c>
    </row>
    <row r="851" spans="11:11" x14ac:dyDescent="0.25">
      <c r="K851">
        <f t="shared" si="14"/>
        <v>1</v>
      </c>
    </row>
    <row r="852" spans="11:11" x14ac:dyDescent="0.25">
      <c r="K852">
        <f t="shared" si="14"/>
        <v>1</v>
      </c>
    </row>
    <row r="853" spans="11:11" x14ac:dyDescent="0.25">
      <c r="K853">
        <f t="shared" si="14"/>
        <v>1</v>
      </c>
    </row>
    <row r="854" spans="11:11" x14ac:dyDescent="0.25">
      <c r="K854">
        <f t="shared" si="14"/>
        <v>1</v>
      </c>
    </row>
    <row r="855" spans="11:11" x14ac:dyDescent="0.25">
      <c r="K855">
        <f t="shared" si="14"/>
        <v>1</v>
      </c>
    </row>
    <row r="856" spans="11:11" x14ac:dyDescent="0.25">
      <c r="K856">
        <f t="shared" si="14"/>
        <v>1</v>
      </c>
    </row>
    <row r="857" spans="11:11" x14ac:dyDescent="0.25">
      <c r="K857">
        <f t="shared" si="14"/>
        <v>1</v>
      </c>
    </row>
    <row r="858" spans="11:11" x14ac:dyDescent="0.25">
      <c r="K858">
        <f t="shared" si="14"/>
        <v>1</v>
      </c>
    </row>
    <row r="859" spans="11:11" x14ac:dyDescent="0.25">
      <c r="K859">
        <f t="shared" si="14"/>
        <v>1</v>
      </c>
    </row>
    <row r="860" spans="11:11" x14ac:dyDescent="0.25">
      <c r="K860">
        <f t="shared" si="14"/>
        <v>1</v>
      </c>
    </row>
    <row r="861" spans="11:11" x14ac:dyDescent="0.25">
      <c r="K861">
        <f t="shared" si="14"/>
        <v>1</v>
      </c>
    </row>
    <row r="862" spans="11:11" x14ac:dyDescent="0.25">
      <c r="K862">
        <f t="shared" si="14"/>
        <v>1</v>
      </c>
    </row>
    <row r="863" spans="11:11" x14ac:dyDescent="0.25">
      <c r="K863">
        <f t="shared" si="14"/>
        <v>1</v>
      </c>
    </row>
    <row r="864" spans="11:11" x14ac:dyDescent="0.25">
      <c r="K864">
        <f t="shared" si="14"/>
        <v>1</v>
      </c>
    </row>
    <row r="865" spans="11:11" x14ac:dyDescent="0.25">
      <c r="K865">
        <f t="shared" si="14"/>
        <v>1</v>
      </c>
    </row>
    <row r="866" spans="11:11" x14ac:dyDescent="0.25">
      <c r="K866">
        <f t="shared" si="14"/>
        <v>1</v>
      </c>
    </row>
    <row r="867" spans="11:11" x14ac:dyDescent="0.25">
      <c r="K867">
        <f t="shared" si="14"/>
        <v>1</v>
      </c>
    </row>
    <row r="868" spans="11:11" x14ac:dyDescent="0.25">
      <c r="K868">
        <f t="shared" si="14"/>
        <v>1</v>
      </c>
    </row>
    <row r="869" spans="11:11" x14ac:dyDescent="0.25">
      <c r="K869">
        <f t="shared" si="14"/>
        <v>1</v>
      </c>
    </row>
    <row r="870" spans="11:11" x14ac:dyDescent="0.25">
      <c r="K870">
        <f t="shared" si="14"/>
        <v>1</v>
      </c>
    </row>
    <row r="871" spans="11:11" x14ac:dyDescent="0.25">
      <c r="K871">
        <f t="shared" si="14"/>
        <v>1</v>
      </c>
    </row>
    <row r="872" spans="11:11" x14ac:dyDescent="0.25">
      <c r="K872">
        <f t="shared" si="14"/>
        <v>1</v>
      </c>
    </row>
    <row r="873" spans="11:11" x14ac:dyDescent="0.25">
      <c r="K873">
        <f t="shared" si="14"/>
        <v>1</v>
      </c>
    </row>
    <row r="874" spans="11:11" x14ac:dyDescent="0.25">
      <c r="K874">
        <f t="shared" si="14"/>
        <v>1</v>
      </c>
    </row>
    <row r="875" spans="11:11" x14ac:dyDescent="0.25">
      <c r="K875">
        <f t="shared" si="14"/>
        <v>1</v>
      </c>
    </row>
    <row r="876" spans="11:11" x14ac:dyDescent="0.25">
      <c r="K876">
        <f t="shared" si="14"/>
        <v>1</v>
      </c>
    </row>
    <row r="877" spans="11:11" x14ac:dyDescent="0.25">
      <c r="K877">
        <f t="shared" si="14"/>
        <v>1</v>
      </c>
    </row>
    <row r="878" spans="11:11" x14ac:dyDescent="0.25">
      <c r="K878">
        <f t="shared" si="14"/>
        <v>1</v>
      </c>
    </row>
    <row r="879" spans="11:11" x14ac:dyDescent="0.25">
      <c r="K879">
        <f t="shared" si="14"/>
        <v>1</v>
      </c>
    </row>
    <row r="880" spans="11:11" x14ac:dyDescent="0.25">
      <c r="K880">
        <f t="shared" si="14"/>
        <v>1</v>
      </c>
    </row>
    <row r="881" spans="11:11" x14ac:dyDescent="0.25">
      <c r="K881">
        <f t="shared" si="14"/>
        <v>1</v>
      </c>
    </row>
    <row r="882" spans="11:11" x14ac:dyDescent="0.25">
      <c r="K882">
        <f t="shared" si="14"/>
        <v>1</v>
      </c>
    </row>
    <row r="883" spans="11:11" x14ac:dyDescent="0.25">
      <c r="K883">
        <f t="shared" si="14"/>
        <v>1</v>
      </c>
    </row>
    <row r="884" spans="11:11" x14ac:dyDescent="0.25">
      <c r="K884">
        <f t="shared" si="14"/>
        <v>1</v>
      </c>
    </row>
    <row r="885" spans="11:11" x14ac:dyDescent="0.25">
      <c r="K885">
        <f t="shared" si="14"/>
        <v>1</v>
      </c>
    </row>
    <row r="886" spans="11:11" x14ac:dyDescent="0.25">
      <c r="K886">
        <f t="shared" si="14"/>
        <v>1</v>
      </c>
    </row>
    <row r="887" spans="11:11" x14ac:dyDescent="0.25">
      <c r="K887">
        <f t="shared" si="14"/>
        <v>1</v>
      </c>
    </row>
    <row r="888" spans="11:11" x14ac:dyDescent="0.25">
      <c r="K888">
        <f t="shared" si="14"/>
        <v>1</v>
      </c>
    </row>
    <row r="889" spans="11:11" x14ac:dyDescent="0.25">
      <c r="K889">
        <f t="shared" si="14"/>
        <v>1</v>
      </c>
    </row>
    <row r="890" spans="11:11" x14ac:dyDescent="0.25">
      <c r="K890">
        <f t="shared" si="14"/>
        <v>1</v>
      </c>
    </row>
    <row r="891" spans="11:11" x14ac:dyDescent="0.25">
      <c r="K891">
        <f t="shared" si="14"/>
        <v>1</v>
      </c>
    </row>
    <row r="892" spans="11:11" x14ac:dyDescent="0.25">
      <c r="K892">
        <f t="shared" si="14"/>
        <v>1</v>
      </c>
    </row>
    <row r="893" spans="11:11" x14ac:dyDescent="0.25">
      <c r="K893">
        <f t="shared" si="14"/>
        <v>1</v>
      </c>
    </row>
    <row r="894" spans="11:11" x14ac:dyDescent="0.25">
      <c r="K894">
        <f t="shared" si="14"/>
        <v>1</v>
      </c>
    </row>
    <row r="895" spans="11:11" x14ac:dyDescent="0.25">
      <c r="K895">
        <f t="shared" si="14"/>
        <v>1</v>
      </c>
    </row>
    <row r="896" spans="11:11" x14ac:dyDescent="0.25">
      <c r="K896">
        <f t="shared" si="14"/>
        <v>1</v>
      </c>
    </row>
    <row r="897" spans="11:11" x14ac:dyDescent="0.25">
      <c r="K897">
        <f t="shared" si="14"/>
        <v>1</v>
      </c>
    </row>
    <row r="898" spans="11:11" x14ac:dyDescent="0.25">
      <c r="K898">
        <f t="shared" si="14"/>
        <v>1</v>
      </c>
    </row>
    <row r="899" spans="11:11" x14ac:dyDescent="0.25">
      <c r="K899">
        <f t="shared" ref="K899:K962" si="15">IF(I899 &lt;=  E899, 1, 0)</f>
        <v>1</v>
      </c>
    </row>
    <row r="900" spans="11:11" x14ac:dyDescent="0.25">
      <c r="K900">
        <f t="shared" si="15"/>
        <v>1</v>
      </c>
    </row>
    <row r="901" spans="11:11" x14ac:dyDescent="0.25">
      <c r="K901">
        <f t="shared" si="15"/>
        <v>1</v>
      </c>
    </row>
    <row r="902" spans="11:11" x14ac:dyDescent="0.25">
      <c r="K902">
        <f t="shared" si="15"/>
        <v>1</v>
      </c>
    </row>
    <row r="903" spans="11:11" x14ac:dyDescent="0.25">
      <c r="K903">
        <f t="shared" si="15"/>
        <v>1</v>
      </c>
    </row>
    <row r="904" spans="11:11" x14ac:dyDescent="0.25">
      <c r="K904">
        <f t="shared" si="15"/>
        <v>1</v>
      </c>
    </row>
    <row r="905" spans="11:11" x14ac:dyDescent="0.25">
      <c r="K905">
        <f t="shared" si="15"/>
        <v>1</v>
      </c>
    </row>
    <row r="906" spans="11:11" x14ac:dyDescent="0.25">
      <c r="K906">
        <f t="shared" si="15"/>
        <v>1</v>
      </c>
    </row>
    <row r="907" spans="11:11" x14ac:dyDescent="0.25">
      <c r="K907">
        <f t="shared" si="15"/>
        <v>1</v>
      </c>
    </row>
    <row r="908" spans="11:11" x14ac:dyDescent="0.25">
      <c r="K908">
        <f t="shared" si="15"/>
        <v>1</v>
      </c>
    </row>
    <row r="909" spans="11:11" x14ac:dyDescent="0.25">
      <c r="K909">
        <f t="shared" si="15"/>
        <v>1</v>
      </c>
    </row>
    <row r="910" spans="11:11" x14ac:dyDescent="0.25">
      <c r="K910">
        <f t="shared" si="15"/>
        <v>1</v>
      </c>
    </row>
    <row r="911" spans="11:11" x14ac:dyDescent="0.25">
      <c r="K911">
        <f t="shared" si="15"/>
        <v>1</v>
      </c>
    </row>
    <row r="912" spans="11:11" x14ac:dyDescent="0.25">
      <c r="K912">
        <f t="shared" si="15"/>
        <v>1</v>
      </c>
    </row>
    <row r="913" spans="11:11" x14ac:dyDescent="0.25">
      <c r="K913">
        <f t="shared" si="15"/>
        <v>1</v>
      </c>
    </row>
    <row r="914" spans="11:11" x14ac:dyDescent="0.25">
      <c r="K914">
        <f t="shared" si="15"/>
        <v>1</v>
      </c>
    </row>
    <row r="915" spans="11:11" x14ac:dyDescent="0.25">
      <c r="K915">
        <f t="shared" si="15"/>
        <v>1</v>
      </c>
    </row>
    <row r="916" spans="11:11" x14ac:dyDescent="0.25">
      <c r="K916">
        <f t="shared" si="15"/>
        <v>1</v>
      </c>
    </row>
    <row r="917" spans="11:11" x14ac:dyDescent="0.25">
      <c r="K917">
        <f t="shared" si="15"/>
        <v>1</v>
      </c>
    </row>
    <row r="918" spans="11:11" x14ac:dyDescent="0.25">
      <c r="K918">
        <f t="shared" si="15"/>
        <v>1</v>
      </c>
    </row>
    <row r="919" spans="11:11" x14ac:dyDescent="0.25">
      <c r="K919">
        <f t="shared" si="15"/>
        <v>1</v>
      </c>
    </row>
    <row r="920" spans="11:11" x14ac:dyDescent="0.25">
      <c r="K920">
        <f t="shared" si="15"/>
        <v>1</v>
      </c>
    </row>
    <row r="921" spans="11:11" x14ac:dyDescent="0.25">
      <c r="K921">
        <f t="shared" si="15"/>
        <v>1</v>
      </c>
    </row>
    <row r="922" spans="11:11" x14ac:dyDescent="0.25">
      <c r="K922">
        <f t="shared" si="15"/>
        <v>1</v>
      </c>
    </row>
    <row r="923" spans="11:11" x14ac:dyDescent="0.25">
      <c r="K923">
        <f t="shared" si="15"/>
        <v>1</v>
      </c>
    </row>
    <row r="924" spans="11:11" x14ac:dyDescent="0.25">
      <c r="K924">
        <f t="shared" si="15"/>
        <v>1</v>
      </c>
    </row>
    <row r="925" spans="11:11" x14ac:dyDescent="0.25">
      <c r="K925">
        <f t="shared" si="15"/>
        <v>1</v>
      </c>
    </row>
    <row r="926" spans="11:11" x14ac:dyDescent="0.25">
      <c r="K926">
        <f t="shared" si="15"/>
        <v>1</v>
      </c>
    </row>
    <row r="927" spans="11:11" x14ac:dyDescent="0.25">
      <c r="K927">
        <f t="shared" si="15"/>
        <v>1</v>
      </c>
    </row>
    <row r="928" spans="11:11" x14ac:dyDescent="0.25">
      <c r="K928">
        <f t="shared" si="15"/>
        <v>1</v>
      </c>
    </row>
    <row r="929" spans="11:11" x14ac:dyDescent="0.25">
      <c r="K929">
        <f t="shared" si="15"/>
        <v>1</v>
      </c>
    </row>
    <row r="930" spans="11:11" x14ac:dyDescent="0.25">
      <c r="K930">
        <f t="shared" si="15"/>
        <v>1</v>
      </c>
    </row>
    <row r="931" spans="11:11" x14ac:dyDescent="0.25">
      <c r="K931">
        <f t="shared" si="15"/>
        <v>1</v>
      </c>
    </row>
    <row r="932" spans="11:11" x14ac:dyDescent="0.25">
      <c r="K932">
        <f t="shared" si="15"/>
        <v>1</v>
      </c>
    </row>
    <row r="933" spans="11:11" x14ac:dyDescent="0.25">
      <c r="K933">
        <f t="shared" si="15"/>
        <v>1</v>
      </c>
    </row>
    <row r="934" spans="11:11" x14ac:dyDescent="0.25">
      <c r="K934">
        <f t="shared" si="15"/>
        <v>1</v>
      </c>
    </row>
    <row r="935" spans="11:11" x14ac:dyDescent="0.25">
      <c r="K935">
        <f t="shared" si="15"/>
        <v>1</v>
      </c>
    </row>
    <row r="936" spans="11:11" x14ac:dyDescent="0.25">
      <c r="K936">
        <f t="shared" si="15"/>
        <v>1</v>
      </c>
    </row>
    <row r="937" spans="11:11" x14ac:dyDescent="0.25">
      <c r="K937">
        <f t="shared" si="15"/>
        <v>1</v>
      </c>
    </row>
    <row r="938" spans="11:11" x14ac:dyDescent="0.25">
      <c r="K938">
        <f t="shared" si="15"/>
        <v>1</v>
      </c>
    </row>
    <row r="939" spans="11:11" x14ac:dyDescent="0.25">
      <c r="K939">
        <f t="shared" si="15"/>
        <v>1</v>
      </c>
    </row>
    <row r="940" spans="11:11" x14ac:dyDescent="0.25">
      <c r="K940">
        <f t="shared" si="15"/>
        <v>1</v>
      </c>
    </row>
    <row r="941" spans="11:11" x14ac:dyDescent="0.25">
      <c r="K941">
        <f t="shared" si="15"/>
        <v>1</v>
      </c>
    </row>
    <row r="942" spans="11:11" x14ac:dyDescent="0.25">
      <c r="K942">
        <f t="shared" si="15"/>
        <v>1</v>
      </c>
    </row>
    <row r="943" spans="11:11" x14ac:dyDescent="0.25">
      <c r="K943">
        <f t="shared" si="15"/>
        <v>1</v>
      </c>
    </row>
    <row r="944" spans="11:11" x14ac:dyDescent="0.25">
      <c r="K944">
        <f t="shared" si="15"/>
        <v>1</v>
      </c>
    </row>
    <row r="945" spans="11:11" x14ac:dyDescent="0.25">
      <c r="K945">
        <f t="shared" si="15"/>
        <v>1</v>
      </c>
    </row>
    <row r="946" spans="11:11" x14ac:dyDescent="0.25">
      <c r="K946">
        <f t="shared" si="15"/>
        <v>1</v>
      </c>
    </row>
    <row r="947" spans="11:11" x14ac:dyDescent="0.25">
      <c r="K947">
        <f t="shared" si="15"/>
        <v>1</v>
      </c>
    </row>
    <row r="948" spans="11:11" x14ac:dyDescent="0.25">
      <c r="K948">
        <f t="shared" si="15"/>
        <v>1</v>
      </c>
    </row>
    <row r="949" spans="11:11" x14ac:dyDescent="0.25">
      <c r="K949">
        <f t="shared" si="15"/>
        <v>1</v>
      </c>
    </row>
    <row r="950" spans="11:11" x14ac:dyDescent="0.25">
      <c r="K950">
        <f t="shared" si="15"/>
        <v>1</v>
      </c>
    </row>
    <row r="951" spans="11:11" x14ac:dyDescent="0.25">
      <c r="K951">
        <f t="shared" si="15"/>
        <v>1</v>
      </c>
    </row>
    <row r="952" spans="11:11" x14ac:dyDescent="0.25">
      <c r="K952">
        <f t="shared" si="15"/>
        <v>1</v>
      </c>
    </row>
    <row r="953" spans="11:11" x14ac:dyDescent="0.25">
      <c r="K953">
        <f t="shared" si="15"/>
        <v>1</v>
      </c>
    </row>
    <row r="954" spans="11:11" x14ac:dyDescent="0.25">
      <c r="K954">
        <f t="shared" si="15"/>
        <v>1</v>
      </c>
    </row>
    <row r="955" spans="11:11" x14ac:dyDescent="0.25">
      <c r="K955">
        <f t="shared" si="15"/>
        <v>1</v>
      </c>
    </row>
    <row r="956" spans="11:11" x14ac:dyDescent="0.25">
      <c r="K956">
        <f t="shared" si="15"/>
        <v>1</v>
      </c>
    </row>
    <row r="957" spans="11:11" x14ac:dyDescent="0.25">
      <c r="K957">
        <f t="shared" si="15"/>
        <v>1</v>
      </c>
    </row>
    <row r="958" spans="11:11" x14ac:dyDescent="0.25">
      <c r="K958">
        <f t="shared" si="15"/>
        <v>1</v>
      </c>
    </row>
    <row r="959" spans="11:11" x14ac:dyDescent="0.25">
      <c r="K959">
        <f t="shared" si="15"/>
        <v>1</v>
      </c>
    </row>
    <row r="960" spans="11:11" x14ac:dyDescent="0.25">
      <c r="K960">
        <f t="shared" si="15"/>
        <v>1</v>
      </c>
    </row>
    <row r="961" spans="11:11" x14ac:dyDescent="0.25">
      <c r="K961">
        <f t="shared" si="15"/>
        <v>1</v>
      </c>
    </row>
    <row r="962" spans="11:11" x14ac:dyDescent="0.25">
      <c r="K962">
        <f t="shared" si="15"/>
        <v>1</v>
      </c>
    </row>
    <row r="963" spans="11:11" x14ac:dyDescent="0.25">
      <c r="K963">
        <f t="shared" ref="K963:K1026" si="16">IF(I963 &lt;=  E963, 1, 0)</f>
        <v>1</v>
      </c>
    </row>
    <row r="964" spans="11:11" x14ac:dyDescent="0.25">
      <c r="K964">
        <f t="shared" si="16"/>
        <v>1</v>
      </c>
    </row>
    <row r="965" spans="11:11" x14ac:dyDescent="0.25">
      <c r="K965">
        <f t="shared" si="16"/>
        <v>1</v>
      </c>
    </row>
    <row r="966" spans="11:11" x14ac:dyDescent="0.25">
      <c r="K966">
        <f t="shared" si="16"/>
        <v>1</v>
      </c>
    </row>
    <row r="967" spans="11:11" x14ac:dyDescent="0.25">
      <c r="K967">
        <f t="shared" si="16"/>
        <v>1</v>
      </c>
    </row>
    <row r="968" spans="11:11" x14ac:dyDescent="0.25">
      <c r="K968">
        <f t="shared" si="16"/>
        <v>1</v>
      </c>
    </row>
    <row r="969" spans="11:11" x14ac:dyDescent="0.25">
      <c r="K969">
        <f t="shared" si="16"/>
        <v>1</v>
      </c>
    </row>
    <row r="970" spans="11:11" x14ac:dyDescent="0.25">
      <c r="K970">
        <f t="shared" si="16"/>
        <v>1</v>
      </c>
    </row>
    <row r="971" spans="11:11" x14ac:dyDescent="0.25">
      <c r="K971">
        <f t="shared" si="16"/>
        <v>1</v>
      </c>
    </row>
    <row r="972" spans="11:11" x14ac:dyDescent="0.25">
      <c r="K972">
        <f t="shared" si="16"/>
        <v>1</v>
      </c>
    </row>
    <row r="973" spans="11:11" x14ac:dyDescent="0.25">
      <c r="K973">
        <f t="shared" si="16"/>
        <v>1</v>
      </c>
    </row>
    <row r="974" spans="11:11" x14ac:dyDescent="0.25">
      <c r="K974">
        <f t="shared" si="16"/>
        <v>1</v>
      </c>
    </row>
    <row r="975" spans="11:11" x14ac:dyDescent="0.25">
      <c r="K975">
        <f t="shared" si="16"/>
        <v>1</v>
      </c>
    </row>
    <row r="976" spans="11:11" x14ac:dyDescent="0.25">
      <c r="K976">
        <f t="shared" si="16"/>
        <v>1</v>
      </c>
    </row>
    <row r="977" spans="11:11" x14ac:dyDescent="0.25">
      <c r="K977">
        <f t="shared" si="16"/>
        <v>1</v>
      </c>
    </row>
    <row r="978" spans="11:11" x14ac:dyDescent="0.25">
      <c r="K978">
        <f t="shared" si="16"/>
        <v>1</v>
      </c>
    </row>
    <row r="979" spans="11:11" x14ac:dyDescent="0.25">
      <c r="K979">
        <f t="shared" si="16"/>
        <v>1</v>
      </c>
    </row>
    <row r="980" spans="11:11" x14ac:dyDescent="0.25">
      <c r="K980">
        <f t="shared" si="16"/>
        <v>1</v>
      </c>
    </row>
    <row r="981" spans="11:11" x14ac:dyDescent="0.25">
      <c r="K981">
        <f t="shared" si="16"/>
        <v>1</v>
      </c>
    </row>
    <row r="982" spans="11:11" x14ac:dyDescent="0.25">
      <c r="K982">
        <f t="shared" si="16"/>
        <v>1</v>
      </c>
    </row>
    <row r="983" spans="11:11" x14ac:dyDescent="0.25">
      <c r="K983">
        <f t="shared" si="16"/>
        <v>1</v>
      </c>
    </row>
    <row r="984" spans="11:11" x14ac:dyDescent="0.25">
      <c r="K984">
        <f t="shared" si="16"/>
        <v>1</v>
      </c>
    </row>
    <row r="985" spans="11:11" x14ac:dyDescent="0.25">
      <c r="K985">
        <f t="shared" si="16"/>
        <v>1</v>
      </c>
    </row>
    <row r="986" spans="11:11" x14ac:dyDescent="0.25">
      <c r="K986">
        <f t="shared" si="16"/>
        <v>1</v>
      </c>
    </row>
    <row r="987" spans="11:11" x14ac:dyDescent="0.25">
      <c r="K987">
        <f t="shared" si="16"/>
        <v>1</v>
      </c>
    </row>
    <row r="988" spans="11:11" x14ac:dyDescent="0.25">
      <c r="K988">
        <f t="shared" si="16"/>
        <v>1</v>
      </c>
    </row>
    <row r="989" spans="11:11" x14ac:dyDescent="0.25">
      <c r="K989">
        <f t="shared" si="16"/>
        <v>1</v>
      </c>
    </row>
    <row r="990" spans="11:11" x14ac:dyDescent="0.25">
      <c r="K990">
        <f t="shared" si="16"/>
        <v>1</v>
      </c>
    </row>
    <row r="991" spans="11:11" x14ac:dyDescent="0.25">
      <c r="K991">
        <f t="shared" si="16"/>
        <v>1</v>
      </c>
    </row>
    <row r="992" spans="11:11" x14ac:dyDescent="0.25">
      <c r="K992">
        <f t="shared" si="16"/>
        <v>1</v>
      </c>
    </row>
    <row r="993" spans="11:11" x14ac:dyDescent="0.25">
      <c r="K993">
        <f t="shared" si="16"/>
        <v>1</v>
      </c>
    </row>
    <row r="994" spans="11:11" x14ac:dyDescent="0.25">
      <c r="K994">
        <f t="shared" si="16"/>
        <v>1</v>
      </c>
    </row>
    <row r="995" spans="11:11" x14ac:dyDescent="0.25">
      <c r="K995">
        <f t="shared" si="16"/>
        <v>1</v>
      </c>
    </row>
    <row r="996" spans="11:11" x14ac:dyDescent="0.25">
      <c r="K996">
        <f t="shared" si="16"/>
        <v>1</v>
      </c>
    </row>
    <row r="997" spans="11:11" x14ac:dyDescent="0.25">
      <c r="K997">
        <f t="shared" si="16"/>
        <v>1</v>
      </c>
    </row>
    <row r="998" spans="11:11" x14ac:dyDescent="0.25">
      <c r="K998">
        <f t="shared" si="16"/>
        <v>1</v>
      </c>
    </row>
    <row r="999" spans="11:11" x14ac:dyDescent="0.25">
      <c r="K999">
        <f t="shared" si="16"/>
        <v>1</v>
      </c>
    </row>
    <row r="1000" spans="11:11" x14ac:dyDescent="0.25">
      <c r="K1000">
        <f t="shared" si="16"/>
        <v>1</v>
      </c>
    </row>
    <row r="1001" spans="11:11" x14ac:dyDescent="0.25">
      <c r="K1001">
        <f t="shared" si="16"/>
        <v>1</v>
      </c>
    </row>
    <row r="1002" spans="11:11" x14ac:dyDescent="0.25">
      <c r="K1002">
        <f t="shared" si="16"/>
        <v>1</v>
      </c>
    </row>
    <row r="1003" spans="11:11" x14ac:dyDescent="0.25">
      <c r="K1003">
        <f t="shared" si="16"/>
        <v>1</v>
      </c>
    </row>
    <row r="1004" spans="11:11" x14ac:dyDescent="0.25">
      <c r="K1004">
        <f t="shared" si="16"/>
        <v>1</v>
      </c>
    </row>
    <row r="1005" spans="11:11" x14ac:dyDescent="0.25">
      <c r="K1005">
        <f t="shared" si="16"/>
        <v>1</v>
      </c>
    </row>
    <row r="1006" spans="11:11" x14ac:dyDescent="0.25">
      <c r="K1006">
        <f t="shared" si="16"/>
        <v>1</v>
      </c>
    </row>
    <row r="1007" spans="11:11" x14ac:dyDescent="0.25">
      <c r="K1007">
        <f t="shared" si="16"/>
        <v>1</v>
      </c>
    </row>
    <row r="1008" spans="11:11" x14ac:dyDescent="0.25">
      <c r="K1008">
        <f t="shared" si="16"/>
        <v>1</v>
      </c>
    </row>
    <row r="1009" spans="11:11" x14ac:dyDescent="0.25">
      <c r="K1009">
        <f t="shared" si="16"/>
        <v>1</v>
      </c>
    </row>
    <row r="1010" spans="11:11" x14ac:dyDescent="0.25">
      <c r="K1010">
        <f t="shared" si="16"/>
        <v>1</v>
      </c>
    </row>
    <row r="1011" spans="11:11" x14ac:dyDescent="0.25">
      <c r="K1011">
        <f t="shared" si="16"/>
        <v>1</v>
      </c>
    </row>
    <row r="1012" spans="11:11" x14ac:dyDescent="0.25">
      <c r="K1012">
        <f t="shared" si="16"/>
        <v>1</v>
      </c>
    </row>
    <row r="1013" spans="11:11" x14ac:dyDescent="0.25">
      <c r="K1013">
        <f t="shared" si="16"/>
        <v>1</v>
      </c>
    </row>
    <row r="1014" spans="11:11" x14ac:dyDescent="0.25">
      <c r="K1014">
        <f t="shared" si="16"/>
        <v>1</v>
      </c>
    </row>
    <row r="1015" spans="11:11" x14ac:dyDescent="0.25">
      <c r="K1015">
        <f t="shared" si="16"/>
        <v>1</v>
      </c>
    </row>
    <row r="1016" spans="11:11" x14ac:dyDescent="0.25">
      <c r="K1016">
        <f t="shared" si="16"/>
        <v>1</v>
      </c>
    </row>
    <row r="1017" spans="11:11" x14ac:dyDescent="0.25">
      <c r="K1017">
        <f t="shared" si="16"/>
        <v>1</v>
      </c>
    </row>
    <row r="1018" spans="11:11" x14ac:dyDescent="0.25">
      <c r="K1018">
        <f t="shared" si="16"/>
        <v>1</v>
      </c>
    </row>
    <row r="1019" spans="11:11" x14ac:dyDescent="0.25">
      <c r="K1019">
        <f t="shared" si="16"/>
        <v>1</v>
      </c>
    </row>
    <row r="1020" spans="11:11" x14ac:dyDescent="0.25">
      <c r="K1020">
        <f t="shared" si="16"/>
        <v>1</v>
      </c>
    </row>
    <row r="1021" spans="11:11" x14ac:dyDescent="0.25">
      <c r="K1021">
        <f t="shared" si="16"/>
        <v>1</v>
      </c>
    </row>
    <row r="1022" spans="11:11" x14ac:dyDescent="0.25">
      <c r="K1022">
        <f t="shared" si="16"/>
        <v>1</v>
      </c>
    </row>
    <row r="1023" spans="11:11" x14ac:dyDescent="0.25">
      <c r="K1023">
        <f t="shared" si="16"/>
        <v>1</v>
      </c>
    </row>
    <row r="1024" spans="11:11" x14ac:dyDescent="0.25">
      <c r="K1024">
        <f t="shared" si="16"/>
        <v>1</v>
      </c>
    </row>
    <row r="1025" spans="11:11" x14ac:dyDescent="0.25">
      <c r="K1025">
        <f t="shared" si="16"/>
        <v>1</v>
      </c>
    </row>
    <row r="1026" spans="11:11" x14ac:dyDescent="0.25">
      <c r="K1026">
        <f t="shared" si="16"/>
        <v>1</v>
      </c>
    </row>
    <row r="1027" spans="11:11" x14ac:dyDescent="0.25">
      <c r="K1027">
        <f t="shared" ref="K1027:K1090" si="17">IF(I1027 &lt;=  E1027, 1, 0)</f>
        <v>1</v>
      </c>
    </row>
    <row r="1028" spans="11:11" x14ac:dyDescent="0.25">
      <c r="K1028">
        <f t="shared" si="17"/>
        <v>1</v>
      </c>
    </row>
    <row r="1029" spans="11:11" x14ac:dyDescent="0.25">
      <c r="K1029">
        <f t="shared" si="17"/>
        <v>1</v>
      </c>
    </row>
    <row r="1030" spans="11:11" x14ac:dyDescent="0.25">
      <c r="K1030">
        <f t="shared" si="17"/>
        <v>1</v>
      </c>
    </row>
    <row r="1031" spans="11:11" x14ac:dyDescent="0.25">
      <c r="K1031">
        <f t="shared" si="17"/>
        <v>1</v>
      </c>
    </row>
    <row r="1032" spans="11:11" x14ac:dyDescent="0.25">
      <c r="K1032">
        <f t="shared" si="17"/>
        <v>1</v>
      </c>
    </row>
    <row r="1033" spans="11:11" x14ac:dyDescent="0.25">
      <c r="K1033">
        <f t="shared" si="17"/>
        <v>1</v>
      </c>
    </row>
    <row r="1034" spans="11:11" x14ac:dyDescent="0.25">
      <c r="K1034">
        <f t="shared" si="17"/>
        <v>1</v>
      </c>
    </row>
    <row r="1035" spans="11:11" x14ac:dyDescent="0.25">
      <c r="K1035">
        <f t="shared" si="17"/>
        <v>1</v>
      </c>
    </row>
    <row r="1036" spans="11:11" x14ac:dyDescent="0.25">
      <c r="K1036">
        <f t="shared" si="17"/>
        <v>1</v>
      </c>
    </row>
    <row r="1037" spans="11:11" x14ac:dyDescent="0.25">
      <c r="K1037">
        <f t="shared" si="17"/>
        <v>1</v>
      </c>
    </row>
    <row r="1038" spans="11:11" x14ac:dyDescent="0.25">
      <c r="K1038">
        <f t="shared" si="17"/>
        <v>1</v>
      </c>
    </row>
    <row r="1039" spans="11:11" x14ac:dyDescent="0.25">
      <c r="K1039">
        <f t="shared" si="17"/>
        <v>1</v>
      </c>
    </row>
    <row r="1040" spans="11:11" x14ac:dyDescent="0.25">
      <c r="K1040">
        <f t="shared" si="17"/>
        <v>1</v>
      </c>
    </row>
    <row r="1041" spans="11:11" x14ac:dyDescent="0.25">
      <c r="K1041">
        <f t="shared" si="17"/>
        <v>1</v>
      </c>
    </row>
    <row r="1042" spans="11:11" x14ac:dyDescent="0.25">
      <c r="K1042">
        <f t="shared" si="17"/>
        <v>1</v>
      </c>
    </row>
    <row r="1043" spans="11:11" x14ac:dyDescent="0.25">
      <c r="K1043">
        <f t="shared" si="17"/>
        <v>1</v>
      </c>
    </row>
    <row r="1044" spans="11:11" x14ac:dyDescent="0.25">
      <c r="K1044">
        <f t="shared" si="17"/>
        <v>1</v>
      </c>
    </row>
    <row r="1045" spans="11:11" x14ac:dyDescent="0.25">
      <c r="K1045">
        <f t="shared" si="17"/>
        <v>1</v>
      </c>
    </row>
    <row r="1046" spans="11:11" x14ac:dyDescent="0.25">
      <c r="K1046">
        <f t="shared" si="17"/>
        <v>1</v>
      </c>
    </row>
    <row r="1047" spans="11:11" x14ac:dyDescent="0.25">
      <c r="K1047">
        <f t="shared" si="17"/>
        <v>1</v>
      </c>
    </row>
    <row r="1048" spans="11:11" x14ac:dyDescent="0.25">
      <c r="K1048">
        <f t="shared" si="17"/>
        <v>1</v>
      </c>
    </row>
    <row r="1049" spans="11:11" x14ac:dyDescent="0.25">
      <c r="K1049">
        <f t="shared" si="17"/>
        <v>1</v>
      </c>
    </row>
    <row r="1050" spans="11:11" x14ac:dyDescent="0.25">
      <c r="K1050">
        <f t="shared" si="17"/>
        <v>1</v>
      </c>
    </row>
    <row r="1051" spans="11:11" x14ac:dyDescent="0.25">
      <c r="K1051">
        <f t="shared" si="17"/>
        <v>1</v>
      </c>
    </row>
    <row r="1052" spans="11:11" x14ac:dyDescent="0.25">
      <c r="K1052">
        <f t="shared" si="17"/>
        <v>1</v>
      </c>
    </row>
    <row r="1053" spans="11:11" x14ac:dyDescent="0.25">
      <c r="K1053">
        <f t="shared" si="17"/>
        <v>1</v>
      </c>
    </row>
    <row r="1054" spans="11:11" x14ac:dyDescent="0.25">
      <c r="K1054">
        <f t="shared" si="17"/>
        <v>1</v>
      </c>
    </row>
    <row r="1055" spans="11:11" x14ac:dyDescent="0.25">
      <c r="K1055">
        <f t="shared" si="17"/>
        <v>1</v>
      </c>
    </row>
    <row r="1056" spans="11:11" x14ac:dyDescent="0.25">
      <c r="K1056">
        <f t="shared" si="17"/>
        <v>1</v>
      </c>
    </row>
    <row r="1057" spans="11:11" x14ac:dyDescent="0.25">
      <c r="K1057">
        <f t="shared" si="17"/>
        <v>1</v>
      </c>
    </row>
    <row r="1058" spans="11:11" x14ac:dyDescent="0.25">
      <c r="K1058">
        <f t="shared" si="17"/>
        <v>1</v>
      </c>
    </row>
    <row r="1059" spans="11:11" x14ac:dyDescent="0.25">
      <c r="K1059">
        <f t="shared" si="17"/>
        <v>1</v>
      </c>
    </row>
    <row r="1060" spans="11:11" x14ac:dyDescent="0.25">
      <c r="K1060">
        <f t="shared" si="17"/>
        <v>1</v>
      </c>
    </row>
    <row r="1061" spans="11:11" x14ac:dyDescent="0.25">
      <c r="K1061">
        <f t="shared" si="17"/>
        <v>1</v>
      </c>
    </row>
    <row r="1062" spans="11:11" x14ac:dyDescent="0.25">
      <c r="K1062">
        <f t="shared" si="17"/>
        <v>1</v>
      </c>
    </row>
    <row r="1063" spans="11:11" x14ac:dyDescent="0.25">
      <c r="K1063">
        <f t="shared" si="17"/>
        <v>1</v>
      </c>
    </row>
    <row r="1064" spans="11:11" x14ac:dyDescent="0.25">
      <c r="K1064">
        <f t="shared" si="17"/>
        <v>1</v>
      </c>
    </row>
    <row r="1065" spans="11:11" x14ac:dyDescent="0.25">
      <c r="K1065">
        <f t="shared" si="17"/>
        <v>1</v>
      </c>
    </row>
    <row r="1066" spans="11:11" x14ac:dyDescent="0.25">
      <c r="K1066">
        <f t="shared" si="17"/>
        <v>1</v>
      </c>
    </row>
    <row r="1067" spans="11:11" x14ac:dyDescent="0.25">
      <c r="K1067">
        <f t="shared" si="17"/>
        <v>1</v>
      </c>
    </row>
    <row r="1068" spans="11:11" x14ac:dyDescent="0.25">
      <c r="K1068">
        <f t="shared" si="17"/>
        <v>1</v>
      </c>
    </row>
    <row r="1069" spans="11:11" x14ac:dyDescent="0.25">
      <c r="K1069">
        <f t="shared" si="17"/>
        <v>1</v>
      </c>
    </row>
    <row r="1070" spans="11:11" x14ac:dyDescent="0.25">
      <c r="K1070">
        <f t="shared" si="17"/>
        <v>1</v>
      </c>
    </row>
    <row r="1071" spans="11:11" x14ac:dyDescent="0.25">
      <c r="K1071">
        <f t="shared" si="17"/>
        <v>1</v>
      </c>
    </row>
    <row r="1072" spans="11:11" x14ac:dyDescent="0.25">
      <c r="K1072">
        <f t="shared" si="17"/>
        <v>1</v>
      </c>
    </row>
    <row r="1073" spans="11:11" x14ac:dyDescent="0.25">
      <c r="K1073">
        <f t="shared" si="17"/>
        <v>1</v>
      </c>
    </row>
    <row r="1074" spans="11:11" x14ac:dyDescent="0.25">
      <c r="K1074">
        <f t="shared" si="17"/>
        <v>1</v>
      </c>
    </row>
    <row r="1075" spans="11:11" x14ac:dyDescent="0.25">
      <c r="K1075">
        <f t="shared" si="17"/>
        <v>1</v>
      </c>
    </row>
    <row r="1076" spans="11:11" x14ac:dyDescent="0.25">
      <c r="K1076">
        <f t="shared" si="17"/>
        <v>1</v>
      </c>
    </row>
    <row r="1077" spans="11:11" x14ac:dyDescent="0.25">
      <c r="K1077">
        <f t="shared" si="17"/>
        <v>1</v>
      </c>
    </row>
    <row r="1078" spans="11:11" x14ac:dyDescent="0.25">
      <c r="K1078">
        <f t="shared" si="17"/>
        <v>1</v>
      </c>
    </row>
    <row r="1079" spans="11:11" x14ac:dyDescent="0.25">
      <c r="K1079">
        <f t="shared" si="17"/>
        <v>1</v>
      </c>
    </row>
    <row r="1080" spans="11:11" x14ac:dyDescent="0.25">
      <c r="K1080">
        <f t="shared" si="17"/>
        <v>1</v>
      </c>
    </row>
    <row r="1081" spans="11:11" x14ac:dyDescent="0.25">
      <c r="K1081">
        <f t="shared" si="17"/>
        <v>1</v>
      </c>
    </row>
    <row r="1082" spans="11:11" x14ac:dyDescent="0.25">
      <c r="K1082">
        <f t="shared" si="17"/>
        <v>1</v>
      </c>
    </row>
    <row r="1083" spans="11:11" x14ac:dyDescent="0.25">
      <c r="K1083">
        <f t="shared" si="17"/>
        <v>1</v>
      </c>
    </row>
    <row r="1084" spans="11:11" x14ac:dyDescent="0.25">
      <c r="K1084">
        <f t="shared" si="17"/>
        <v>1</v>
      </c>
    </row>
    <row r="1085" spans="11:11" x14ac:dyDescent="0.25">
      <c r="K1085">
        <f t="shared" si="17"/>
        <v>1</v>
      </c>
    </row>
    <row r="1086" spans="11:11" x14ac:dyDescent="0.25">
      <c r="K1086">
        <f t="shared" si="17"/>
        <v>1</v>
      </c>
    </row>
    <row r="1087" spans="11:11" x14ac:dyDescent="0.25">
      <c r="K1087">
        <f t="shared" si="17"/>
        <v>1</v>
      </c>
    </row>
    <row r="1088" spans="11:11" x14ac:dyDescent="0.25">
      <c r="K1088">
        <f t="shared" si="17"/>
        <v>1</v>
      </c>
    </row>
    <row r="1089" spans="11:11" x14ac:dyDescent="0.25">
      <c r="K1089">
        <f t="shared" si="17"/>
        <v>1</v>
      </c>
    </row>
    <row r="1090" spans="11:11" x14ac:dyDescent="0.25">
      <c r="K1090">
        <f t="shared" si="17"/>
        <v>1</v>
      </c>
    </row>
    <row r="1091" spans="11:11" x14ac:dyDescent="0.25">
      <c r="K1091">
        <f t="shared" ref="K1091:K1154" si="18">IF(I1091 &lt;=  E1091, 1, 0)</f>
        <v>1</v>
      </c>
    </row>
    <row r="1092" spans="11:11" x14ac:dyDescent="0.25">
      <c r="K1092">
        <f t="shared" si="18"/>
        <v>1</v>
      </c>
    </row>
    <row r="1093" spans="11:11" x14ac:dyDescent="0.25">
      <c r="K1093">
        <f t="shared" si="18"/>
        <v>1</v>
      </c>
    </row>
    <row r="1094" spans="11:11" x14ac:dyDescent="0.25">
      <c r="K1094">
        <f t="shared" si="18"/>
        <v>1</v>
      </c>
    </row>
    <row r="1095" spans="11:11" x14ac:dyDescent="0.25">
      <c r="K1095">
        <f t="shared" si="18"/>
        <v>1</v>
      </c>
    </row>
    <row r="1096" spans="11:11" x14ac:dyDescent="0.25">
      <c r="K1096">
        <f t="shared" si="18"/>
        <v>1</v>
      </c>
    </row>
    <row r="1097" spans="11:11" x14ac:dyDescent="0.25">
      <c r="K1097">
        <f t="shared" si="18"/>
        <v>1</v>
      </c>
    </row>
    <row r="1098" spans="11:11" x14ac:dyDescent="0.25">
      <c r="K1098">
        <f t="shared" si="18"/>
        <v>1</v>
      </c>
    </row>
    <row r="1099" spans="11:11" x14ac:dyDescent="0.25">
      <c r="K1099">
        <f t="shared" si="18"/>
        <v>1</v>
      </c>
    </row>
    <row r="1100" spans="11:11" x14ac:dyDescent="0.25">
      <c r="K1100">
        <f t="shared" si="18"/>
        <v>1</v>
      </c>
    </row>
    <row r="1101" spans="11:11" x14ac:dyDescent="0.25">
      <c r="K1101">
        <f t="shared" si="18"/>
        <v>1</v>
      </c>
    </row>
    <row r="1102" spans="11:11" x14ac:dyDescent="0.25">
      <c r="K1102">
        <f t="shared" si="18"/>
        <v>1</v>
      </c>
    </row>
    <row r="1103" spans="11:11" x14ac:dyDescent="0.25">
      <c r="K1103">
        <f t="shared" si="18"/>
        <v>1</v>
      </c>
    </row>
    <row r="1104" spans="11:11" x14ac:dyDescent="0.25">
      <c r="K1104">
        <f t="shared" si="18"/>
        <v>1</v>
      </c>
    </row>
    <row r="1105" spans="11:11" x14ac:dyDescent="0.25">
      <c r="K1105">
        <f t="shared" si="18"/>
        <v>1</v>
      </c>
    </row>
    <row r="1106" spans="11:11" x14ac:dyDescent="0.25">
      <c r="K1106">
        <f t="shared" si="18"/>
        <v>1</v>
      </c>
    </row>
    <row r="1107" spans="11:11" x14ac:dyDescent="0.25">
      <c r="K1107">
        <f t="shared" si="18"/>
        <v>1</v>
      </c>
    </row>
    <row r="1108" spans="11:11" x14ac:dyDescent="0.25">
      <c r="K1108">
        <f t="shared" si="18"/>
        <v>1</v>
      </c>
    </row>
    <row r="1109" spans="11:11" x14ac:dyDescent="0.25">
      <c r="K1109">
        <f t="shared" si="18"/>
        <v>1</v>
      </c>
    </row>
    <row r="1110" spans="11:11" x14ac:dyDescent="0.25">
      <c r="K1110">
        <f t="shared" si="18"/>
        <v>1</v>
      </c>
    </row>
    <row r="1111" spans="11:11" x14ac:dyDescent="0.25">
      <c r="K1111">
        <f t="shared" si="18"/>
        <v>1</v>
      </c>
    </row>
    <row r="1112" spans="11:11" x14ac:dyDescent="0.25">
      <c r="K1112">
        <f t="shared" si="18"/>
        <v>1</v>
      </c>
    </row>
    <row r="1113" spans="11:11" x14ac:dyDescent="0.25">
      <c r="K1113">
        <f t="shared" si="18"/>
        <v>1</v>
      </c>
    </row>
    <row r="1114" spans="11:11" x14ac:dyDescent="0.25">
      <c r="K1114">
        <f t="shared" si="18"/>
        <v>1</v>
      </c>
    </row>
    <row r="1115" spans="11:11" x14ac:dyDescent="0.25">
      <c r="K1115">
        <f t="shared" si="18"/>
        <v>1</v>
      </c>
    </row>
    <row r="1116" spans="11:11" x14ac:dyDescent="0.25">
      <c r="K1116">
        <f t="shared" si="18"/>
        <v>1</v>
      </c>
    </row>
    <row r="1117" spans="11:11" x14ac:dyDescent="0.25">
      <c r="K1117">
        <f t="shared" si="18"/>
        <v>1</v>
      </c>
    </row>
    <row r="1118" spans="11:11" x14ac:dyDescent="0.25">
      <c r="K1118">
        <f t="shared" si="18"/>
        <v>1</v>
      </c>
    </row>
    <row r="1119" spans="11:11" x14ac:dyDescent="0.25">
      <c r="K1119">
        <f t="shared" si="18"/>
        <v>1</v>
      </c>
    </row>
    <row r="1120" spans="11:11" x14ac:dyDescent="0.25">
      <c r="K1120">
        <f t="shared" si="18"/>
        <v>1</v>
      </c>
    </row>
    <row r="1121" spans="11:11" x14ac:dyDescent="0.25">
      <c r="K1121">
        <f t="shared" si="18"/>
        <v>1</v>
      </c>
    </row>
    <row r="1122" spans="11:11" x14ac:dyDescent="0.25">
      <c r="K1122">
        <f t="shared" si="18"/>
        <v>1</v>
      </c>
    </row>
    <row r="1123" spans="11:11" x14ac:dyDescent="0.25">
      <c r="K1123">
        <f t="shared" si="18"/>
        <v>1</v>
      </c>
    </row>
    <row r="1124" spans="11:11" x14ac:dyDescent="0.25">
      <c r="K1124">
        <f t="shared" si="18"/>
        <v>1</v>
      </c>
    </row>
    <row r="1125" spans="11:11" x14ac:dyDescent="0.25">
      <c r="K1125">
        <f t="shared" si="18"/>
        <v>1</v>
      </c>
    </row>
    <row r="1126" spans="11:11" x14ac:dyDescent="0.25">
      <c r="K1126">
        <f t="shared" si="18"/>
        <v>1</v>
      </c>
    </row>
    <row r="1127" spans="11:11" x14ac:dyDescent="0.25">
      <c r="K1127">
        <f t="shared" si="18"/>
        <v>1</v>
      </c>
    </row>
    <row r="1128" spans="11:11" x14ac:dyDescent="0.25">
      <c r="K1128">
        <f t="shared" si="18"/>
        <v>1</v>
      </c>
    </row>
    <row r="1129" spans="11:11" x14ac:dyDescent="0.25">
      <c r="K1129">
        <f t="shared" si="18"/>
        <v>1</v>
      </c>
    </row>
    <row r="1130" spans="11:11" x14ac:dyDescent="0.25">
      <c r="K1130">
        <f t="shared" si="18"/>
        <v>1</v>
      </c>
    </row>
    <row r="1131" spans="11:11" x14ac:dyDescent="0.25">
      <c r="K1131">
        <f t="shared" si="18"/>
        <v>1</v>
      </c>
    </row>
    <row r="1132" spans="11:11" x14ac:dyDescent="0.25">
      <c r="K1132">
        <f t="shared" si="18"/>
        <v>1</v>
      </c>
    </row>
    <row r="1133" spans="11:11" x14ac:dyDescent="0.25">
      <c r="K1133">
        <f t="shared" si="18"/>
        <v>1</v>
      </c>
    </row>
    <row r="1134" spans="11:11" x14ac:dyDescent="0.25">
      <c r="K1134">
        <f t="shared" si="18"/>
        <v>1</v>
      </c>
    </row>
    <row r="1135" spans="11:11" x14ac:dyDescent="0.25">
      <c r="K1135">
        <f t="shared" si="18"/>
        <v>1</v>
      </c>
    </row>
    <row r="1136" spans="11:11" x14ac:dyDescent="0.25">
      <c r="K1136">
        <f t="shared" si="18"/>
        <v>1</v>
      </c>
    </row>
    <row r="1137" spans="11:11" x14ac:dyDescent="0.25">
      <c r="K1137">
        <f t="shared" si="18"/>
        <v>1</v>
      </c>
    </row>
    <row r="1138" spans="11:11" x14ac:dyDescent="0.25">
      <c r="K1138">
        <f t="shared" si="18"/>
        <v>1</v>
      </c>
    </row>
    <row r="1139" spans="11:11" x14ac:dyDescent="0.25">
      <c r="K1139">
        <f t="shared" si="18"/>
        <v>1</v>
      </c>
    </row>
    <row r="1140" spans="11:11" x14ac:dyDescent="0.25">
      <c r="K1140">
        <f t="shared" si="18"/>
        <v>1</v>
      </c>
    </row>
    <row r="1141" spans="11:11" x14ac:dyDescent="0.25">
      <c r="K1141">
        <f t="shared" si="18"/>
        <v>1</v>
      </c>
    </row>
    <row r="1142" spans="11:11" x14ac:dyDescent="0.25">
      <c r="K1142">
        <f t="shared" si="18"/>
        <v>1</v>
      </c>
    </row>
    <row r="1143" spans="11:11" x14ac:dyDescent="0.25">
      <c r="K1143">
        <f t="shared" si="18"/>
        <v>1</v>
      </c>
    </row>
    <row r="1144" spans="11:11" x14ac:dyDescent="0.25">
      <c r="K1144">
        <f t="shared" si="18"/>
        <v>1</v>
      </c>
    </row>
    <row r="1145" spans="11:11" x14ac:dyDescent="0.25">
      <c r="K1145">
        <f t="shared" si="18"/>
        <v>1</v>
      </c>
    </row>
    <row r="1146" spans="11:11" x14ac:dyDescent="0.25">
      <c r="K1146">
        <f t="shared" si="18"/>
        <v>1</v>
      </c>
    </row>
    <row r="1147" spans="11:11" x14ac:dyDescent="0.25">
      <c r="K1147">
        <f t="shared" si="18"/>
        <v>1</v>
      </c>
    </row>
    <row r="1148" spans="11:11" x14ac:dyDescent="0.25">
      <c r="K1148">
        <f t="shared" si="18"/>
        <v>1</v>
      </c>
    </row>
    <row r="1149" spans="11:11" x14ac:dyDescent="0.25">
      <c r="K1149">
        <f t="shared" si="18"/>
        <v>1</v>
      </c>
    </row>
    <row r="1150" spans="11:11" x14ac:dyDescent="0.25">
      <c r="K1150">
        <f t="shared" si="18"/>
        <v>1</v>
      </c>
    </row>
    <row r="1151" spans="11:11" x14ac:dyDescent="0.25">
      <c r="K1151">
        <f t="shared" si="18"/>
        <v>1</v>
      </c>
    </row>
    <row r="1152" spans="11:11" x14ac:dyDescent="0.25">
      <c r="K1152">
        <f t="shared" si="18"/>
        <v>1</v>
      </c>
    </row>
    <row r="1153" spans="11:11" x14ac:dyDescent="0.25">
      <c r="K1153">
        <f t="shared" si="18"/>
        <v>1</v>
      </c>
    </row>
    <row r="1154" spans="11:11" x14ac:dyDescent="0.25">
      <c r="K1154">
        <f t="shared" si="18"/>
        <v>1</v>
      </c>
    </row>
    <row r="1155" spans="11:11" x14ac:dyDescent="0.25">
      <c r="K1155">
        <f t="shared" ref="K1155:K1218" si="19">IF(I1155 &lt;=  E1155, 1, 0)</f>
        <v>1</v>
      </c>
    </row>
    <row r="1156" spans="11:11" x14ac:dyDescent="0.25">
      <c r="K1156">
        <f t="shared" si="19"/>
        <v>1</v>
      </c>
    </row>
    <row r="1157" spans="11:11" x14ac:dyDescent="0.25">
      <c r="K1157">
        <f t="shared" si="19"/>
        <v>1</v>
      </c>
    </row>
    <row r="1158" spans="11:11" x14ac:dyDescent="0.25">
      <c r="K1158">
        <f t="shared" si="19"/>
        <v>1</v>
      </c>
    </row>
    <row r="1159" spans="11:11" x14ac:dyDescent="0.25">
      <c r="K1159">
        <f t="shared" si="19"/>
        <v>1</v>
      </c>
    </row>
    <row r="1160" spans="11:11" x14ac:dyDescent="0.25">
      <c r="K1160">
        <f t="shared" si="19"/>
        <v>1</v>
      </c>
    </row>
    <row r="1161" spans="11:11" x14ac:dyDescent="0.25">
      <c r="K1161">
        <f t="shared" si="19"/>
        <v>1</v>
      </c>
    </row>
    <row r="1162" spans="11:11" x14ac:dyDescent="0.25">
      <c r="K1162">
        <f t="shared" si="19"/>
        <v>1</v>
      </c>
    </row>
    <row r="1163" spans="11:11" x14ac:dyDescent="0.25">
      <c r="K1163">
        <f t="shared" si="19"/>
        <v>1</v>
      </c>
    </row>
    <row r="1164" spans="11:11" x14ac:dyDescent="0.25">
      <c r="K1164">
        <f t="shared" si="19"/>
        <v>1</v>
      </c>
    </row>
    <row r="1165" spans="11:11" x14ac:dyDescent="0.25">
      <c r="K1165">
        <f t="shared" si="19"/>
        <v>1</v>
      </c>
    </row>
    <row r="1166" spans="11:11" x14ac:dyDescent="0.25">
      <c r="K1166">
        <f t="shared" si="19"/>
        <v>1</v>
      </c>
    </row>
    <row r="1167" spans="11:11" x14ac:dyDescent="0.25">
      <c r="K1167">
        <f t="shared" si="19"/>
        <v>1</v>
      </c>
    </row>
    <row r="1168" spans="11:11" x14ac:dyDescent="0.25">
      <c r="K1168">
        <f t="shared" si="19"/>
        <v>1</v>
      </c>
    </row>
    <row r="1169" spans="11:11" x14ac:dyDescent="0.25">
      <c r="K1169">
        <f t="shared" si="19"/>
        <v>1</v>
      </c>
    </row>
    <row r="1170" spans="11:11" x14ac:dyDescent="0.25">
      <c r="K1170">
        <f t="shared" si="19"/>
        <v>1</v>
      </c>
    </row>
    <row r="1171" spans="11:11" x14ac:dyDescent="0.25">
      <c r="K1171">
        <f t="shared" si="19"/>
        <v>1</v>
      </c>
    </row>
    <row r="1172" spans="11:11" x14ac:dyDescent="0.25">
      <c r="K1172">
        <f t="shared" si="19"/>
        <v>1</v>
      </c>
    </row>
    <row r="1173" spans="11:11" x14ac:dyDescent="0.25">
      <c r="K1173">
        <f t="shared" si="19"/>
        <v>1</v>
      </c>
    </row>
    <row r="1174" spans="11:11" x14ac:dyDescent="0.25">
      <c r="K1174">
        <f t="shared" si="19"/>
        <v>1</v>
      </c>
    </row>
    <row r="1175" spans="11:11" x14ac:dyDescent="0.25">
      <c r="K1175">
        <f t="shared" si="19"/>
        <v>1</v>
      </c>
    </row>
    <row r="1176" spans="11:11" x14ac:dyDescent="0.25">
      <c r="K1176">
        <f t="shared" si="19"/>
        <v>1</v>
      </c>
    </row>
    <row r="1177" spans="11:11" x14ac:dyDescent="0.25">
      <c r="K1177">
        <f t="shared" si="19"/>
        <v>1</v>
      </c>
    </row>
    <row r="1178" spans="11:11" x14ac:dyDescent="0.25">
      <c r="K1178">
        <f t="shared" si="19"/>
        <v>1</v>
      </c>
    </row>
    <row r="1179" spans="11:11" x14ac:dyDescent="0.25">
      <c r="K1179">
        <f t="shared" si="19"/>
        <v>1</v>
      </c>
    </row>
    <row r="1180" spans="11:11" x14ac:dyDescent="0.25">
      <c r="K1180">
        <f t="shared" si="19"/>
        <v>1</v>
      </c>
    </row>
    <row r="1181" spans="11:11" x14ac:dyDescent="0.25">
      <c r="K1181">
        <f t="shared" si="19"/>
        <v>1</v>
      </c>
    </row>
    <row r="1182" spans="11:11" x14ac:dyDescent="0.25">
      <c r="K1182">
        <f t="shared" si="19"/>
        <v>1</v>
      </c>
    </row>
    <row r="1183" spans="11:11" x14ac:dyDescent="0.25">
      <c r="K1183">
        <f t="shared" si="19"/>
        <v>1</v>
      </c>
    </row>
    <row r="1184" spans="11:11" x14ac:dyDescent="0.25">
      <c r="K1184">
        <f t="shared" si="19"/>
        <v>1</v>
      </c>
    </row>
    <row r="1185" spans="11:11" x14ac:dyDescent="0.25">
      <c r="K1185">
        <f t="shared" si="19"/>
        <v>1</v>
      </c>
    </row>
    <row r="1186" spans="11:11" x14ac:dyDescent="0.25">
      <c r="K1186">
        <f t="shared" si="19"/>
        <v>1</v>
      </c>
    </row>
    <row r="1187" spans="11:11" x14ac:dyDescent="0.25">
      <c r="K1187">
        <f t="shared" si="19"/>
        <v>1</v>
      </c>
    </row>
    <row r="1188" spans="11:11" x14ac:dyDescent="0.25">
      <c r="K1188">
        <f t="shared" si="19"/>
        <v>1</v>
      </c>
    </row>
    <row r="1189" spans="11:11" x14ac:dyDescent="0.25">
      <c r="K1189">
        <f t="shared" si="19"/>
        <v>1</v>
      </c>
    </row>
    <row r="1190" spans="11:11" x14ac:dyDescent="0.25">
      <c r="K1190">
        <f t="shared" si="19"/>
        <v>1</v>
      </c>
    </row>
    <row r="1191" spans="11:11" x14ac:dyDescent="0.25">
      <c r="K1191">
        <f t="shared" si="19"/>
        <v>1</v>
      </c>
    </row>
    <row r="1192" spans="11:11" x14ac:dyDescent="0.25">
      <c r="K1192">
        <f t="shared" si="19"/>
        <v>1</v>
      </c>
    </row>
    <row r="1193" spans="11:11" x14ac:dyDescent="0.25">
      <c r="K1193">
        <f t="shared" si="19"/>
        <v>1</v>
      </c>
    </row>
    <row r="1194" spans="11:11" x14ac:dyDescent="0.25">
      <c r="K1194">
        <f t="shared" si="19"/>
        <v>1</v>
      </c>
    </row>
    <row r="1195" spans="11:11" x14ac:dyDescent="0.25">
      <c r="K1195">
        <f t="shared" si="19"/>
        <v>1</v>
      </c>
    </row>
    <row r="1196" spans="11:11" x14ac:dyDescent="0.25">
      <c r="K1196">
        <f t="shared" si="19"/>
        <v>1</v>
      </c>
    </row>
    <row r="1197" spans="11:11" x14ac:dyDescent="0.25">
      <c r="K1197">
        <f t="shared" si="19"/>
        <v>1</v>
      </c>
    </row>
    <row r="1198" spans="11:11" x14ac:dyDescent="0.25">
      <c r="K1198">
        <f t="shared" si="19"/>
        <v>1</v>
      </c>
    </row>
    <row r="1199" spans="11:11" x14ac:dyDescent="0.25">
      <c r="K1199">
        <f t="shared" si="19"/>
        <v>1</v>
      </c>
    </row>
    <row r="1200" spans="11:11" x14ac:dyDescent="0.25">
      <c r="K1200">
        <f t="shared" si="19"/>
        <v>1</v>
      </c>
    </row>
    <row r="1201" spans="11:11" x14ac:dyDescent="0.25">
      <c r="K1201">
        <f t="shared" si="19"/>
        <v>1</v>
      </c>
    </row>
    <row r="1202" spans="11:11" x14ac:dyDescent="0.25">
      <c r="K1202">
        <f t="shared" si="19"/>
        <v>1</v>
      </c>
    </row>
    <row r="1203" spans="11:11" x14ac:dyDescent="0.25">
      <c r="K1203">
        <f t="shared" si="19"/>
        <v>1</v>
      </c>
    </row>
    <row r="1204" spans="11:11" x14ac:dyDescent="0.25">
      <c r="K1204">
        <f t="shared" si="19"/>
        <v>1</v>
      </c>
    </row>
    <row r="1205" spans="11:11" x14ac:dyDescent="0.25">
      <c r="K1205">
        <f t="shared" si="19"/>
        <v>1</v>
      </c>
    </row>
    <row r="1206" spans="11:11" x14ac:dyDescent="0.25">
      <c r="K1206">
        <f t="shared" si="19"/>
        <v>1</v>
      </c>
    </row>
    <row r="1207" spans="11:11" x14ac:dyDescent="0.25">
      <c r="K1207">
        <f t="shared" si="19"/>
        <v>1</v>
      </c>
    </row>
    <row r="1208" spans="11:11" x14ac:dyDescent="0.25">
      <c r="K1208">
        <f t="shared" si="19"/>
        <v>1</v>
      </c>
    </row>
    <row r="1209" spans="11:11" x14ac:dyDescent="0.25">
      <c r="K1209">
        <f t="shared" si="19"/>
        <v>1</v>
      </c>
    </row>
    <row r="1210" spans="11:11" x14ac:dyDescent="0.25">
      <c r="K1210">
        <f t="shared" si="19"/>
        <v>1</v>
      </c>
    </row>
    <row r="1211" spans="11:11" x14ac:dyDescent="0.25">
      <c r="K1211">
        <f t="shared" si="19"/>
        <v>1</v>
      </c>
    </row>
    <row r="1212" spans="11:11" x14ac:dyDescent="0.25">
      <c r="K1212">
        <f t="shared" si="19"/>
        <v>1</v>
      </c>
    </row>
    <row r="1213" spans="11:11" x14ac:dyDescent="0.25">
      <c r="K1213">
        <f t="shared" si="19"/>
        <v>1</v>
      </c>
    </row>
    <row r="1214" spans="11:11" x14ac:dyDescent="0.25">
      <c r="K1214">
        <f t="shared" si="19"/>
        <v>1</v>
      </c>
    </row>
    <row r="1215" spans="11:11" x14ac:dyDescent="0.25">
      <c r="K1215">
        <f t="shared" si="19"/>
        <v>1</v>
      </c>
    </row>
    <row r="1216" spans="11:11" x14ac:dyDescent="0.25">
      <c r="K1216">
        <f t="shared" si="19"/>
        <v>1</v>
      </c>
    </row>
    <row r="1217" spans="11:11" x14ac:dyDescent="0.25">
      <c r="K1217">
        <f t="shared" si="19"/>
        <v>1</v>
      </c>
    </row>
    <row r="1218" spans="11:11" x14ac:dyDescent="0.25">
      <c r="K1218">
        <f t="shared" si="19"/>
        <v>1</v>
      </c>
    </row>
    <row r="1219" spans="11:11" x14ac:dyDescent="0.25">
      <c r="K1219">
        <f t="shared" ref="K1219:K1282" si="20">IF(I1219 &lt;=  E1219, 1, 0)</f>
        <v>1</v>
      </c>
    </row>
    <row r="1220" spans="11:11" x14ac:dyDescent="0.25">
      <c r="K1220">
        <f t="shared" si="20"/>
        <v>1</v>
      </c>
    </row>
    <row r="1221" spans="11:11" x14ac:dyDescent="0.25">
      <c r="K1221">
        <f t="shared" si="20"/>
        <v>1</v>
      </c>
    </row>
    <row r="1222" spans="11:11" x14ac:dyDescent="0.25">
      <c r="K1222">
        <f t="shared" si="20"/>
        <v>1</v>
      </c>
    </row>
    <row r="1223" spans="11:11" x14ac:dyDescent="0.25">
      <c r="K1223">
        <f t="shared" si="20"/>
        <v>1</v>
      </c>
    </row>
    <row r="1224" spans="11:11" x14ac:dyDescent="0.25">
      <c r="K1224">
        <f t="shared" si="20"/>
        <v>1</v>
      </c>
    </row>
    <row r="1225" spans="11:11" x14ac:dyDescent="0.25">
      <c r="K1225">
        <f t="shared" si="20"/>
        <v>1</v>
      </c>
    </row>
    <row r="1226" spans="11:11" x14ac:dyDescent="0.25">
      <c r="K1226">
        <f t="shared" si="20"/>
        <v>1</v>
      </c>
    </row>
    <row r="1227" spans="11:11" x14ac:dyDescent="0.25">
      <c r="K1227">
        <f t="shared" si="20"/>
        <v>1</v>
      </c>
    </row>
    <row r="1228" spans="11:11" x14ac:dyDescent="0.25">
      <c r="K1228">
        <f t="shared" si="20"/>
        <v>1</v>
      </c>
    </row>
    <row r="1229" spans="11:11" x14ac:dyDescent="0.25">
      <c r="K1229">
        <f t="shared" si="20"/>
        <v>1</v>
      </c>
    </row>
    <row r="1230" spans="11:11" x14ac:dyDescent="0.25">
      <c r="K1230">
        <f t="shared" si="20"/>
        <v>1</v>
      </c>
    </row>
    <row r="1231" spans="11:11" x14ac:dyDescent="0.25">
      <c r="K1231">
        <f t="shared" si="20"/>
        <v>1</v>
      </c>
    </row>
    <row r="1232" spans="11:11" x14ac:dyDescent="0.25">
      <c r="K1232">
        <f t="shared" si="20"/>
        <v>1</v>
      </c>
    </row>
    <row r="1233" spans="11:11" x14ac:dyDescent="0.25">
      <c r="K1233">
        <f t="shared" si="20"/>
        <v>1</v>
      </c>
    </row>
    <row r="1234" spans="11:11" x14ac:dyDescent="0.25">
      <c r="K1234">
        <f t="shared" si="20"/>
        <v>1</v>
      </c>
    </row>
    <row r="1235" spans="11:11" x14ac:dyDescent="0.25">
      <c r="K1235">
        <f t="shared" si="20"/>
        <v>1</v>
      </c>
    </row>
    <row r="1236" spans="11:11" x14ac:dyDescent="0.25">
      <c r="K1236">
        <f t="shared" si="20"/>
        <v>1</v>
      </c>
    </row>
    <row r="1237" spans="11:11" x14ac:dyDescent="0.25">
      <c r="K1237">
        <f t="shared" si="20"/>
        <v>1</v>
      </c>
    </row>
    <row r="1238" spans="11:11" x14ac:dyDescent="0.25">
      <c r="K1238">
        <f t="shared" si="20"/>
        <v>1</v>
      </c>
    </row>
    <row r="1239" spans="11:11" x14ac:dyDescent="0.25">
      <c r="K1239">
        <f t="shared" si="20"/>
        <v>1</v>
      </c>
    </row>
    <row r="1240" spans="11:11" x14ac:dyDescent="0.25">
      <c r="K1240">
        <f t="shared" si="20"/>
        <v>1</v>
      </c>
    </row>
    <row r="1241" spans="11:11" x14ac:dyDescent="0.25">
      <c r="K1241">
        <f t="shared" si="20"/>
        <v>1</v>
      </c>
    </row>
    <row r="1242" spans="11:11" x14ac:dyDescent="0.25">
      <c r="K1242">
        <f t="shared" si="20"/>
        <v>1</v>
      </c>
    </row>
    <row r="1243" spans="11:11" x14ac:dyDescent="0.25">
      <c r="K1243">
        <f t="shared" si="20"/>
        <v>1</v>
      </c>
    </row>
    <row r="1244" spans="11:11" x14ac:dyDescent="0.25">
      <c r="K1244">
        <f t="shared" si="20"/>
        <v>1</v>
      </c>
    </row>
    <row r="1245" spans="11:11" x14ac:dyDescent="0.25">
      <c r="K1245">
        <f t="shared" si="20"/>
        <v>1</v>
      </c>
    </row>
    <row r="1246" spans="11:11" x14ac:dyDescent="0.25">
      <c r="K1246">
        <f t="shared" si="20"/>
        <v>1</v>
      </c>
    </row>
    <row r="1247" spans="11:11" x14ac:dyDescent="0.25">
      <c r="K1247">
        <f t="shared" si="20"/>
        <v>1</v>
      </c>
    </row>
    <row r="1248" spans="11:11" x14ac:dyDescent="0.25">
      <c r="K1248">
        <f t="shared" si="20"/>
        <v>1</v>
      </c>
    </row>
    <row r="1249" spans="11:11" x14ac:dyDescent="0.25">
      <c r="K1249">
        <f t="shared" si="20"/>
        <v>1</v>
      </c>
    </row>
    <row r="1250" spans="11:11" x14ac:dyDescent="0.25">
      <c r="K1250">
        <f t="shared" si="20"/>
        <v>1</v>
      </c>
    </row>
    <row r="1251" spans="11:11" x14ac:dyDescent="0.25">
      <c r="K1251">
        <f t="shared" si="20"/>
        <v>1</v>
      </c>
    </row>
    <row r="1252" spans="11:11" x14ac:dyDescent="0.25">
      <c r="K1252">
        <f t="shared" si="20"/>
        <v>1</v>
      </c>
    </row>
    <row r="1253" spans="11:11" x14ac:dyDescent="0.25">
      <c r="K1253">
        <f t="shared" si="20"/>
        <v>1</v>
      </c>
    </row>
    <row r="1254" spans="11:11" x14ac:dyDescent="0.25">
      <c r="K1254">
        <f t="shared" si="20"/>
        <v>1</v>
      </c>
    </row>
    <row r="1255" spans="11:11" x14ac:dyDescent="0.25">
      <c r="K1255">
        <f t="shared" si="20"/>
        <v>1</v>
      </c>
    </row>
    <row r="1256" spans="11:11" x14ac:dyDescent="0.25">
      <c r="K1256">
        <f t="shared" si="20"/>
        <v>1</v>
      </c>
    </row>
    <row r="1257" spans="11:11" x14ac:dyDescent="0.25">
      <c r="K1257">
        <f t="shared" si="20"/>
        <v>1</v>
      </c>
    </row>
    <row r="1258" spans="11:11" x14ac:dyDescent="0.25">
      <c r="K1258">
        <f t="shared" si="20"/>
        <v>1</v>
      </c>
    </row>
    <row r="1259" spans="11:11" x14ac:dyDescent="0.25">
      <c r="K1259">
        <f t="shared" si="20"/>
        <v>1</v>
      </c>
    </row>
    <row r="1260" spans="11:11" x14ac:dyDescent="0.25">
      <c r="K1260">
        <f t="shared" si="20"/>
        <v>1</v>
      </c>
    </row>
    <row r="1261" spans="11:11" x14ac:dyDescent="0.25">
      <c r="K1261">
        <f t="shared" si="20"/>
        <v>1</v>
      </c>
    </row>
    <row r="1262" spans="11:11" x14ac:dyDescent="0.25">
      <c r="K1262">
        <f t="shared" si="20"/>
        <v>1</v>
      </c>
    </row>
    <row r="1263" spans="11:11" x14ac:dyDescent="0.25">
      <c r="K1263">
        <f t="shared" si="20"/>
        <v>1</v>
      </c>
    </row>
    <row r="1264" spans="11:11" x14ac:dyDescent="0.25">
      <c r="K1264">
        <f t="shared" si="20"/>
        <v>1</v>
      </c>
    </row>
    <row r="1265" spans="11:11" x14ac:dyDescent="0.25">
      <c r="K1265">
        <f t="shared" si="20"/>
        <v>1</v>
      </c>
    </row>
    <row r="1266" spans="11:11" x14ac:dyDescent="0.25">
      <c r="K1266">
        <f t="shared" si="20"/>
        <v>1</v>
      </c>
    </row>
    <row r="1267" spans="11:11" x14ac:dyDescent="0.25">
      <c r="K1267">
        <f t="shared" si="20"/>
        <v>1</v>
      </c>
    </row>
    <row r="1268" spans="11:11" x14ac:dyDescent="0.25">
      <c r="K1268">
        <f t="shared" si="20"/>
        <v>1</v>
      </c>
    </row>
    <row r="1269" spans="11:11" x14ac:dyDescent="0.25">
      <c r="K1269">
        <f t="shared" si="20"/>
        <v>1</v>
      </c>
    </row>
    <row r="1270" spans="11:11" x14ac:dyDescent="0.25">
      <c r="K1270">
        <f t="shared" si="20"/>
        <v>1</v>
      </c>
    </row>
    <row r="1271" spans="11:11" x14ac:dyDescent="0.25">
      <c r="K1271">
        <f t="shared" si="20"/>
        <v>1</v>
      </c>
    </row>
    <row r="1272" spans="11:11" x14ac:dyDescent="0.25">
      <c r="K1272">
        <f t="shared" si="20"/>
        <v>1</v>
      </c>
    </row>
    <row r="1273" spans="11:11" x14ac:dyDescent="0.25">
      <c r="K1273">
        <f t="shared" si="20"/>
        <v>1</v>
      </c>
    </row>
    <row r="1274" spans="11:11" x14ac:dyDescent="0.25">
      <c r="K1274">
        <f t="shared" si="20"/>
        <v>1</v>
      </c>
    </row>
    <row r="1275" spans="11:11" x14ac:dyDescent="0.25">
      <c r="K1275">
        <f t="shared" si="20"/>
        <v>1</v>
      </c>
    </row>
    <row r="1276" spans="11:11" x14ac:dyDescent="0.25">
      <c r="K1276">
        <f t="shared" si="20"/>
        <v>1</v>
      </c>
    </row>
    <row r="1277" spans="11:11" x14ac:dyDescent="0.25">
      <c r="K1277">
        <f t="shared" si="20"/>
        <v>1</v>
      </c>
    </row>
    <row r="1278" spans="11:11" x14ac:dyDescent="0.25">
      <c r="K1278">
        <f t="shared" si="20"/>
        <v>1</v>
      </c>
    </row>
    <row r="1279" spans="11:11" x14ac:dyDescent="0.25">
      <c r="K1279">
        <f t="shared" si="20"/>
        <v>1</v>
      </c>
    </row>
    <row r="1280" spans="11:11" x14ac:dyDescent="0.25">
      <c r="K1280">
        <f t="shared" si="20"/>
        <v>1</v>
      </c>
    </row>
    <row r="1281" spans="11:11" x14ac:dyDescent="0.25">
      <c r="K1281">
        <f t="shared" si="20"/>
        <v>1</v>
      </c>
    </row>
    <row r="1282" spans="11:11" x14ac:dyDescent="0.25">
      <c r="K1282">
        <f t="shared" si="20"/>
        <v>1</v>
      </c>
    </row>
    <row r="1283" spans="11:11" x14ac:dyDescent="0.25">
      <c r="K1283">
        <f t="shared" ref="K1283:K1346" si="21">IF(I1283 &lt;=  E1283, 1, 0)</f>
        <v>1</v>
      </c>
    </row>
    <row r="1284" spans="11:11" x14ac:dyDescent="0.25">
      <c r="K1284">
        <f t="shared" si="21"/>
        <v>1</v>
      </c>
    </row>
    <row r="1285" spans="11:11" x14ac:dyDescent="0.25">
      <c r="K1285">
        <f t="shared" si="21"/>
        <v>1</v>
      </c>
    </row>
    <row r="1286" spans="11:11" x14ac:dyDescent="0.25">
      <c r="K1286">
        <f t="shared" si="21"/>
        <v>1</v>
      </c>
    </row>
    <row r="1287" spans="11:11" x14ac:dyDescent="0.25">
      <c r="K1287">
        <f t="shared" si="21"/>
        <v>1</v>
      </c>
    </row>
    <row r="1288" spans="11:11" x14ac:dyDescent="0.25">
      <c r="K1288">
        <f t="shared" si="21"/>
        <v>1</v>
      </c>
    </row>
    <row r="1289" spans="11:11" x14ac:dyDescent="0.25">
      <c r="K1289">
        <f t="shared" si="21"/>
        <v>1</v>
      </c>
    </row>
    <row r="1290" spans="11:11" x14ac:dyDescent="0.25">
      <c r="K1290">
        <f t="shared" si="21"/>
        <v>1</v>
      </c>
    </row>
    <row r="1291" spans="11:11" x14ac:dyDescent="0.25">
      <c r="K1291">
        <f t="shared" si="21"/>
        <v>1</v>
      </c>
    </row>
    <row r="1292" spans="11:11" x14ac:dyDescent="0.25">
      <c r="K1292">
        <f t="shared" si="21"/>
        <v>1</v>
      </c>
    </row>
    <row r="1293" spans="11:11" x14ac:dyDescent="0.25">
      <c r="K1293">
        <f t="shared" si="21"/>
        <v>1</v>
      </c>
    </row>
    <row r="1294" spans="11:11" x14ac:dyDescent="0.25">
      <c r="K1294">
        <f t="shared" si="21"/>
        <v>1</v>
      </c>
    </row>
    <row r="1295" spans="11:11" x14ac:dyDescent="0.25">
      <c r="K1295">
        <f t="shared" si="21"/>
        <v>1</v>
      </c>
    </row>
    <row r="1296" spans="11:11" x14ac:dyDescent="0.25">
      <c r="K1296">
        <f t="shared" si="21"/>
        <v>1</v>
      </c>
    </row>
    <row r="1297" spans="11:11" x14ac:dyDescent="0.25">
      <c r="K1297">
        <f t="shared" si="21"/>
        <v>1</v>
      </c>
    </row>
    <row r="1298" spans="11:11" x14ac:dyDescent="0.25">
      <c r="K1298">
        <f t="shared" si="21"/>
        <v>1</v>
      </c>
    </row>
    <row r="1299" spans="11:11" x14ac:dyDescent="0.25">
      <c r="K1299">
        <f t="shared" si="21"/>
        <v>1</v>
      </c>
    </row>
    <row r="1300" spans="11:11" x14ac:dyDescent="0.25">
      <c r="K1300">
        <f t="shared" si="21"/>
        <v>1</v>
      </c>
    </row>
    <row r="1301" spans="11:11" x14ac:dyDescent="0.25">
      <c r="K1301">
        <f t="shared" si="21"/>
        <v>1</v>
      </c>
    </row>
    <row r="1302" spans="11:11" x14ac:dyDescent="0.25">
      <c r="K1302">
        <f t="shared" si="21"/>
        <v>1</v>
      </c>
    </row>
    <row r="1303" spans="11:11" x14ac:dyDescent="0.25">
      <c r="K1303">
        <f t="shared" si="21"/>
        <v>1</v>
      </c>
    </row>
    <row r="1304" spans="11:11" x14ac:dyDescent="0.25">
      <c r="K1304">
        <f t="shared" si="21"/>
        <v>1</v>
      </c>
    </row>
    <row r="1305" spans="11:11" x14ac:dyDescent="0.25">
      <c r="K1305">
        <f t="shared" si="21"/>
        <v>1</v>
      </c>
    </row>
    <row r="1306" spans="11:11" x14ac:dyDescent="0.25">
      <c r="K1306">
        <f t="shared" si="21"/>
        <v>1</v>
      </c>
    </row>
    <row r="1307" spans="11:11" x14ac:dyDescent="0.25">
      <c r="K1307">
        <f t="shared" si="21"/>
        <v>1</v>
      </c>
    </row>
    <row r="1308" spans="11:11" x14ac:dyDescent="0.25">
      <c r="K1308">
        <f t="shared" si="21"/>
        <v>1</v>
      </c>
    </row>
    <row r="1309" spans="11:11" x14ac:dyDescent="0.25">
      <c r="K1309">
        <f t="shared" si="21"/>
        <v>1</v>
      </c>
    </row>
    <row r="1310" spans="11:11" x14ac:dyDescent="0.25">
      <c r="K1310">
        <f t="shared" si="21"/>
        <v>1</v>
      </c>
    </row>
    <row r="1311" spans="11:11" x14ac:dyDescent="0.25">
      <c r="K1311">
        <f t="shared" si="21"/>
        <v>1</v>
      </c>
    </row>
    <row r="1312" spans="11:11" x14ac:dyDescent="0.25">
      <c r="K1312">
        <f t="shared" si="21"/>
        <v>1</v>
      </c>
    </row>
    <row r="1313" spans="11:11" x14ac:dyDescent="0.25">
      <c r="K1313">
        <f t="shared" si="21"/>
        <v>1</v>
      </c>
    </row>
    <row r="1314" spans="11:11" x14ac:dyDescent="0.25">
      <c r="K1314">
        <f t="shared" si="21"/>
        <v>1</v>
      </c>
    </row>
    <row r="1315" spans="11:11" x14ac:dyDescent="0.25">
      <c r="K1315">
        <f t="shared" si="21"/>
        <v>1</v>
      </c>
    </row>
    <row r="1316" spans="11:11" x14ac:dyDescent="0.25">
      <c r="K1316">
        <f t="shared" si="21"/>
        <v>1</v>
      </c>
    </row>
    <row r="1317" spans="11:11" x14ac:dyDescent="0.25">
      <c r="K1317">
        <f t="shared" si="21"/>
        <v>1</v>
      </c>
    </row>
    <row r="1318" spans="11:11" x14ac:dyDescent="0.25">
      <c r="K1318">
        <f t="shared" si="21"/>
        <v>1</v>
      </c>
    </row>
    <row r="1319" spans="11:11" x14ac:dyDescent="0.25">
      <c r="K1319">
        <f t="shared" si="21"/>
        <v>1</v>
      </c>
    </row>
    <row r="1320" spans="11:11" x14ac:dyDescent="0.25">
      <c r="K1320">
        <f t="shared" si="21"/>
        <v>1</v>
      </c>
    </row>
    <row r="1321" spans="11:11" x14ac:dyDescent="0.25">
      <c r="K1321">
        <f t="shared" si="21"/>
        <v>1</v>
      </c>
    </row>
    <row r="1322" spans="11:11" x14ac:dyDescent="0.25">
      <c r="K1322">
        <f t="shared" si="21"/>
        <v>1</v>
      </c>
    </row>
    <row r="1323" spans="11:11" x14ac:dyDescent="0.25">
      <c r="K1323">
        <f t="shared" si="21"/>
        <v>1</v>
      </c>
    </row>
    <row r="1324" spans="11:11" x14ac:dyDescent="0.25">
      <c r="K1324">
        <f t="shared" si="21"/>
        <v>1</v>
      </c>
    </row>
    <row r="1325" spans="11:11" x14ac:dyDescent="0.25">
      <c r="K1325">
        <f t="shared" si="21"/>
        <v>1</v>
      </c>
    </row>
    <row r="1326" spans="11:11" x14ac:dyDescent="0.25">
      <c r="K1326">
        <f t="shared" si="21"/>
        <v>1</v>
      </c>
    </row>
    <row r="1327" spans="11:11" x14ac:dyDescent="0.25">
      <c r="K1327">
        <f t="shared" si="21"/>
        <v>1</v>
      </c>
    </row>
    <row r="1328" spans="11:11" x14ac:dyDescent="0.25">
      <c r="K1328">
        <f t="shared" si="21"/>
        <v>1</v>
      </c>
    </row>
    <row r="1329" spans="11:11" x14ac:dyDescent="0.25">
      <c r="K1329">
        <f t="shared" si="21"/>
        <v>1</v>
      </c>
    </row>
    <row r="1330" spans="11:11" x14ac:dyDescent="0.25">
      <c r="K1330">
        <f t="shared" si="21"/>
        <v>1</v>
      </c>
    </row>
    <row r="1331" spans="11:11" x14ac:dyDescent="0.25">
      <c r="K1331">
        <f t="shared" si="21"/>
        <v>1</v>
      </c>
    </row>
    <row r="1332" spans="11:11" x14ac:dyDescent="0.25">
      <c r="K1332">
        <f t="shared" si="21"/>
        <v>1</v>
      </c>
    </row>
    <row r="1333" spans="11:11" x14ac:dyDescent="0.25">
      <c r="K1333">
        <f t="shared" si="21"/>
        <v>1</v>
      </c>
    </row>
    <row r="1334" spans="11:11" x14ac:dyDescent="0.25">
      <c r="K1334">
        <f t="shared" si="21"/>
        <v>1</v>
      </c>
    </row>
    <row r="1335" spans="11:11" x14ac:dyDescent="0.25">
      <c r="K1335">
        <f t="shared" si="21"/>
        <v>1</v>
      </c>
    </row>
    <row r="1336" spans="11:11" x14ac:dyDescent="0.25">
      <c r="K1336">
        <f t="shared" si="21"/>
        <v>1</v>
      </c>
    </row>
    <row r="1337" spans="11:11" x14ac:dyDescent="0.25">
      <c r="K1337">
        <f t="shared" si="21"/>
        <v>1</v>
      </c>
    </row>
    <row r="1338" spans="11:11" x14ac:dyDescent="0.25">
      <c r="K1338">
        <f t="shared" si="21"/>
        <v>1</v>
      </c>
    </row>
    <row r="1339" spans="11:11" x14ac:dyDescent="0.25">
      <c r="K1339">
        <f t="shared" si="21"/>
        <v>1</v>
      </c>
    </row>
    <row r="1340" spans="11:11" x14ac:dyDescent="0.25">
      <c r="K1340">
        <f t="shared" si="21"/>
        <v>1</v>
      </c>
    </row>
    <row r="1341" spans="11:11" x14ac:dyDescent="0.25">
      <c r="K1341">
        <f t="shared" si="21"/>
        <v>1</v>
      </c>
    </row>
    <row r="1342" spans="11:11" x14ac:dyDescent="0.25">
      <c r="K1342">
        <f t="shared" si="21"/>
        <v>1</v>
      </c>
    </row>
    <row r="1343" spans="11:11" x14ac:dyDescent="0.25">
      <c r="K1343">
        <f t="shared" si="21"/>
        <v>1</v>
      </c>
    </row>
    <row r="1344" spans="11:11" x14ac:dyDescent="0.25">
      <c r="K1344">
        <f t="shared" si="21"/>
        <v>1</v>
      </c>
    </row>
    <row r="1345" spans="11:11" x14ac:dyDescent="0.25">
      <c r="K1345">
        <f t="shared" si="21"/>
        <v>1</v>
      </c>
    </row>
    <row r="1346" spans="11:11" x14ac:dyDescent="0.25">
      <c r="K1346">
        <f t="shared" si="21"/>
        <v>1</v>
      </c>
    </row>
    <row r="1347" spans="11:11" x14ac:dyDescent="0.25">
      <c r="K1347">
        <f t="shared" ref="K1347:K1410" si="22">IF(I1347 &lt;=  E1347, 1, 0)</f>
        <v>1</v>
      </c>
    </row>
    <row r="1348" spans="11:11" x14ac:dyDescent="0.25">
      <c r="K1348">
        <f t="shared" si="22"/>
        <v>1</v>
      </c>
    </row>
    <row r="1349" spans="11:11" x14ac:dyDescent="0.25">
      <c r="K1349">
        <f t="shared" si="22"/>
        <v>1</v>
      </c>
    </row>
    <row r="1350" spans="11:11" x14ac:dyDescent="0.25">
      <c r="K1350">
        <f t="shared" si="22"/>
        <v>1</v>
      </c>
    </row>
    <row r="1351" spans="11:11" x14ac:dyDescent="0.25">
      <c r="K1351">
        <f t="shared" si="22"/>
        <v>1</v>
      </c>
    </row>
    <row r="1352" spans="11:11" x14ac:dyDescent="0.25">
      <c r="K1352">
        <f t="shared" si="22"/>
        <v>1</v>
      </c>
    </row>
    <row r="1353" spans="11:11" x14ac:dyDescent="0.25">
      <c r="K1353">
        <f t="shared" si="22"/>
        <v>1</v>
      </c>
    </row>
    <row r="1354" spans="11:11" x14ac:dyDescent="0.25">
      <c r="K1354">
        <f t="shared" si="22"/>
        <v>1</v>
      </c>
    </row>
    <row r="1355" spans="11:11" x14ac:dyDescent="0.25">
      <c r="K1355">
        <f t="shared" si="22"/>
        <v>1</v>
      </c>
    </row>
    <row r="1356" spans="11:11" x14ac:dyDescent="0.25">
      <c r="K1356">
        <f t="shared" si="22"/>
        <v>1</v>
      </c>
    </row>
    <row r="1357" spans="11:11" x14ac:dyDescent="0.25">
      <c r="K1357">
        <f t="shared" si="22"/>
        <v>1</v>
      </c>
    </row>
    <row r="1358" spans="11:11" x14ac:dyDescent="0.25">
      <c r="K1358">
        <f t="shared" si="22"/>
        <v>1</v>
      </c>
    </row>
    <row r="1359" spans="11:11" x14ac:dyDescent="0.25">
      <c r="K1359">
        <f t="shared" si="22"/>
        <v>1</v>
      </c>
    </row>
    <row r="1360" spans="11:11" x14ac:dyDescent="0.25">
      <c r="K1360">
        <f t="shared" si="22"/>
        <v>1</v>
      </c>
    </row>
    <row r="1361" spans="11:11" x14ac:dyDescent="0.25">
      <c r="K1361">
        <f t="shared" si="22"/>
        <v>1</v>
      </c>
    </row>
    <row r="1362" spans="11:11" x14ac:dyDescent="0.25">
      <c r="K1362">
        <f t="shared" si="22"/>
        <v>1</v>
      </c>
    </row>
    <row r="1363" spans="11:11" x14ac:dyDescent="0.25">
      <c r="K1363">
        <f t="shared" si="22"/>
        <v>1</v>
      </c>
    </row>
    <row r="1364" spans="11:11" x14ac:dyDescent="0.25">
      <c r="K1364">
        <f t="shared" si="22"/>
        <v>1</v>
      </c>
    </row>
    <row r="1365" spans="11:11" x14ac:dyDescent="0.25">
      <c r="K1365">
        <f t="shared" si="22"/>
        <v>1</v>
      </c>
    </row>
    <row r="1366" spans="11:11" x14ac:dyDescent="0.25">
      <c r="K1366">
        <f t="shared" si="22"/>
        <v>1</v>
      </c>
    </row>
    <row r="1367" spans="11:11" x14ac:dyDescent="0.25">
      <c r="K1367">
        <f t="shared" si="22"/>
        <v>1</v>
      </c>
    </row>
    <row r="1368" spans="11:11" x14ac:dyDescent="0.25">
      <c r="K1368">
        <f t="shared" si="22"/>
        <v>1</v>
      </c>
    </row>
    <row r="1369" spans="11:11" x14ac:dyDescent="0.25">
      <c r="K1369">
        <f t="shared" si="22"/>
        <v>1</v>
      </c>
    </row>
    <row r="1370" spans="11:11" x14ac:dyDescent="0.25">
      <c r="K1370">
        <f t="shared" si="22"/>
        <v>1</v>
      </c>
    </row>
    <row r="1371" spans="11:11" x14ac:dyDescent="0.25">
      <c r="K1371">
        <f t="shared" si="22"/>
        <v>1</v>
      </c>
    </row>
    <row r="1372" spans="11:11" x14ac:dyDescent="0.25">
      <c r="K1372">
        <f t="shared" si="22"/>
        <v>1</v>
      </c>
    </row>
    <row r="1373" spans="11:11" x14ac:dyDescent="0.25">
      <c r="K1373">
        <f t="shared" si="22"/>
        <v>1</v>
      </c>
    </row>
    <row r="1374" spans="11:11" x14ac:dyDescent="0.25">
      <c r="K1374">
        <f t="shared" si="22"/>
        <v>1</v>
      </c>
    </row>
    <row r="1375" spans="11:11" x14ac:dyDescent="0.25">
      <c r="K1375">
        <f t="shared" si="22"/>
        <v>1</v>
      </c>
    </row>
    <row r="1376" spans="11:11" x14ac:dyDescent="0.25">
      <c r="K1376">
        <f t="shared" si="22"/>
        <v>1</v>
      </c>
    </row>
    <row r="1377" spans="11:11" x14ac:dyDescent="0.25">
      <c r="K1377">
        <f t="shared" si="22"/>
        <v>1</v>
      </c>
    </row>
    <row r="1378" spans="11:11" x14ac:dyDescent="0.25">
      <c r="K1378">
        <f t="shared" si="22"/>
        <v>1</v>
      </c>
    </row>
    <row r="1379" spans="11:11" x14ac:dyDescent="0.25">
      <c r="K1379">
        <f t="shared" si="22"/>
        <v>1</v>
      </c>
    </row>
    <row r="1380" spans="11:11" x14ac:dyDescent="0.25">
      <c r="K1380">
        <f t="shared" si="22"/>
        <v>1</v>
      </c>
    </row>
    <row r="1381" spans="11:11" x14ac:dyDescent="0.25">
      <c r="K1381">
        <f t="shared" si="22"/>
        <v>1</v>
      </c>
    </row>
    <row r="1382" spans="11:11" x14ac:dyDescent="0.25">
      <c r="K1382">
        <f t="shared" si="22"/>
        <v>1</v>
      </c>
    </row>
    <row r="1383" spans="11:11" x14ac:dyDescent="0.25">
      <c r="K1383">
        <f t="shared" si="22"/>
        <v>1</v>
      </c>
    </row>
    <row r="1384" spans="11:11" x14ac:dyDescent="0.25">
      <c r="K1384">
        <f t="shared" si="22"/>
        <v>1</v>
      </c>
    </row>
    <row r="1385" spans="11:11" x14ac:dyDescent="0.25">
      <c r="K1385">
        <f t="shared" si="22"/>
        <v>1</v>
      </c>
    </row>
    <row r="1386" spans="11:11" x14ac:dyDescent="0.25">
      <c r="K1386">
        <f t="shared" si="22"/>
        <v>1</v>
      </c>
    </row>
    <row r="1387" spans="11:11" x14ac:dyDescent="0.25">
      <c r="K1387">
        <f t="shared" si="22"/>
        <v>1</v>
      </c>
    </row>
    <row r="1388" spans="11:11" x14ac:dyDescent="0.25">
      <c r="K1388">
        <f t="shared" si="22"/>
        <v>1</v>
      </c>
    </row>
    <row r="1389" spans="11:11" x14ac:dyDescent="0.25">
      <c r="K1389">
        <f t="shared" si="22"/>
        <v>1</v>
      </c>
    </row>
    <row r="1390" spans="11:11" x14ac:dyDescent="0.25">
      <c r="K1390">
        <f t="shared" si="22"/>
        <v>1</v>
      </c>
    </row>
    <row r="1391" spans="11:11" x14ac:dyDescent="0.25">
      <c r="K1391">
        <f t="shared" si="22"/>
        <v>1</v>
      </c>
    </row>
    <row r="1392" spans="11:11" x14ac:dyDescent="0.25">
      <c r="K1392">
        <f t="shared" si="22"/>
        <v>1</v>
      </c>
    </row>
    <row r="1393" spans="11:11" x14ac:dyDescent="0.25">
      <c r="K1393">
        <f t="shared" si="22"/>
        <v>1</v>
      </c>
    </row>
    <row r="1394" spans="11:11" x14ac:dyDescent="0.25">
      <c r="K1394">
        <f t="shared" si="22"/>
        <v>1</v>
      </c>
    </row>
    <row r="1395" spans="11:11" x14ac:dyDescent="0.25">
      <c r="K1395">
        <f t="shared" si="22"/>
        <v>1</v>
      </c>
    </row>
    <row r="1396" spans="11:11" x14ac:dyDescent="0.25">
      <c r="K1396">
        <f t="shared" si="22"/>
        <v>1</v>
      </c>
    </row>
    <row r="1397" spans="11:11" x14ac:dyDescent="0.25">
      <c r="K1397">
        <f t="shared" si="22"/>
        <v>1</v>
      </c>
    </row>
    <row r="1398" spans="11:11" x14ac:dyDescent="0.25">
      <c r="K1398">
        <f t="shared" si="22"/>
        <v>1</v>
      </c>
    </row>
    <row r="1399" spans="11:11" x14ac:dyDescent="0.25">
      <c r="K1399">
        <f t="shared" si="22"/>
        <v>1</v>
      </c>
    </row>
    <row r="1400" spans="11:11" x14ac:dyDescent="0.25">
      <c r="K1400">
        <f t="shared" si="22"/>
        <v>1</v>
      </c>
    </row>
    <row r="1401" spans="11:11" x14ac:dyDescent="0.25">
      <c r="K1401">
        <f t="shared" si="22"/>
        <v>1</v>
      </c>
    </row>
    <row r="1402" spans="11:11" x14ac:dyDescent="0.25">
      <c r="K1402">
        <f t="shared" si="22"/>
        <v>1</v>
      </c>
    </row>
    <row r="1403" spans="11:11" x14ac:dyDescent="0.25">
      <c r="K1403">
        <f t="shared" si="22"/>
        <v>1</v>
      </c>
    </row>
    <row r="1404" spans="11:11" x14ac:dyDescent="0.25">
      <c r="K1404">
        <f t="shared" si="22"/>
        <v>1</v>
      </c>
    </row>
    <row r="1405" spans="11:11" x14ac:dyDescent="0.25">
      <c r="K1405">
        <f t="shared" si="22"/>
        <v>1</v>
      </c>
    </row>
    <row r="1406" spans="11:11" x14ac:dyDescent="0.25">
      <c r="K1406">
        <f t="shared" si="22"/>
        <v>1</v>
      </c>
    </row>
    <row r="1407" spans="11:11" x14ac:dyDescent="0.25">
      <c r="K1407">
        <f t="shared" si="22"/>
        <v>1</v>
      </c>
    </row>
    <row r="1408" spans="11:11" x14ac:dyDescent="0.25">
      <c r="K1408">
        <f t="shared" si="22"/>
        <v>1</v>
      </c>
    </row>
    <row r="1409" spans="11:11" x14ac:dyDescent="0.25">
      <c r="K1409">
        <f t="shared" si="22"/>
        <v>1</v>
      </c>
    </row>
    <row r="1410" spans="11:11" x14ac:dyDescent="0.25">
      <c r="K1410">
        <f t="shared" si="22"/>
        <v>1</v>
      </c>
    </row>
    <row r="1411" spans="11:11" x14ac:dyDescent="0.25">
      <c r="K1411">
        <f t="shared" ref="K1411:K1474" si="23">IF(I1411 &lt;=  E1411, 1, 0)</f>
        <v>1</v>
      </c>
    </row>
    <row r="1412" spans="11:11" x14ac:dyDescent="0.25">
      <c r="K1412">
        <f t="shared" si="23"/>
        <v>1</v>
      </c>
    </row>
    <row r="1413" spans="11:11" x14ac:dyDescent="0.25">
      <c r="K1413">
        <f t="shared" si="23"/>
        <v>1</v>
      </c>
    </row>
    <row r="1414" spans="11:11" x14ac:dyDescent="0.25">
      <c r="K1414">
        <f t="shared" si="23"/>
        <v>1</v>
      </c>
    </row>
    <row r="1415" spans="11:11" x14ac:dyDescent="0.25">
      <c r="K1415">
        <f t="shared" si="23"/>
        <v>1</v>
      </c>
    </row>
    <row r="1416" spans="11:11" x14ac:dyDescent="0.25">
      <c r="K1416">
        <f t="shared" si="23"/>
        <v>1</v>
      </c>
    </row>
    <row r="1417" spans="11:11" x14ac:dyDescent="0.25">
      <c r="K1417">
        <f t="shared" si="23"/>
        <v>1</v>
      </c>
    </row>
    <row r="1418" spans="11:11" x14ac:dyDescent="0.25">
      <c r="K1418">
        <f t="shared" si="23"/>
        <v>1</v>
      </c>
    </row>
    <row r="1419" spans="11:11" x14ac:dyDescent="0.25">
      <c r="K1419">
        <f t="shared" si="23"/>
        <v>1</v>
      </c>
    </row>
    <row r="1420" spans="11:11" x14ac:dyDescent="0.25">
      <c r="K1420">
        <f t="shared" si="23"/>
        <v>1</v>
      </c>
    </row>
    <row r="1421" spans="11:11" x14ac:dyDescent="0.25">
      <c r="K1421">
        <f t="shared" si="23"/>
        <v>1</v>
      </c>
    </row>
    <row r="1422" spans="11:11" x14ac:dyDescent="0.25">
      <c r="K1422">
        <f t="shared" si="23"/>
        <v>1</v>
      </c>
    </row>
    <row r="1423" spans="11:11" x14ac:dyDescent="0.25">
      <c r="K1423">
        <f t="shared" si="23"/>
        <v>1</v>
      </c>
    </row>
    <row r="1424" spans="11:11" x14ac:dyDescent="0.25">
      <c r="K1424">
        <f t="shared" si="23"/>
        <v>1</v>
      </c>
    </row>
    <row r="1425" spans="11:11" x14ac:dyDescent="0.25">
      <c r="K1425">
        <f t="shared" si="23"/>
        <v>1</v>
      </c>
    </row>
    <row r="1426" spans="11:11" x14ac:dyDescent="0.25">
      <c r="K1426">
        <f t="shared" si="23"/>
        <v>1</v>
      </c>
    </row>
    <row r="1427" spans="11:11" x14ac:dyDescent="0.25">
      <c r="K1427">
        <f t="shared" si="23"/>
        <v>1</v>
      </c>
    </row>
    <row r="1428" spans="11:11" x14ac:dyDescent="0.25">
      <c r="K1428">
        <f t="shared" si="23"/>
        <v>1</v>
      </c>
    </row>
    <row r="1429" spans="11:11" x14ac:dyDescent="0.25">
      <c r="K1429">
        <f t="shared" si="23"/>
        <v>1</v>
      </c>
    </row>
    <row r="1430" spans="11:11" x14ac:dyDescent="0.25">
      <c r="K1430">
        <f t="shared" si="23"/>
        <v>1</v>
      </c>
    </row>
    <row r="1431" spans="11:11" x14ac:dyDescent="0.25">
      <c r="K1431">
        <f t="shared" si="23"/>
        <v>1</v>
      </c>
    </row>
    <row r="1432" spans="11:11" x14ac:dyDescent="0.25">
      <c r="K1432">
        <f t="shared" si="23"/>
        <v>1</v>
      </c>
    </row>
    <row r="1433" spans="11:11" x14ac:dyDescent="0.25">
      <c r="K1433">
        <f t="shared" si="23"/>
        <v>1</v>
      </c>
    </row>
    <row r="1434" spans="11:11" x14ac:dyDescent="0.25">
      <c r="K1434">
        <f t="shared" si="23"/>
        <v>1</v>
      </c>
    </row>
    <row r="1435" spans="11:11" x14ac:dyDescent="0.25">
      <c r="K1435">
        <f t="shared" si="23"/>
        <v>1</v>
      </c>
    </row>
    <row r="1436" spans="11:11" x14ac:dyDescent="0.25">
      <c r="K1436">
        <f t="shared" si="23"/>
        <v>1</v>
      </c>
    </row>
    <row r="1437" spans="11:11" x14ac:dyDescent="0.25">
      <c r="K1437">
        <f t="shared" si="23"/>
        <v>1</v>
      </c>
    </row>
    <row r="1438" spans="11:11" x14ac:dyDescent="0.25">
      <c r="K1438">
        <f t="shared" si="23"/>
        <v>1</v>
      </c>
    </row>
    <row r="1439" spans="11:11" x14ac:dyDescent="0.25">
      <c r="K1439">
        <f t="shared" si="23"/>
        <v>1</v>
      </c>
    </row>
    <row r="1440" spans="11:11" x14ac:dyDescent="0.25">
      <c r="K1440">
        <f t="shared" si="23"/>
        <v>1</v>
      </c>
    </row>
    <row r="1441" spans="11:11" x14ac:dyDescent="0.25">
      <c r="K1441">
        <f t="shared" si="23"/>
        <v>1</v>
      </c>
    </row>
    <row r="1442" spans="11:11" x14ac:dyDescent="0.25">
      <c r="K1442">
        <f t="shared" si="23"/>
        <v>1</v>
      </c>
    </row>
    <row r="1443" spans="11:11" x14ac:dyDescent="0.25">
      <c r="K1443">
        <f t="shared" si="23"/>
        <v>1</v>
      </c>
    </row>
    <row r="1444" spans="11:11" x14ac:dyDescent="0.25">
      <c r="K1444">
        <f t="shared" si="23"/>
        <v>1</v>
      </c>
    </row>
    <row r="1445" spans="11:11" x14ac:dyDescent="0.25">
      <c r="K1445">
        <f t="shared" si="23"/>
        <v>1</v>
      </c>
    </row>
    <row r="1446" spans="11:11" x14ac:dyDescent="0.25">
      <c r="K1446">
        <f t="shared" si="23"/>
        <v>1</v>
      </c>
    </row>
    <row r="1447" spans="11:11" x14ac:dyDescent="0.25">
      <c r="K1447">
        <f t="shared" si="23"/>
        <v>1</v>
      </c>
    </row>
    <row r="1448" spans="11:11" x14ac:dyDescent="0.25">
      <c r="K1448">
        <f t="shared" si="23"/>
        <v>1</v>
      </c>
    </row>
    <row r="1449" spans="11:11" x14ac:dyDescent="0.25">
      <c r="K1449">
        <f t="shared" si="23"/>
        <v>1</v>
      </c>
    </row>
    <row r="1450" spans="11:11" x14ac:dyDescent="0.25">
      <c r="K1450">
        <f t="shared" si="23"/>
        <v>1</v>
      </c>
    </row>
    <row r="1451" spans="11:11" x14ac:dyDescent="0.25">
      <c r="K1451">
        <f t="shared" si="23"/>
        <v>1</v>
      </c>
    </row>
    <row r="1452" spans="11:11" x14ac:dyDescent="0.25">
      <c r="K1452">
        <f t="shared" si="23"/>
        <v>1</v>
      </c>
    </row>
    <row r="1453" spans="11:11" x14ac:dyDescent="0.25">
      <c r="K1453">
        <f t="shared" si="23"/>
        <v>1</v>
      </c>
    </row>
    <row r="1454" spans="11:11" x14ac:dyDescent="0.25">
      <c r="K1454">
        <f t="shared" si="23"/>
        <v>1</v>
      </c>
    </row>
    <row r="1455" spans="11:11" x14ac:dyDescent="0.25">
      <c r="K1455">
        <f t="shared" si="23"/>
        <v>1</v>
      </c>
    </row>
    <row r="1456" spans="11:11" x14ac:dyDescent="0.25">
      <c r="K1456">
        <f t="shared" si="23"/>
        <v>1</v>
      </c>
    </row>
    <row r="1457" spans="11:11" x14ac:dyDescent="0.25">
      <c r="K1457">
        <f t="shared" si="23"/>
        <v>1</v>
      </c>
    </row>
    <row r="1458" spans="11:11" x14ac:dyDescent="0.25">
      <c r="K1458">
        <f t="shared" si="23"/>
        <v>1</v>
      </c>
    </row>
    <row r="1459" spans="11:11" x14ac:dyDescent="0.25">
      <c r="K1459">
        <f t="shared" si="23"/>
        <v>1</v>
      </c>
    </row>
    <row r="1460" spans="11:11" x14ac:dyDescent="0.25">
      <c r="K1460">
        <f t="shared" si="23"/>
        <v>1</v>
      </c>
    </row>
    <row r="1461" spans="11:11" x14ac:dyDescent="0.25">
      <c r="K1461">
        <f t="shared" si="23"/>
        <v>1</v>
      </c>
    </row>
    <row r="1462" spans="11:11" x14ac:dyDescent="0.25">
      <c r="K1462">
        <f t="shared" si="23"/>
        <v>1</v>
      </c>
    </row>
    <row r="1463" spans="11:11" x14ac:dyDescent="0.25">
      <c r="K1463">
        <f t="shared" si="23"/>
        <v>1</v>
      </c>
    </row>
    <row r="1464" spans="11:11" x14ac:dyDescent="0.25">
      <c r="K1464">
        <f t="shared" si="23"/>
        <v>1</v>
      </c>
    </row>
    <row r="1465" spans="11:11" x14ac:dyDescent="0.25">
      <c r="K1465">
        <f t="shared" si="23"/>
        <v>1</v>
      </c>
    </row>
    <row r="1466" spans="11:11" x14ac:dyDescent="0.25">
      <c r="K1466">
        <f t="shared" si="23"/>
        <v>1</v>
      </c>
    </row>
    <row r="1467" spans="11:11" x14ac:dyDescent="0.25">
      <c r="K1467">
        <f t="shared" si="23"/>
        <v>1</v>
      </c>
    </row>
    <row r="1468" spans="11:11" x14ac:dyDescent="0.25">
      <c r="K1468">
        <f t="shared" si="23"/>
        <v>1</v>
      </c>
    </row>
    <row r="1469" spans="11:11" x14ac:dyDescent="0.25">
      <c r="K1469">
        <f t="shared" si="23"/>
        <v>1</v>
      </c>
    </row>
    <row r="1470" spans="11:11" x14ac:dyDescent="0.25">
      <c r="K1470">
        <f t="shared" si="23"/>
        <v>1</v>
      </c>
    </row>
    <row r="1471" spans="11:11" x14ac:dyDescent="0.25">
      <c r="K1471">
        <f t="shared" si="23"/>
        <v>1</v>
      </c>
    </row>
    <row r="1472" spans="11:11" x14ac:dyDescent="0.25">
      <c r="K1472">
        <f t="shared" si="23"/>
        <v>1</v>
      </c>
    </row>
    <row r="1473" spans="11:11" x14ac:dyDescent="0.25">
      <c r="K1473">
        <f t="shared" si="23"/>
        <v>1</v>
      </c>
    </row>
    <row r="1474" spans="11:11" x14ac:dyDescent="0.25">
      <c r="K1474">
        <f t="shared" si="23"/>
        <v>1</v>
      </c>
    </row>
    <row r="1475" spans="11:11" x14ac:dyDescent="0.25">
      <c r="K1475">
        <f t="shared" ref="K1475:K1538" si="24">IF(I1475 &lt;=  E1475, 1, 0)</f>
        <v>1</v>
      </c>
    </row>
    <row r="1476" spans="11:11" x14ac:dyDescent="0.25">
      <c r="K1476">
        <f t="shared" si="24"/>
        <v>1</v>
      </c>
    </row>
    <row r="1477" spans="11:11" x14ac:dyDescent="0.25">
      <c r="K1477">
        <f t="shared" si="24"/>
        <v>1</v>
      </c>
    </row>
    <row r="1478" spans="11:11" x14ac:dyDescent="0.25">
      <c r="K1478">
        <f t="shared" si="24"/>
        <v>1</v>
      </c>
    </row>
    <row r="1479" spans="11:11" x14ac:dyDescent="0.25">
      <c r="K1479">
        <f t="shared" si="24"/>
        <v>1</v>
      </c>
    </row>
    <row r="1480" spans="11:11" x14ac:dyDescent="0.25">
      <c r="K1480">
        <f t="shared" si="24"/>
        <v>1</v>
      </c>
    </row>
    <row r="1481" spans="11:11" x14ac:dyDescent="0.25">
      <c r="K1481">
        <f t="shared" si="24"/>
        <v>1</v>
      </c>
    </row>
    <row r="1482" spans="11:11" x14ac:dyDescent="0.25">
      <c r="K1482">
        <f t="shared" si="24"/>
        <v>1</v>
      </c>
    </row>
    <row r="1483" spans="11:11" x14ac:dyDescent="0.25">
      <c r="K1483">
        <f t="shared" si="24"/>
        <v>1</v>
      </c>
    </row>
    <row r="1484" spans="11:11" x14ac:dyDescent="0.25">
      <c r="K1484">
        <f t="shared" si="24"/>
        <v>1</v>
      </c>
    </row>
    <row r="1485" spans="11:11" x14ac:dyDescent="0.25">
      <c r="K1485">
        <f t="shared" si="24"/>
        <v>1</v>
      </c>
    </row>
    <row r="1486" spans="11:11" x14ac:dyDescent="0.25">
      <c r="K1486">
        <f t="shared" si="24"/>
        <v>1</v>
      </c>
    </row>
    <row r="1487" spans="11:11" x14ac:dyDescent="0.25">
      <c r="K1487">
        <f t="shared" si="24"/>
        <v>1</v>
      </c>
    </row>
    <row r="1488" spans="11:11" x14ac:dyDescent="0.25">
      <c r="K1488">
        <f t="shared" si="24"/>
        <v>1</v>
      </c>
    </row>
    <row r="1489" spans="11:11" x14ac:dyDescent="0.25">
      <c r="K1489">
        <f t="shared" si="24"/>
        <v>1</v>
      </c>
    </row>
    <row r="1490" spans="11:11" x14ac:dyDescent="0.25">
      <c r="K1490">
        <f t="shared" si="24"/>
        <v>1</v>
      </c>
    </row>
    <row r="1491" spans="11:11" x14ac:dyDescent="0.25">
      <c r="K1491">
        <f t="shared" si="24"/>
        <v>1</v>
      </c>
    </row>
    <row r="1492" spans="11:11" x14ac:dyDescent="0.25">
      <c r="K1492">
        <f t="shared" si="24"/>
        <v>1</v>
      </c>
    </row>
    <row r="1493" spans="11:11" x14ac:dyDescent="0.25">
      <c r="K1493">
        <f t="shared" si="24"/>
        <v>1</v>
      </c>
    </row>
    <row r="1494" spans="11:11" x14ac:dyDescent="0.25">
      <c r="K1494">
        <f t="shared" si="24"/>
        <v>1</v>
      </c>
    </row>
    <row r="1495" spans="11:11" x14ac:dyDescent="0.25">
      <c r="K1495">
        <f t="shared" si="24"/>
        <v>1</v>
      </c>
    </row>
    <row r="1496" spans="11:11" x14ac:dyDescent="0.25">
      <c r="K1496">
        <f t="shared" si="24"/>
        <v>1</v>
      </c>
    </row>
    <row r="1497" spans="11:11" x14ac:dyDescent="0.25">
      <c r="K1497">
        <f t="shared" si="24"/>
        <v>1</v>
      </c>
    </row>
    <row r="1498" spans="11:11" x14ac:dyDescent="0.25">
      <c r="K1498">
        <f t="shared" si="24"/>
        <v>1</v>
      </c>
    </row>
    <row r="1499" spans="11:11" x14ac:dyDescent="0.25">
      <c r="K1499">
        <f t="shared" si="24"/>
        <v>1</v>
      </c>
    </row>
    <row r="1500" spans="11:11" x14ac:dyDescent="0.25">
      <c r="K1500">
        <f t="shared" si="24"/>
        <v>1</v>
      </c>
    </row>
    <row r="1501" spans="11:11" x14ac:dyDescent="0.25">
      <c r="K1501">
        <f t="shared" si="24"/>
        <v>1</v>
      </c>
    </row>
    <row r="1502" spans="11:11" x14ac:dyDescent="0.25">
      <c r="K1502">
        <f t="shared" si="24"/>
        <v>1</v>
      </c>
    </row>
    <row r="1503" spans="11:11" x14ac:dyDescent="0.25">
      <c r="K1503">
        <f t="shared" si="24"/>
        <v>1</v>
      </c>
    </row>
    <row r="1504" spans="11:11" x14ac:dyDescent="0.25">
      <c r="K1504">
        <f t="shared" si="24"/>
        <v>1</v>
      </c>
    </row>
    <row r="1505" spans="11:11" x14ac:dyDescent="0.25">
      <c r="K1505">
        <f t="shared" si="24"/>
        <v>1</v>
      </c>
    </row>
    <row r="1506" spans="11:11" x14ac:dyDescent="0.25">
      <c r="K1506">
        <f t="shared" si="24"/>
        <v>1</v>
      </c>
    </row>
    <row r="1507" spans="11:11" x14ac:dyDescent="0.25">
      <c r="K1507">
        <f t="shared" si="24"/>
        <v>1</v>
      </c>
    </row>
    <row r="1508" spans="11:11" x14ac:dyDescent="0.25">
      <c r="K1508">
        <f t="shared" si="24"/>
        <v>1</v>
      </c>
    </row>
    <row r="1509" spans="11:11" x14ac:dyDescent="0.25">
      <c r="K1509">
        <f t="shared" si="24"/>
        <v>1</v>
      </c>
    </row>
    <row r="1510" spans="11:11" x14ac:dyDescent="0.25">
      <c r="K1510">
        <f t="shared" si="24"/>
        <v>1</v>
      </c>
    </row>
    <row r="1511" spans="11:11" x14ac:dyDescent="0.25">
      <c r="K1511">
        <f t="shared" si="24"/>
        <v>1</v>
      </c>
    </row>
    <row r="1512" spans="11:11" x14ac:dyDescent="0.25">
      <c r="K1512">
        <f t="shared" si="24"/>
        <v>1</v>
      </c>
    </row>
    <row r="1513" spans="11:11" x14ac:dyDescent="0.25">
      <c r="K1513">
        <f t="shared" si="24"/>
        <v>1</v>
      </c>
    </row>
    <row r="1514" spans="11:11" x14ac:dyDescent="0.25">
      <c r="K1514">
        <f t="shared" si="24"/>
        <v>1</v>
      </c>
    </row>
    <row r="1515" spans="11:11" x14ac:dyDescent="0.25">
      <c r="K1515">
        <f t="shared" si="24"/>
        <v>1</v>
      </c>
    </row>
    <row r="1516" spans="11:11" x14ac:dyDescent="0.25">
      <c r="K1516">
        <f t="shared" si="24"/>
        <v>1</v>
      </c>
    </row>
    <row r="1517" spans="11:11" x14ac:dyDescent="0.25">
      <c r="K1517">
        <f t="shared" si="24"/>
        <v>1</v>
      </c>
    </row>
    <row r="1518" spans="11:11" x14ac:dyDescent="0.25">
      <c r="K1518">
        <f t="shared" si="24"/>
        <v>1</v>
      </c>
    </row>
    <row r="1519" spans="11:11" x14ac:dyDescent="0.25">
      <c r="K1519">
        <f t="shared" si="24"/>
        <v>1</v>
      </c>
    </row>
    <row r="1520" spans="11:11" x14ac:dyDescent="0.25">
      <c r="K1520">
        <f t="shared" si="24"/>
        <v>1</v>
      </c>
    </row>
    <row r="1521" spans="11:11" x14ac:dyDescent="0.25">
      <c r="K1521">
        <f t="shared" si="24"/>
        <v>1</v>
      </c>
    </row>
    <row r="1522" spans="11:11" x14ac:dyDescent="0.25">
      <c r="K1522">
        <f t="shared" si="24"/>
        <v>1</v>
      </c>
    </row>
    <row r="1523" spans="11:11" x14ac:dyDescent="0.25">
      <c r="K1523">
        <f t="shared" si="24"/>
        <v>1</v>
      </c>
    </row>
    <row r="1524" spans="11:11" x14ac:dyDescent="0.25">
      <c r="K1524">
        <f t="shared" si="24"/>
        <v>1</v>
      </c>
    </row>
    <row r="1525" spans="11:11" x14ac:dyDescent="0.25">
      <c r="K1525">
        <f t="shared" si="24"/>
        <v>1</v>
      </c>
    </row>
    <row r="1526" spans="11:11" x14ac:dyDescent="0.25">
      <c r="K1526">
        <f t="shared" si="24"/>
        <v>1</v>
      </c>
    </row>
    <row r="1527" spans="11:11" x14ac:dyDescent="0.25">
      <c r="K1527">
        <f t="shared" si="24"/>
        <v>1</v>
      </c>
    </row>
    <row r="1528" spans="11:11" x14ac:dyDescent="0.25">
      <c r="K1528">
        <f t="shared" si="24"/>
        <v>1</v>
      </c>
    </row>
    <row r="1529" spans="11:11" x14ac:dyDescent="0.25">
      <c r="K1529">
        <f t="shared" si="24"/>
        <v>1</v>
      </c>
    </row>
    <row r="1530" spans="11:11" x14ac:dyDescent="0.25">
      <c r="K1530">
        <f t="shared" si="24"/>
        <v>1</v>
      </c>
    </row>
    <row r="1531" spans="11:11" x14ac:dyDescent="0.25">
      <c r="K1531">
        <f t="shared" si="24"/>
        <v>1</v>
      </c>
    </row>
    <row r="1532" spans="11:11" x14ac:dyDescent="0.25">
      <c r="K1532">
        <f t="shared" si="24"/>
        <v>1</v>
      </c>
    </row>
    <row r="1533" spans="11:11" x14ac:dyDescent="0.25">
      <c r="K1533">
        <f t="shared" si="24"/>
        <v>1</v>
      </c>
    </row>
    <row r="1534" spans="11:11" x14ac:dyDescent="0.25">
      <c r="K1534">
        <f t="shared" si="24"/>
        <v>1</v>
      </c>
    </row>
    <row r="1535" spans="11:11" x14ac:dyDescent="0.25">
      <c r="K1535">
        <f t="shared" si="24"/>
        <v>1</v>
      </c>
    </row>
    <row r="1536" spans="11:11" x14ac:dyDescent="0.25">
      <c r="K1536">
        <f t="shared" si="24"/>
        <v>1</v>
      </c>
    </row>
    <row r="1537" spans="11:11" x14ac:dyDescent="0.25">
      <c r="K1537">
        <f t="shared" si="24"/>
        <v>1</v>
      </c>
    </row>
    <row r="1538" spans="11:11" x14ac:dyDescent="0.25">
      <c r="K1538">
        <f t="shared" si="24"/>
        <v>1</v>
      </c>
    </row>
    <row r="1539" spans="11:11" x14ac:dyDescent="0.25">
      <c r="K1539">
        <f t="shared" ref="K1539:K1602" si="25">IF(I1539 &lt;=  E1539, 1, 0)</f>
        <v>1</v>
      </c>
    </row>
    <row r="1540" spans="11:11" x14ac:dyDescent="0.25">
      <c r="K1540">
        <f t="shared" si="25"/>
        <v>1</v>
      </c>
    </row>
    <row r="1541" spans="11:11" x14ac:dyDescent="0.25">
      <c r="K1541">
        <f t="shared" si="25"/>
        <v>1</v>
      </c>
    </row>
    <row r="1542" spans="11:11" x14ac:dyDescent="0.25">
      <c r="K1542">
        <f t="shared" si="25"/>
        <v>1</v>
      </c>
    </row>
    <row r="1543" spans="11:11" x14ac:dyDescent="0.25">
      <c r="K1543">
        <f t="shared" si="25"/>
        <v>1</v>
      </c>
    </row>
    <row r="1544" spans="11:11" x14ac:dyDescent="0.25">
      <c r="K1544">
        <f t="shared" si="25"/>
        <v>1</v>
      </c>
    </row>
    <row r="1545" spans="11:11" x14ac:dyDescent="0.25">
      <c r="K1545">
        <f t="shared" si="25"/>
        <v>1</v>
      </c>
    </row>
    <row r="1546" spans="11:11" x14ac:dyDescent="0.25">
      <c r="K1546">
        <f t="shared" si="25"/>
        <v>1</v>
      </c>
    </row>
    <row r="1547" spans="11:11" x14ac:dyDescent="0.25">
      <c r="K1547">
        <f t="shared" si="25"/>
        <v>1</v>
      </c>
    </row>
    <row r="1548" spans="11:11" x14ac:dyDescent="0.25">
      <c r="K1548">
        <f t="shared" si="25"/>
        <v>1</v>
      </c>
    </row>
    <row r="1549" spans="11:11" x14ac:dyDescent="0.25">
      <c r="K1549">
        <f t="shared" si="25"/>
        <v>1</v>
      </c>
    </row>
    <row r="1550" spans="11:11" x14ac:dyDescent="0.25">
      <c r="K1550">
        <f t="shared" si="25"/>
        <v>1</v>
      </c>
    </row>
    <row r="1551" spans="11:11" x14ac:dyDescent="0.25">
      <c r="K1551">
        <f t="shared" si="25"/>
        <v>1</v>
      </c>
    </row>
    <row r="1552" spans="11:11" x14ac:dyDescent="0.25">
      <c r="K1552">
        <f t="shared" si="25"/>
        <v>1</v>
      </c>
    </row>
    <row r="1553" spans="11:11" x14ac:dyDescent="0.25">
      <c r="K1553">
        <f t="shared" si="25"/>
        <v>1</v>
      </c>
    </row>
    <row r="1554" spans="11:11" x14ac:dyDescent="0.25">
      <c r="K1554">
        <f t="shared" si="25"/>
        <v>1</v>
      </c>
    </row>
    <row r="1555" spans="11:11" x14ac:dyDescent="0.25">
      <c r="K1555">
        <f t="shared" si="25"/>
        <v>1</v>
      </c>
    </row>
    <row r="1556" spans="11:11" x14ac:dyDescent="0.25">
      <c r="K1556">
        <f t="shared" si="25"/>
        <v>1</v>
      </c>
    </row>
    <row r="1557" spans="11:11" x14ac:dyDescent="0.25">
      <c r="K1557">
        <f t="shared" si="25"/>
        <v>1</v>
      </c>
    </row>
    <row r="1558" spans="11:11" x14ac:dyDescent="0.25">
      <c r="K1558">
        <f t="shared" si="25"/>
        <v>1</v>
      </c>
    </row>
    <row r="1559" spans="11:11" x14ac:dyDescent="0.25">
      <c r="K1559">
        <f t="shared" si="25"/>
        <v>1</v>
      </c>
    </row>
    <row r="1560" spans="11:11" x14ac:dyDescent="0.25">
      <c r="K1560">
        <f t="shared" si="25"/>
        <v>1</v>
      </c>
    </row>
    <row r="1561" spans="11:11" x14ac:dyDescent="0.25">
      <c r="K1561">
        <f t="shared" si="25"/>
        <v>1</v>
      </c>
    </row>
    <row r="1562" spans="11:11" x14ac:dyDescent="0.25">
      <c r="K1562">
        <f t="shared" si="25"/>
        <v>1</v>
      </c>
    </row>
    <row r="1563" spans="11:11" x14ac:dyDescent="0.25">
      <c r="K1563">
        <f t="shared" si="25"/>
        <v>1</v>
      </c>
    </row>
    <row r="1564" spans="11:11" x14ac:dyDescent="0.25">
      <c r="K1564">
        <f t="shared" si="25"/>
        <v>1</v>
      </c>
    </row>
    <row r="1565" spans="11:11" x14ac:dyDescent="0.25">
      <c r="K1565">
        <f t="shared" si="25"/>
        <v>1</v>
      </c>
    </row>
    <row r="1566" spans="11:11" x14ac:dyDescent="0.25">
      <c r="K1566">
        <f t="shared" si="25"/>
        <v>1</v>
      </c>
    </row>
    <row r="1567" spans="11:11" x14ac:dyDescent="0.25">
      <c r="K1567">
        <f t="shared" si="25"/>
        <v>1</v>
      </c>
    </row>
    <row r="1568" spans="11:11" x14ac:dyDescent="0.25">
      <c r="K1568">
        <f t="shared" si="25"/>
        <v>1</v>
      </c>
    </row>
    <row r="1569" spans="11:11" x14ac:dyDescent="0.25">
      <c r="K1569">
        <f t="shared" si="25"/>
        <v>1</v>
      </c>
    </row>
    <row r="1570" spans="11:11" x14ac:dyDescent="0.25">
      <c r="K1570">
        <f t="shared" si="25"/>
        <v>1</v>
      </c>
    </row>
    <row r="1571" spans="11:11" x14ac:dyDescent="0.25">
      <c r="K1571">
        <f t="shared" si="25"/>
        <v>1</v>
      </c>
    </row>
    <row r="1572" spans="11:11" x14ac:dyDescent="0.25">
      <c r="K1572">
        <f t="shared" si="25"/>
        <v>1</v>
      </c>
    </row>
    <row r="1573" spans="11:11" x14ac:dyDescent="0.25">
      <c r="K1573">
        <f t="shared" si="25"/>
        <v>1</v>
      </c>
    </row>
    <row r="1574" spans="11:11" x14ac:dyDescent="0.25">
      <c r="K1574">
        <f t="shared" si="25"/>
        <v>1</v>
      </c>
    </row>
    <row r="1575" spans="11:11" x14ac:dyDescent="0.25">
      <c r="K1575">
        <f t="shared" si="25"/>
        <v>1</v>
      </c>
    </row>
    <row r="1576" spans="11:11" x14ac:dyDescent="0.25">
      <c r="K1576">
        <f t="shared" si="25"/>
        <v>1</v>
      </c>
    </row>
    <row r="1577" spans="11:11" x14ac:dyDescent="0.25">
      <c r="K1577">
        <f t="shared" si="25"/>
        <v>1</v>
      </c>
    </row>
    <row r="1578" spans="11:11" x14ac:dyDescent="0.25">
      <c r="K1578">
        <f t="shared" si="25"/>
        <v>1</v>
      </c>
    </row>
    <row r="1579" spans="11:11" x14ac:dyDescent="0.25">
      <c r="K1579">
        <f t="shared" si="25"/>
        <v>1</v>
      </c>
    </row>
    <row r="1580" spans="11:11" x14ac:dyDescent="0.25">
      <c r="K1580">
        <f t="shared" si="25"/>
        <v>1</v>
      </c>
    </row>
    <row r="1581" spans="11:11" x14ac:dyDescent="0.25">
      <c r="K1581">
        <f t="shared" si="25"/>
        <v>1</v>
      </c>
    </row>
    <row r="1582" spans="11:11" x14ac:dyDescent="0.25">
      <c r="K1582">
        <f t="shared" si="25"/>
        <v>1</v>
      </c>
    </row>
    <row r="1583" spans="11:11" x14ac:dyDescent="0.25">
      <c r="K1583">
        <f t="shared" si="25"/>
        <v>1</v>
      </c>
    </row>
    <row r="1584" spans="11:11" x14ac:dyDescent="0.25">
      <c r="K1584">
        <f t="shared" si="25"/>
        <v>1</v>
      </c>
    </row>
    <row r="1585" spans="11:11" x14ac:dyDescent="0.25">
      <c r="K1585">
        <f t="shared" si="25"/>
        <v>1</v>
      </c>
    </row>
    <row r="1586" spans="11:11" x14ac:dyDescent="0.25">
      <c r="K1586">
        <f t="shared" si="25"/>
        <v>1</v>
      </c>
    </row>
    <row r="1587" spans="11:11" x14ac:dyDescent="0.25">
      <c r="K1587">
        <f t="shared" si="25"/>
        <v>1</v>
      </c>
    </row>
    <row r="1588" spans="11:11" x14ac:dyDescent="0.25">
      <c r="K1588">
        <f t="shared" si="25"/>
        <v>1</v>
      </c>
    </row>
    <row r="1589" spans="11:11" x14ac:dyDescent="0.25">
      <c r="K1589">
        <f t="shared" si="25"/>
        <v>1</v>
      </c>
    </row>
    <row r="1590" spans="11:11" x14ac:dyDescent="0.25">
      <c r="K1590">
        <f t="shared" si="25"/>
        <v>1</v>
      </c>
    </row>
    <row r="1591" spans="11:11" x14ac:dyDescent="0.25">
      <c r="K1591">
        <f t="shared" si="25"/>
        <v>1</v>
      </c>
    </row>
    <row r="1592" spans="11:11" x14ac:dyDescent="0.25">
      <c r="K1592">
        <f t="shared" si="25"/>
        <v>1</v>
      </c>
    </row>
    <row r="1593" spans="11:11" x14ac:dyDescent="0.25">
      <c r="K1593">
        <f t="shared" si="25"/>
        <v>1</v>
      </c>
    </row>
    <row r="1594" spans="11:11" x14ac:dyDescent="0.25">
      <c r="K1594">
        <f t="shared" si="25"/>
        <v>1</v>
      </c>
    </row>
    <row r="1595" spans="11:11" x14ac:dyDescent="0.25">
      <c r="K1595">
        <f t="shared" si="25"/>
        <v>1</v>
      </c>
    </row>
    <row r="1596" spans="11:11" x14ac:dyDescent="0.25">
      <c r="K1596">
        <f t="shared" si="25"/>
        <v>1</v>
      </c>
    </row>
    <row r="1597" spans="11:11" x14ac:dyDescent="0.25">
      <c r="K1597">
        <f t="shared" si="25"/>
        <v>1</v>
      </c>
    </row>
    <row r="1598" spans="11:11" x14ac:dyDescent="0.25">
      <c r="K1598">
        <f t="shared" si="25"/>
        <v>1</v>
      </c>
    </row>
    <row r="1599" spans="11:11" x14ac:dyDescent="0.25">
      <c r="K1599">
        <f t="shared" si="25"/>
        <v>1</v>
      </c>
    </row>
    <row r="1600" spans="11:11" x14ac:dyDescent="0.25">
      <c r="K1600">
        <f t="shared" si="25"/>
        <v>1</v>
      </c>
    </row>
    <row r="1601" spans="11:11" x14ac:dyDescent="0.25">
      <c r="K1601">
        <f t="shared" si="25"/>
        <v>1</v>
      </c>
    </row>
    <row r="1602" spans="11:11" x14ac:dyDescent="0.25">
      <c r="K1602">
        <f t="shared" si="25"/>
        <v>1</v>
      </c>
    </row>
    <row r="1603" spans="11:11" x14ac:dyDescent="0.25">
      <c r="K1603">
        <f t="shared" ref="K1603:K1666" si="26">IF(I1603 &lt;=  E1603, 1, 0)</f>
        <v>1</v>
      </c>
    </row>
    <row r="1604" spans="11:11" x14ac:dyDescent="0.25">
      <c r="K1604">
        <f t="shared" si="26"/>
        <v>1</v>
      </c>
    </row>
    <row r="1605" spans="11:11" x14ac:dyDescent="0.25">
      <c r="K1605">
        <f t="shared" si="26"/>
        <v>1</v>
      </c>
    </row>
    <row r="1606" spans="11:11" x14ac:dyDescent="0.25">
      <c r="K1606">
        <f t="shared" si="26"/>
        <v>1</v>
      </c>
    </row>
    <row r="1607" spans="11:11" x14ac:dyDescent="0.25">
      <c r="K1607">
        <f t="shared" si="26"/>
        <v>1</v>
      </c>
    </row>
    <row r="1608" spans="11:11" x14ac:dyDescent="0.25">
      <c r="K1608">
        <f t="shared" si="26"/>
        <v>1</v>
      </c>
    </row>
    <row r="1609" spans="11:11" x14ac:dyDescent="0.25">
      <c r="K1609">
        <f t="shared" si="26"/>
        <v>1</v>
      </c>
    </row>
    <row r="1610" spans="11:11" x14ac:dyDescent="0.25">
      <c r="K1610">
        <f t="shared" si="26"/>
        <v>1</v>
      </c>
    </row>
    <row r="1611" spans="11:11" x14ac:dyDescent="0.25">
      <c r="K1611">
        <f t="shared" si="26"/>
        <v>1</v>
      </c>
    </row>
    <row r="1612" spans="11:11" x14ac:dyDescent="0.25">
      <c r="K1612">
        <f t="shared" si="26"/>
        <v>1</v>
      </c>
    </row>
    <row r="1613" spans="11:11" x14ac:dyDescent="0.25">
      <c r="K1613">
        <f t="shared" si="26"/>
        <v>1</v>
      </c>
    </row>
    <row r="1614" spans="11:11" x14ac:dyDescent="0.25">
      <c r="K1614">
        <f t="shared" si="26"/>
        <v>1</v>
      </c>
    </row>
    <row r="1615" spans="11:11" x14ac:dyDescent="0.25">
      <c r="K1615">
        <f t="shared" si="26"/>
        <v>1</v>
      </c>
    </row>
    <row r="1616" spans="11:11" x14ac:dyDescent="0.25">
      <c r="K1616">
        <f t="shared" si="26"/>
        <v>1</v>
      </c>
    </row>
    <row r="1617" spans="11:11" x14ac:dyDescent="0.25">
      <c r="K1617">
        <f t="shared" si="26"/>
        <v>1</v>
      </c>
    </row>
    <row r="1618" spans="11:11" x14ac:dyDescent="0.25">
      <c r="K1618">
        <f t="shared" si="26"/>
        <v>1</v>
      </c>
    </row>
    <row r="1619" spans="11:11" x14ac:dyDescent="0.25">
      <c r="K1619">
        <f t="shared" si="26"/>
        <v>1</v>
      </c>
    </row>
    <row r="1620" spans="11:11" x14ac:dyDescent="0.25">
      <c r="K1620">
        <f t="shared" si="26"/>
        <v>1</v>
      </c>
    </row>
    <row r="1621" spans="11:11" x14ac:dyDescent="0.25">
      <c r="K1621">
        <f t="shared" si="26"/>
        <v>1</v>
      </c>
    </row>
    <row r="1622" spans="11:11" x14ac:dyDescent="0.25">
      <c r="K1622">
        <f t="shared" si="26"/>
        <v>1</v>
      </c>
    </row>
    <row r="1623" spans="11:11" x14ac:dyDescent="0.25">
      <c r="K1623">
        <f t="shared" si="26"/>
        <v>1</v>
      </c>
    </row>
    <row r="1624" spans="11:11" x14ac:dyDescent="0.25">
      <c r="K1624">
        <f t="shared" si="26"/>
        <v>1</v>
      </c>
    </row>
    <row r="1625" spans="11:11" x14ac:dyDescent="0.25">
      <c r="K1625">
        <f t="shared" si="26"/>
        <v>1</v>
      </c>
    </row>
    <row r="1626" spans="11:11" x14ac:dyDescent="0.25">
      <c r="K1626">
        <f t="shared" si="26"/>
        <v>1</v>
      </c>
    </row>
    <row r="1627" spans="11:11" x14ac:dyDescent="0.25">
      <c r="K1627">
        <f t="shared" si="26"/>
        <v>1</v>
      </c>
    </row>
    <row r="1628" spans="11:11" x14ac:dyDescent="0.25">
      <c r="K1628">
        <f t="shared" si="26"/>
        <v>1</v>
      </c>
    </row>
    <row r="1629" spans="11:11" x14ac:dyDescent="0.25">
      <c r="K1629">
        <f t="shared" si="26"/>
        <v>1</v>
      </c>
    </row>
    <row r="1630" spans="11:11" x14ac:dyDescent="0.25">
      <c r="K1630">
        <f t="shared" si="26"/>
        <v>1</v>
      </c>
    </row>
    <row r="1631" spans="11:11" x14ac:dyDescent="0.25">
      <c r="K1631">
        <f t="shared" si="26"/>
        <v>1</v>
      </c>
    </row>
    <row r="1632" spans="11:11" x14ac:dyDescent="0.25">
      <c r="K1632">
        <f t="shared" si="26"/>
        <v>1</v>
      </c>
    </row>
    <row r="1633" spans="11:11" x14ac:dyDescent="0.25">
      <c r="K1633">
        <f t="shared" si="26"/>
        <v>1</v>
      </c>
    </row>
    <row r="1634" spans="11:11" x14ac:dyDescent="0.25">
      <c r="K1634">
        <f t="shared" si="26"/>
        <v>1</v>
      </c>
    </row>
    <row r="1635" spans="11:11" x14ac:dyDescent="0.25">
      <c r="K1635">
        <f t="shared" si="26"/>
        <v>1</v>
      </c>
    </row>
    <row r="1636" spans="11:11" x14ac:dyDescent="0.25">
      <c r="K1636">
        <f t="shared" si="26"/>
        <v>1</v>
      </c>
    </row>
    <row r="1637" spans="11:11" x14ac:dyDescent="0.25">
      <c r="K1637">
        <f t="shared" si="26"/>
        <v>1</v>
      </c>
    </row>
    <row r="1638" spans="11:11" x14ac:dyDescent="0.25">
      <c r="K1638">
        <f t="shared" si="26"/>
        <v>1</v>
      </c>
    </row>
    <row r="1639" spans="11:11" x14ac:dyDescent="0.25">
      <c r="K1639">
        <f t="shared" si="26"/>
        <v>1</v>
      </c>
    </row>
    <row r="1640" spans="11:11" x14ac:dyDescent="0.25">
      <c r="K1640">
        <f t="shared" si="26"/>
        <v>1</v>
      </c>
    </row>
    <row r="1641" spans="11:11" x14ac:dyDescent="0.25">
      <c r="K1641">
        <f t="shared" si="26"/>
        <v>1</v>
      </c>
    </row>
    <row r="1642" spans="11:11" x14ac:dyDescent="0.25">
      <c r="K1642">
        <f t="shared" si="26"/>
        <v>1</v>
      </c>
    </row>
    <row r="1643" spans="11:11" x14ac:dyDescent="0.25">
      <c r="K1643">
        <f t="shared" si="26"/>
        <v>1</v>
      </c>
    </row>
    <row r="1644" spans="11:11" x14ac:dyDescent="0.25">
      <c r="K1644">
        <f t="shared" si="26"/>
        <v>1</v>
      </c>
    </row>
    <row r="1645" spans="11:11" x14ac:dyDescent="0.25">
      <c r="K1645">
        <f t="shared" si="26"/>
        <v>1</v>
      </c>
    </row>
    <row r="1646" spans="11:11" x14ac:dyDescent="0.25">
      <c r="K1646">
        <f t="shared" si="26"/>
        <v>1</v>
      </c>
    </row>
    <row r="1647" spans="11:11" x14ac:dyDescent="0.25">
      <c r="K1647">
        <f t="shared" si="26"/>
        <v>1</v>
      </c>
    </row>
    <row r="1648" spans="11:11" x14ac:dyDescent="0.25">
      <c r="K1648">
        <f t="shared" si="26"/>
        <v>1</v>
      </c>
    </row>
    <row r="1649" spans="11:11" x14ac:dyDescent="0.25">
      <c r="K1649">
        <f t="shared" si="26"/>
        <v>1</v>
      </c>
    </row>
    <row r="1650" spans="11:11" x14ac:dyDescent="0.25">
      <c r="K1650">
        <f t="shared" si="26"/>
        <v>1</v>
      </c>
    </row>
    <row r="1651" spans="11:11" x14ac:dyDescent="0.25">
      <c r="K1651">
        <f t="shared" si="26"/>
        <v>1</v>
      </c>
    </row>
    <row r="1652" spans="11:11" x14ac:dyDescent="0.25">
      <c r="K1652">
        <f t="shared" si="26"/>
        <v>1</v>
      </c>
    </row>
    <row r="1653" spans="11:11" x14ac:dyDescent="0.25">
      <c r="K1653">
        <f t="shared" si="26"/>
        <v>1</v>
      </c>
    </row>
    <row r="1654" spans="11:11" x14ac:dyDescent="0.25">
      <c r="K1654">
        <f t="shared" si="26"/>
        <v>1</v>
      </c>
    </row>
    <row r="1655" spans="11:11" x14ac:dyDescent="0.25">
      <c r="K1655">
        <f t="shared" si="26"/>
        <v>1</v>
      </c>
    </row>
    <row r="1656" spans="11:11" x14ac:dyDescent="0.25">
      <c r="K1656">
        <f t="shared" si="26"/>
        <v>1</v>
      </c>
    </row>
    <row r="1657" spans="11:11" x14ac:dyDescent="0.25">
      <c r="K1657">
        <f t="shared" si="26"/>
        <v>1</v>
      </c>
    </row>
    <row r="1658" spans="11:11" x14ac:dyDescent="0.25">
      <c r="K1658">
        <f t="shared" si="26"/>
        <v>1</v>
      </c>
    </row>
    <row r="1659" spans="11:11" x14ac:dyDescent="0.25">
      <c r="K1659">
        <f t="shared" si="26"/>
        <v>1</v>
      </c>
    </row>
    <row r="1660" spans="11:11" x14ac:dyDescent="0.25">
      <c r="K1660">
        <f t="shared" si="26"/>
        <v>1</v>
      </c>
    </row>
    <row r="1661" spans="11:11" x14ac:dyDescent="0.25">
      <c r="K1661">
        <f t="shared" si="26"/>
        <v>1</v>
      </c>
    </row>
    <row r="1662" spans="11:11" x14ac:dyDescent="0.25">
      <c r="K1662">
        <f t="shared" si="26"/>
        <v>1</v>
      </c>
    </row>
    <row r="1663" spans="11:11" x14ac:dyDescent="0.25">
      <c r="K1663">
        <f t="shared" si="26"/>
        <v>1</v>
      </c>
    </row>
    <row r="1664" spans="11:11" x14ac:dyDescent="0.25">
      <c r="K1664">
        <f t="shared" si="26"/>
        <v>1</v>
      </c>
    </row>
    <row r="1665" spans="11:11" x14ac:dyDescent="0.25">
      <c r="K1665">
        <f t="shared" si="26"/>
        <v>1</v>
      </c>
    </row>
    <row r="1666" spans="11:11" x14ac:dyDescent="0.25">
      <c r="K1666">
        <f t="shared" si="26"/>
        <v>1</v>
      </c>
    </row>
    <row r="1667" spans="11:11" x14ac:dyDescent="0.25">
      <c r="K1667">
        <f t="shared" ref="K1667:K1730" si="27">IF(I1667 &lt;=  E1667, 1, 0)</f>
        <v>1</v>
      </c>
    </row>
    <row r="1668" spans="11:11" x14ac:dyDescent="0.25">
      <c r="K1668">
        <f t="shared" si="27"/>
        <v>1</v>
      </c>
    </row>
    <row r="1669" spans="11:11" x14ac:dyDescent="0.25">
      <c r="K1669">
        <f t="shared" si="27"/>
        <v>1</v>
      </c>
    </row>
    <row r="1670" spans="11:11" x14ac:dyDescent="0.25">
      <c r="K1670">
        <f t="shared" si="27"/>
        <v>1</v>
      </c>
    </row>
    <row r="1671" spans="11:11" x14ac:dyDescent="0.25">
      <c r="K1671">
        <f t="shared" si="27"/>
        <v>1</v>
      </c>
    </row>
    <row r="1672" spans="11:11" x14ac:dyDescent="0.25">
      <c r="K1672">
        <f t="shared" si="27"/>
        <v>1</v>
      </c>
    </row>
    <row r="1673" spans="11:11" x14ac:dyDescent="0.25">
      <c r="K1673">
        <f t="shared" si="27"/>
        <v>1</v>
      </c>
    </row>
    <row r="1674" spans="11:11" x14ac:dyDescent="0.25">
      <c r="K1674">
        <f t="shared" si="27"/>
        <v>1</v>
      </c>
    </row>
    <row r="1675" spans="11:11" x14ac:dyDescent="0.25">
      <c r="K1675">
        <f t="shared" si="27"/>
        <v>1</v>
      </c>
    </row>
    <row r="1676" spans="11:11" x14ac:dyDescent="0.25">
      <c r="K1676">
        <f t="shared" si="27"/>
        <v>1</v>
      </c>
    </row>
    <row r="1677" spans="11:11" x14ac:dyDescent="0.25">
      <c r="K1677">
        <f t="shared" si="27"/>
        <v>1</v>
      </c>
    </row>
    <row r="1678" spans="11:11" x14ac:dyDescent="0.25">
      <c r="K1678">
        <f t="shared" si="27"/>
        <v>1</v>
      </c>
    </row>
    <row r="1679" spans="11:11" x14ac:dyDescent="0.25">
      <c r="K1679">
        <f t="shared" si="27"/>
        <v>1</v>
      </c>
    </row>
    <row r="1680" spans="11:11" x14ac:dyDescent="0.25">
      <c r="K1680">
        <f t="shared" si="27"/>
        <v>1</v>
      </c>
    </row>
    <row r="1681" spans="11:11" x14ac:dyDescent="0.25">
      <c r="K1681">
        <f t="shared" si="27"/>
        <v>1</v>
      </c>
    </row>
    <row r="1682" spans="11:11" x14ac:dyDescent="0.25">
      <c r="K1682">
        <f t="shared" si="27"/>
        <v>1</v>
      </c>
    </row>
    <row r="1683" spans="11:11" x14ac:dyDescent="0.25">
      <c r="K1683">
        <f t="shared" si="27"/>
        <v>1</v>
      </c>
    </row>
    <row r="1684" spans="11:11" x14ac:dyDescent="0.25">
      <c r="K1684">
        <f t="shared" si="27"/>
        <v>1</v>
      </c>
    </row>
    <row r="1685" spans="11:11" x14ac:dyDescent="0.25">
      <c r="K1685">
        <f t="shared" si="27"/>
        <v>1</v>
      </c>
    </row>
    <row r="1686" spans="11:11" x14ac:dyDescent="0.25">
      <c r="K1686">
        <f t="shared" si="27"/>
        <v>1</v>
      </c>
    </row>
    <row r="1687" spans="11:11" x14ac:dyDescent="0.25">
      <c r="K1687">
        <f t="shared" si="27"/>
        <v>1</v>
      </c>
    </row>
    <row r="1688" spans="11:11" x14ac:dyDescent="0.25">
      <c r="K1688">
        <f t="shared" si="27"/>
        <v>1</v>
      </c>
    </row>
    <row r="1689" spans="11:11" x14ac:dyDescent="0.25">
      <c r="K1689">
        <f t="shared" si="27"/>
        <v>1</v>
      </c>
    </row>
    <row r="1690" spans="11:11" x14ac:dyDescent="0.25">
      <c r="K1690">
        <f t="shared" si="27"/>
        <v>1</v>
      </c>
    </row>
    <row r="1691" spans="11:11" x14ac:dyDescent="0.25">
      <c r="K1691">
        <f t="shared" si="27"/>
        <v>1</v>
      </c>
    </row>
    <row r="1692" spans="11:11" x14ac:dyDescent="0.25">
      <c r="K1692">
        <f t="shared" si="27"/>
        <v>1</v>
      </c>
    </row>
    <row r="1693" spans="11:11" x14ac:dyDescent="0.25">
      <c r="K1693">
        <f t="shared" si="27"/>
        <v>1</v>
      </c>
    </row>
    <row r="1694" spans="11:11" x14ac:dyDescent="0.25">
      <c r="K1694">
        <f t="shared" si="27"/>
        <v>1</v>
      </c>
    </row>
    <row r="1695" spans="11:11" x14ac:dyDescent="0.25">
      <c r="K1695">
        <f t="shared" si="27"/>
        <v>1</v>
      </c>
    </row>
    <row r="1696" spans="11:11" x14ac:dyDescent="0.25">
      <c r="K1696">
        <f t="shared" si="27"/>
        <v>1</v>
      </c>
    </row>
    <row r="1697" spans="11:11" x14ac:dyDescent="0.25">
      <c r="K1697">
        <f t="shared" si="27"/>
        <v>1</v>
      </c>
    </row>
    <row r="1698" spans="11:11" x14ac:dyDescent="0.25">
      <c r="K1698">
        <f t="shared" si="27"/>
        <v>1</v>
      </c>
    </row>
    <row r="1699" spans="11:11" x14ac:dyDescent="0.25">
      <c r="K1699">
        <f t="shared" si="27"/>
        <v>1</v>
      </c>
    </row>
    <row r="1700" spans="11:11" x14ac:dyDescent="0.25">
      <c r="K1700">
        <f t="shared" si="27"/>
        <v>1</v>
      </c>
    </row>
    <row r="1701" spans="11:11" x14ac:dyDescent="0.25">
      <c r="K1701">
        <f t="shared" si="27"/>
        <v>1</v>
      </c>
    </row>
    <row r="1702" spans="11:11" x14ac:dyDescent="0.25">
      <c r="K1702">
        <f t="shared" si="27"/>
        <v>1</v>
      </c>
    </row>
    <row r="1703" spans="11:11" x14ac:dyDescent="0.25">
      <c r="K1703">
        <f t="shared" si="27"/>
        <v>1</v>
      </c>
    </row>
    <row r="1704" spans="11:11" x14ac:dyDescent="0.25">
      <c r="K1704">
        <f t="shared" si="27"/>
        <v>1</v>
      </c>
    </row>
    <row r="1705" spans="11:11" x14ac:dyDescent="0.25">
      <c r="K1705">
        <f t="shared" si="27"/>
        <v>1</v>
      </c>
    </row>
    <row r="1706" spans="11:11" x14ac:dyDescent="0.25">
      <c r="K1706">
        <f t="shared" si="27"/>
        <v>1</v>
      </c>
    </row>
    <row r="1707" spans="11:11" x14ac:dyDescent="0.25">
      <c r="K1707">
        <f t="shared" si="27"/>
        <v>1</v>
      </c>
    </row>
    <row r="1708" spans="11:11" x14ac:dyDescent="0.25">
      <c r="K1708">
        <f t="shared" si="27"/>
        <v>1</v>
      </c>
    </row>
    <row r="1709" spans="11:11" x14ac:dyDescent="0.25">
      <c r="K1709">
        <f t="shared" si="27"/>
        <v>1</v>
      </c>
    </row>
    <row r="1710" spans="11:11" x14ac:dyDescent="0.25">
      <c r="K1710">
        <f t="shared" si="27"/>
        <v>1</v>
      </c>
    </row>
    <row r="1711" spans="11:11" x14ac:dyDescent="0.25">
      <c r="K1711">
        <f t="shared" si="27"/>
        <v>1</v>
      </c>
    </row>
    <row r="1712" spans="11:11" x14ac:dyDescent="0.25">
      <c r="K1712">
        <f t="shared" si="27"/>
        <v>1</v>
      </c>
    </row>
    <row r="1713" spans="11:11" x14ac:dyDescent="0.25">
      <c r="K1713">
        <f t="shared" si="27"/>
        <v>1</v>
      </c>
    </row>
    <row r="1714" spans="11:11" x14ac:dyDescent="0.25">
      <c r="K1714">
        <f t="shared" si="27"/>
        <v>1</v>
      </c>
    </row>
    <row r="1715" spans="11:11" x14ac:dyDescent="0.25">
      <c r="K1715">
        <f t="shared" si="27"/>
        <v>1</v>
      </c>
    </row>
    <row r="1716" spans="11:11" x14ac:dyDescent="0.25">
      <c r="K1716">
        <f t="shared" si="27"/>
        <v>1</v>
      </c>
    </row>
    <row r="1717" spans="11:11" x14ac:dyDescent="0.25">
      <c r="K1717">
        <f t="shared" si="27"/>
        <v>1</v>
      </c>
    </row>
    <row r="1718" spans="11:11" x14ac:dyDescent="0.25">
      <c r="K1718">
        <f t="shared" si="27"/>
        <v>1</v>
      </c>
    </row>
    <row r="1719" spans="11:11" x14ac:dyDescent="0.25">
      <c r="K1719">
        <f t="shared" si="27"/>
        <v>1</v>
      </c>
    </row>
    <row r="1720" spans="11:11" x14ac:dyDescent="0.25">
      <c r="K1720">
        <f t="shared" si="27"/>
        <v>1</v>
      </c>
    </row>
    <row r="1721" spans="11:11" x14ac:dyDescent="0.25">
      <c r="K1721">
        <f t="shared" si="27"/>
        <v>1</v>
      </c>
    </row>
    <row r="1722" spans="11:11" x14ac:dyDescent="0.25">
      <c r="K1722">
        <f t="shared" si="27"/>
        <v>1</v>
      </c>
    </row>
    <row r="1723" spans="11:11" x14ac:dyDescent="0.25">
      <c r="K1723">
        <f t="shared" si="27"/>
        <v>1</v>
      </c>
    </row>
    <row r="1724" spans="11:11" x14ac:dyDescent="0.25">
      <c r="K1724">
        <f t="shared" si="27"/>
        <v>1</v>
      </c>
    </row>
    <row r="1725" spans="11:11" x14ac:dyDescent="0.25">
      <c r="K1725">
        <f t="shared" si="27"/>
        <v>1</v>
      </c>
    </row>
    <row r="1726" spans="11:11" x14ac:dyDescent="0.25">
      <c r="K1726">
        <f t="shared" si="27"/>
        <v>1</v>
      </c>
    </row>
    <row r="1727" spans="11:11" x14ac:dyDescent="0.25">
      <c r="K1727">
        <f t="shared" si="27"/>
        <v>1</v>
      </c>
    </row>
    <row r="1728" spans="11:11" x14ac:dyDescent="0.25">
      <c r="K1728">
        <f t="shared" si="27"/>
        <v>1</v>
      </c>
    </row>
    <row r="1729" spans="11:11" x14ac:dyDescent="0.25">
      <c r="K1729">
        <f t="shared" si="27"/>
        <v>1</v>
      </c>
    </row>
    <row r="1730" spans="11:11" x14ac:dyDescent="0.25">
      <c r="K1730">
        <f t="shared" si="27"/>
        <v>1</v>
      </c>
    </row>
    <row r="1731" spans="11:11" x14ac:dyDescent="0.25">
      <c r="K1731">
        <f t="shared" ref="K1731:K1794" si="28">IF(I1731 &lt;=  E1731, 1, 0)</f>
        <v>1</v>
      </c>
    </row>
    <row r="1732" spans="11:11" x14ac:dyDescent="0.25">
      <c r="K1732">
        <f t="shared" si="28"/>
        <v>1</v>
      </c>
    </row>
    <row r="1733" spans="11:11" x14ac:dyDescent="0.25">
      <c r="K1733">
        <f t="shared" si="28"/>
        <v>1</v>
      </c>
    </row>
    <row r="1734" spans="11:11" x14ac:dyDescent="0.25">
      <c r="K1734">
        <f t="shared" si="28"/>
        <v>1</v>
      </c>
    </row>
    <row r="1735" spans="11:11" x14ac:dyDescent="0.25">
      <c r="K1735">
        <f t="shared" si="28"/>
        <v>1</v>
      </c>
    </row>
    <row r="1736" spans="11:11" x14ac:dyDescent="0.25">
      <c r="K1736">
        <f t="shared" si="28"/>
        <v>1</v>
      </c>
    </row>
    <row r="1737" spans="11:11" x14ac:dyDescent="0.25">
      <c r="K1737">
        <f t="shared" si="28"/>
        <v>1</v>
      </c>
    </row>
    <row r="1738" spans="11:11" x14ac:dyDescent="0.25">
      <c r="K1738">
        <f t="shared" si="28"/>
        <v>1</v>
      </c>
    </row>
    <row r="1739" spans="11:11" x14ac:dyDescent="0.25">
      <c r="K1739">
        <f t="shared" si="28"/>
        <v>1</v>
      </c>
    </row>
    <row r="1740" spans="11:11" x14ac:dyDescent="0.25">
      <c r="K1740">
        <f t="shared" si="28"/>
        <v>1</v>
      </c>
    </row>
    <row r="1741" spans="11:11" x14ac:dyDescent="0.25">
      <c r="K1741">
        <f t="shared" si="28"/>
        <v>1</v>
      </c>
    </row>
    <row r="1742" spans="11:11" x14ac:dyDescent="0.25">
      <c r="K1742">
        <f t="shared" si="28"/>
        <v>1</v>
      </c>
    </row>
    <row r="1743" spans="11:11" x14ac:dyDescent="0.25">
      <c r="K1743">
        <f t="shared" si="28"/>
        <v>1</v>
      </c>
    </row>
    <row r="1744" spans="11:11" x14ac:dyDescent="0.25">
      <c r="K1744">
        <f t="shared" si="28"/>
        <v>1</v>
      </c>
    </row>
    <row r="1745" spans="11:11" x14ac:dyDescent="0.25">
      <c r="K1745">
        <f t="shared" si="28"/>
        <v>1</v>
      </c>
    </row>
    <row r="1746" spans="11:11" x14ac:dyDescent="0.25">
      <c r="K1746">
        <f t="shared" si="28"/>
        <v>1</v>
      </c>
    </row>
    <row r="1747" spans="11:11" x14ac:dyDescent="0.25">
      <c r="K1747">
        <f t="shared" si="28"/>
        <v>1</v>
      </c>
    </row>
    <row r="1748" spans="11:11" x14ac:dyDescent="0.25">
      <c r="K1748">
        <f t="shared" si="28"/>
        <v>1</v>
      </c>
    </row>
    <row r="1749" spans="11:11" x14ac:dyDescent="0.25">
      <c r="K1749">
        <f t="shared" si="28"/>
        <v>1</v>
      </c>
    </row>
    <row r="1750" spans="11:11" x14ac:dyDescent="0.25">
      <c r="K1750">
        <f t="shared" si="28"/>
        <v>1</v>
      </c>
    </row>
    <row r="1751" spans="11:11" x14ac:dyDescent="0.25">
      <c r="K1751">
        <f t="shared" si="28"/>
        <v>1</v>
      </c>
    </row>
    <row r="1752" spans="11:11" x14ac:dyDescent="0.25">
      <c r="K1752">
        <f t="shared" si="28"/>
        <v>1</v>
      </c>
    </row>
    <row r="1753" spans="11:11" x14ac:dyDescent="0.25">
      <c r="K1753">
        <f t="shared" si="28"/>
        <v>1</v>
      </c>
    </row>
    <row r="1754" spans="11:11" x14ac:dyDescent="0.25">
      <c r="K1754">
        <f t="shared" si="28"/>
        <v>1</v>
      </c>
    </row>
    <row r="1755" spans="11:11" x14ac:dyDescent="0.25">
      <c r="K1755">
        <f t="shared" si="28"/>
        <v>1</v>
      </c>
    </row>
    <row r="1756" spans="11:11" x14ac:dyDescent="0.25">
      <c r="K1756">
        <f t="shared" si="28"/>
        <v>1</v>
      </c>
    </row>
    <row r="1757" spans="11:11" x14ac:dyDescent="0.25">
      <c r="K1757">
        <f t="shared" si="28"/>
        <v>1</v>
      </c>
    </row>
    <row r="1758" spans="11:11" x14ac:dyDescent="0.25">
      <c r="K1758">
        <f t="shared" si="28"/>
        <v>1</v>
      </c>
    </row>
    <row r="1759" spans="11:11" x14ac:dyDescent="0.25">
      <c r="K1759">
        <f t="shared" si="28"/>
        <v>1</v>
      </c>
    </row>
    <row r="1760" spans="11:11" x14ac:dyDescent="0.25">
      <c r="K1760">
        <f t="shared" si="28"/>
        <v>1</v>
      </c>
    </row>
    <row r="1761" spans="11:11" x14ac:dyDescent="0.25">
      <c r="K1761">
        <f t="shared" si="28"/>
        <v>1</v>
      </c>
    </row>
    <row r="1762" spans="11:11" x14ac:dyDescent="0.25">
      <c r="K1762">
        <f t="shared" si="28"/>
        <v>1</v>
      </c>
    </row>
    <row r="1763" spans="11:11" x14ac:dyDescent="0.25">
      <c r="K1763">
        <f t="shared" si="28"/>
        <v>1</v>
      </c>
    </row>
    <row r="1764" spans="11:11" x14ac:dyDescent="0.25">
      <c r="K1764">
        <f t="shared" si="28"/>
        <v>1</v>
      </c>
    </row>
    <row r="1765" spans="11:11" x14ac:dyDescent="0.25">
      <c r="K1765">
        <f t="shared" si="28"/>
        <v>1</v>
      </c>
    </row>
    <row r="1766" spans="11:11" x14ac:dyDescent="0.25">
      <c r="K1766">
        <f t="shared" si="28"/>
        <v>1</v>
      </c>
    </row>
    <row r="1767" spans="11:11" x14ac:dyDescent="0.25">
      <c r="K1767">
        <f t="shared" si="28"/>
        <v>1</v>
      </c>
    </row>
    <row r="1768" spans="11:11" x14ac:dyDescent="0.25">
      <c r="K1768">
        <f t="shared" si="28"/>
        <v>1</v>
      </c>
    </row>
    <row r="1769" spans="11:11" x14ac:dyDescent="0.25">
      <c r="K1769">
        <f t="shared" si="28"/>
        <v>1</v>
      </c>
    </row>
    <row r="1770" spans="11:11" x14ac:dyDescent="0.25">
      <c r="K1770">
        <f t="shared" si="28"/>
        <v>1</v>
      </c>
    </row>
    <row r="1771" spans="11:11" x14ac:dyDescent="0.25">
      <c r="K1771">
        <f t="shared" si="28"/>
        <v>1</v>
      </c>
    </row>
    <row r="1772" spans="11:11" x14ac:dyDescent="0.25">
      <c r="K1772">
        <f t="shared" si="28"/>
        <v>1</v>
      </c>
    </row>
    <row r="1773" spans="11:11" x14ac:dyDescent="0.25">
      <c r="K1773">
        <f t="shared" si="28"/>
        <v>1</v>
      </c>
    </row>
    <row r="1774" spans="11:11" x14ac:dyDescent="0.25">
      <c r="K1774">
        <f t="shared" si="28"/>
        <v>1</v>
      </c>
    </row>
    <row r="1775" spans="11:11" x14ac:dyDescent="0.25">
      <c r="K1775">
        <f t="shared" si="28"/>
        <v>1</v>
      </c>
    </row>
    <row r="1776" spans="11:11" x14ac:dyDescent="0.25">
      <c r="K1776">
        <f t="shared" si="28"/>
        <v>1</v>
      </c>
    </row>
    <row r="1777" spans="11:11" x14ac:dyDescent="0.25">
      <c r="K1777">
        <f t="shared" si="28"/>
        <v>1</v>
      </c>
    </row>
    <row r="1778" spans="11:11" x14ac:dyDescent="0.25">
      <c r="K1778">
        <f t="shared" si="28"/>
        <v>1</v>
      </c>
    </row>
    <row r="1779" spans="11:11" x14ac:dyDescent="0.25">
      <c r="K1779">
        <f t="shared" si="28"/>
        <v>1</v>
      </c>
    </row>
    <row r="1780" spans="11:11" x14ac:dyDescent="0.25">
      <c r="K1780">
        <f t="shared" si="28"/>
        <v>1</v>
      </c>
    </row>
    <row r="1781" spans="11:11" x14ac:dyDescent="0.25">
      <c r="K1781">
        <f t="shared" si="28"/>
        <v>1</v>
      </c>
    </row>
    <row r="1782" spans="11:11" x14ac:dyDescent="0.25">
      <c r="K1782">
        <f t="shared" si="28"/>
        <v>1</v>
      </c>
    </row>
    <row r="1783" spans="11:11" x14ac:dyDescent="0.25">
      <c r="K1783">
        <f t="shared" si="28"/>
        <v>1</v>
      </c>
    </row>
    <row r="1784" spans="11:11" x14ac:dyDescent="0.25">
      <c r="K1784">
        <f t="shared" si="28"/>
        <v>1</v>
      </c>
    </row>
    <row r="1785" spans="11:11" x14ac:dyDescent="0.25">
      <c r="K1785">
        <f t="shared" si="28"/>
        <v>1</v>
      </c>
    </row>
    <row r="1786" spans="11:11" x14ac:dyDescent="0.25">
      <c r="K1786">
        <f t="shared" si="28"/>
        <v>1</v>
      </c>
    </row>
    <row r="1787" spans="11:11" x14ac:dyDescent="0.25">
      <c r="K1787">
        <f t="shared" si="28"/>
        <v>1</v>
      </c>
    </row>
    <row r="1788" spans="11:11" x14ac:dyDescent="0.25">
      <c r="K1788">
        <f t="shared" si="28"/>
        <v>1</v>
      </c>
    </row>
    <row r="1789" spans="11:11" x14ac:dyDescent="0.25">
      <c r="K1789">
        <f t="shared" si="28"/>
        <v>1</v>
      </c>
    </row>
    <row r="1790" spans="11:11" x14ac:dyDescent="0.25">
      <c r="K1790">
        <f t="shared" si="28"/>
        <v>1</v>
      </c>
    </row>
    <row r="1791" spans="11:11" x14ac:dyDescent="0.25">
      <c r="K1791">
        <f t="shared" si="28"/>
        <v>1</v>
      </c>
    </row>
    <row r="1792" spans="11:11" x14ac:dyDescent="0.25">
      <c r="K1792">
        <f t="shared" si="28"/>
        <v>1</v>
      </c>
    </row>
    <row r="1793" spans="11:11" x14ac:dyDescent="0.25">
      <c r="K1793">
        <f t="shared" si="28"/>
        <v>1</v>
      </c>
    </row>
    <row r="1794" spans="11:11" x14ac:dyDescent="0.25">
      <c r="K1794">
        <f t="shared" si="28"/>
        <v>1</v>
      </c>
    </row>
    <row r="1795" spans="11:11" x14ac:dyDescent="0.25">
      <c r="K1795">
        <f t="shared" ref="K1795:K1858" si="29">IF(I1795 &lt;=  E1795, 1, 0)</f>
        <v>1</v>
      </c>
    </row>
    <row r="1796" spans="11:11" x14ac:dyDescent="0.25">
      <c r="K1796">
        <f t="shared" si="29"/>
        <v>1</v>
      </c>
    </row>
    <row r="1797" spans="11:11" x14ac:dyDescent="0.25">
      <c r="K1797">
        <f t="shared" si="29"/>
        <v>1</v>
      </c>
    </row>
    <row r="1798" spans="11:11" x14ac:dyDescent="0.25">
      <c r="K1798">
        <f t="shared" si="29"/>
        <v>1</v>
      </c>
    </row>
    <row r="1799" spans="11:11" x14ac:dyDescent="0.25">
      <c r="K1799">
        <f t="shared" si="29"/>
        <v>1</v>
      </c>
    </row>
    <row r="1800" spans="11:11" x14ac:dyDescent="0.25">
      <c r="K1800">
        <f t="shared" si="29"/>
        <v>1</v>
      </c>
    </row>
    <row r="1801" spans="11:11" x14ac:dyDescent="0.25">
      <c r="K1801">
        <f t="shared" si="29"/>
        <v>1</v>
      </c>
    </row>
    <row r="1802" spans="11:11" x14ac:dyDescent="0.25">
      <c r="K1802">
        <f t="shared" si="29"/>
        <v>1</v>
      </c>
    </row>
    <row r="1803" spans="11:11" x14ac:dyDescent="0.25">
      <c r="K1803">
        <f t="shared" si="29"/>
        <v>1</v>
      </c>
    </row>
    <row r="1804" spans="11:11" x14ac:dyDescent="0.25">
      <c r="K1804">
        <f t="shared" si="29"/>
        <v>1</v>
      </c>
    </row>
    <row r="1805" spans="11:11" x14ac:dyDescent="0.25">
      <c r="K1805">
        <f t="shared" si="29"/>
        <v>1</v>
      </c>
    </row>
    <row r="1806" spans="11:11" x14ac:dyDescent="0.25">
      <c r="K1806">
        <f t="shared" si="29"/>
        <v>1</v>
      </c>
    </row>
    <row r="1807" spans="11:11" x14ac:dyDescent="0.25">
      <c r="K1807">
        <f t="shared" si="29"/>
        <v>1</v>
      </c>
    </row>
    <row r="1808" spans="11:11" x14ac:dyDescent="0.25">
      <c r="K1808">
        <f t="shared" si="29"/>
        <v>1</v>
      </c>
    </row>
    <row r="1809" spans="11:11" x14ac:dyDescent="0.25">
      <c r="K1809">
        <f t="shared" si="29"/>
        <v>1</v>
      </c>
    </row>
    <row r="1810" spans="11:11" x14ac:dyDescent="0.25">
      <c r="K1810">
        <f t="shared" si="29"/>
        <v>1</v>
      </c>
    </row>
    <row r="1811" spans="11:11" x14ac:dyDescent="0.25">
      <c r="K1811">
        <f t="shared" si="29"/>
        <v>1</v>
      </c>
    </row>
    <row r="1812" spans="11:11" x14ac:dyDescent="0.25">
      <c r="K1812">
        <f t="shared" si="29"/>
        <v>1</v>
      </c>
    </row>
    <row r="1813" spans="11:11" x14ac:dyDescent="0.25">
      <c r="K1813">
        <f t="shared" si="29"/>
        <v>1</v>
      </c>
    </row>
    <row r="1814" spans="11:11" x14ac:dyDescent="0.25">
      <c r="K1814">
        <f t="shared" si="29"/>
        <v>1</v>
      </c>
    </row>
    <row r="1815" spans="11:11" x14ac:dyDescent="0.25">
      <c r="K1815">
        <f t="shared" si="29"/>
        <v>1</v>
      </c>
    </row>
    <row r="1816" spans="11:11" x14ac:dyDescent="0.25">
      <c r="K1816">
        <f t="shared" si="29"/>
        <v>1</v>
      </c>
    </row>
    <row r="1817" spans="11:11" x14ac:dyDescent="0.25">
      <c r="K1817">
        <f t="shared" si="29"/>
        <v>1</v>
      </c>
    </row>
    <row r="1818" spans="11:11" x14ac:dyDescent="0.25">
      <c r="K1818">
        <f t="shared" si="29"/>
        <v>1</v>
      </c>
    </row>
    <row r="1819" spans="11:11" x14ac:dyDescent="0.25">
      <c r="K1819">
        <f t="shared" si="29"/>
        <v>1</v>
      </c>
    </row>
    <row r="1820" spans="11:11" x14ac:dyDescent="0.25">
      <c r="K1820">
        <f t="shared" si="29"/>
        <v>1</v>
      </c>
    </row>
    <row r="1821" spans="11:11" x14ac:dyDescent="0.25">
      <c r="K1821">
        <f t="shared" si="29"/>
        <v>1</v>
      </c>
    </row>
    <row r="1822" spans="11:11" x14ac:dyDescent="0.25">
      <c r="K1822">
        <f t="shared" si="29"/>
        <v>1</v>
      </c>
    </row>
    <row r="1823" spans="11:11" x14ac:dyDescent="0.25">
      <c r="K1823">
        <f t="shared" si="29"/>
        <v>1</v>
      </c>
    </row>
    <row r="1824" spans="11:11" x14ac:dyDescent="0.25">
      <c r="K1824">
        <f t="shared" si="29"/>
        <v>1</v>
      </c>
    </row>
    <row r="1825" spans="11:11" x14ac:dyDescent="0.25">
      <c r="K1825">
        <f t="shared" si="29"/>
        <v>1</v>
      </c>
    </row>
    <row r="1826" spans="11:11" x14ac:dyDescent="0.25">
      <c r="K1826">
        <f t="shared" si="29"/>
        <v>1</v>
      </c>
    </row>
    <row r="1827" spans="11:11" x14ac:dyDescent="0.25">
      <c r="K1827">
        <f t="shared" si="29"/>
        <v>1</v>
      </c>
    </row>
    <row r="1828" spans="11:11" x14ac:dyDescent="0.25">
      <c r="K1828">
        <f t="shared" si="29"/>
        <v>1</v>
      </c>
    </row>
    <row r="1829" spans="11:11" x14ac:dyDescent="0.25">
      <c r="K1829">
        <f t="shared" si="29"/>
        <v>1</v>
      </c>
    </row>
    <row r="1830" spans="11:11" x14ac:dyDescent="0.25">
      <c r="K1830">
        <f t="shared" si="29"/>
        <v>1</v>
      </c>
    </row>
    <row r="1831" spans="11:11" x14ac:dyDescent="0.25">
      <c r="K1831">
        <f t="shared" si="29"/>
        <v>1</v>
      </c>
    </row>
    <row r="1832" spans="11:11" x14ac:dyDescent="0.25">
      <c r="K1832">
        <f t="shared" si="29"/>
        <v>1</v>
      </c>
    </row>
    <row r="1833" spans="11:11" x14ac:dyDescent="0.25">
      <c r="K1833">
        <f t="shared" si="29"/>
        <v>1</v>
      </c>
    </row>
    <row r="1834" spans="11:11" x14ac:dyDescent="0.25">
      <c r="K1834">
        <f t="shared" si="29"/>
        <v>1</v>
      </c>
    </row>
    <row r="1835" spans="11:11" x14ac:dyDescent="0.25">
      <c r="K1835">
        <f t="shared" si="29"/>
        <v>1</v>
      </c>
    </row>
    <row r="1836" spans="11:11" x14ac:dyDescent="0.25">
      <c r="K1836">
        <f t="shared" si="29"/>
        <v>1</v>
      </c>
    </row>
    <row r="1837" spans="11:11" x14ac:dyDescent="0.25">
      <c r="K1837">
        <f t="shared" si="29"/>
        <v>1</v>
      </c>
    </row>
    <row r="1838" spans="11:11" x14ac:dyDescent="0.25">
      <c r="K1838">
        <f t="shared" si="29"/>
        <v>1</v>
      </c>
    </row>
    <row r="1839" spans="11:11" x14ac:dyDescent="0.25">
      <c r="K1839">
        <f t="shared" si="29"/>
        <v>1</v>
      </c>
    </row>
    <row r="1840" spans="11:11" x14ac:dyDescent="0.25">
      <c r="K1840">
        <f t="shared" si="29"/>
        <v>1</v>
      </c>
    </row>
    <row r="1841" spans="11:11" x14ac:dyDescent="0.25">
      <c r="K1841">
        <f t="shared" si="29"/>
        <v>1</v>
      </c>
    </row>
    <row r="1842" spans="11:11" x14ac:dyDescent="0.25">
      <c r="K1842">
        <f t="shared" si="29"/>
        <v>1</v>
      </c>
    </row>
    <row r="1843" spans="11:11" x14ac:dyDescent="0.25">
      <c r="K1843">
        <f t="shared" si="29"/>
        <v>1</v>
      </c>
    </row>
    <row r="1844" spans="11:11" x14ac:dyDescent="0.25">
      <c r="K1844">
        <f t="shared" si="29"/>
        <v>1</v>
      </c>
    </row>
    <row r="1845" spans="11:11" x14ac:dyDescent="0.25">
      <c r="K1845">
        <f t="shared" si="29"/>
        <v>1</v>
      </c>
    </row>
    <row r="1846" spans="11:11" x14ac:dyDescent="0.25">
      <c r="K1846">
        <f t="shared" si="29"/>
        <v>1</v>
      </c>
    </row>
    <row r="1847" spans="11:11" x14ac:dyDescent="0.25">
      <c r="K1847">
        <f t="shared" si="29"/>
        <v>1</v>
      </c>
    </row>
    <row r="1848" spans="11:11" x14ac:dyDescent="0.25">
      <c r="K1848">
        <f t="shared" si="29"/>
        <v>1</v>
      </c>
    </row>
    <row r="1849" spans="11:11" x14ac:dyDescent="0.25">
      <c r="K1849">
        <f t="shared" si="29"/>
        <v>1</v>
      </c>
    </row>
    <row r="1850" spans="11:11" x14ac:dyDescent="0.25">
      <c r="K1850">
        <f t="shared" si="29"/>
        <v>1</v>
      </c>
    </row>
    <row r="1851" spans="11:11" x14ac:dyDescent="0.25">
      <c r="K1851">
        <f t="shared" si="29"/>
        <v>1</v>
      </c>
    </row>
    <row r="1852" spans="11:11" x14ac:dyDescent="0.25">
      <c r="K1852">
        <f t="shared" si="29"/>
        <v>1</v>
      </c>
    </row>
    <row r="1853" spans="11:11" x14ac:dyDescent="0.25">
      <c r="K1853">
        <f t="shared" si="29"/>
        <v>1</v>
      </c>
    </row>
    <row r="1854" spans="11:11" x14ac:dyDescent="0.25">
      <c r="K1854">
        <f t="shared" si="29"/>
        <v>1</v>
      </c>
    </row>
    <row r="1855" spans="11:11" x14ac:dyDescent="0.25">
      <c r="K1855">
        <f t="shared" si="29"/>
        <v>1</v>
      </c>
    </row>
    <row r="1856" spans="11:11" x14ac:dyDescent="0.25">
      <c r="K1856">
        <f t="shared" si="29"/>
        <v>1</v>
      </c>
    </row>
    <row r="1857" spans="11:11" x14ac:dyDescent="0.25">
      <c r="K1857">
        <f t="shared" si="29"/>
        <v>1</v>
      </c>
    </row>
    <row r="1858" spans="11:11" x14ac:dyDescent="0.25">
      <c r="K1858">
        <f t="shared" si="29"/>
        <v>1</v>
      </c>
    </row>
    <row r="1859" spans="11:11" x14ac:dyDescent="0.25">
      <c r="K1859">
        <f t="shared" ref="K1859:K1922" si="30">IF(I1859 &lt;=  E1859, 1, 0)</f>
        <v>1</v>
      </c>
    </row>
    <row r="1860" spans="11:11" x14ac:dyDescent="0.25">
      <c r="K1860">
        <f t="shared" si="30"/>
        <v>1</v>
      </c>
    </row>
    <row r="1861" spans="11:11" x14ac:dyDescent="0.25">
      <c r="K1861">
        <f t="shared" si="30"/>
        <v>1</v>
      </c>
    </row>
    <row r="1862" spans="11:11" x14ac:dyDescent="0.25">
      <c r="K1862">
        <f t="shared" si="30"/>
        <v>1</v>
      </c>
    </row>
    <row r="1863" spans="11:11" x14ac:dyDescent="0.25">
      <c r="K1863">
        <f t="shared" si="30"/>
        <v>1</v>
      </c>
    </row>
    <row r="1864" spans="11:11" x14ac:dyDescent="0.25">
      <c r="K1864">
        <f t="shared" si="30"/>
        <v>1</v>
      </c>
    </row>
    <row r="1865" spans="11:11" x14ac:dyDescent="0.25">
      <c r="K1865">
        <f t="shared" si="30"/>
        <v>1</v>
      </c>
    </row>
    <row r="1866" spans="11:11" x14ac:dyDescent="0.25">
      <c r="K1866">
        <f t="shared" si="30"/>
        <v>1</v>
      </c>
    </row>
    <row r="1867" spans="11:11" x14ac:dyDescent="0.25">
      <c r="K1867">
        <f t="shared" si="30"/>
        <v>1</v>
      </c>
    </row>
    <row r="1868" spans="11:11" x14ac:dyDescent="0.25">
      <c r="K1868">
        <f t="shared" si="30"/>
        <v>1</v>
      </c>
    </row>
    <row r="1869" spans="11:11" x14ac:dyDescent="0.25">
      <c r="K1869">
        <f t="shared" si="30"/>
        <v>1</v>
      </c>
    </row>
    <row r="1870" spans="11:11" x14ac:dyDescent="0.25">
      <c r="K1870">
        <f t="shared" si="30"/>
        <v>1</v>
      </c>
    </row>
    <row r="1871" spans="11:11" x14ac:dyDescent="0.25">
      <c r="K1871">
        <f t="shared" si="30"/>
        <v>1</v>
      </c>
    </row>
    <row r="1872" spans="11:11" x14ac:dyDescent="0.25">
      <c r="K1872">
        <f t="shared" si="30"/>
        <v>1</v>
      </c>
    </row>
    <row r="1873" spans="11:11" x14ac:dyDescent="0.25">
      <c r="K1873">
        <f t="shared" si="30"/>
        <v>1</v>
      </c>
    </row>
    <row r="1874" spans="11:11" x14ac:dyDescent="0.25">
      <c r="K1874">
        <f t="shared" si="30"/>
        <v>1</v>
      </c>
    </row>
    <row r="1875" spans="11:11" x14ac:dyDescent="0.25">
      <c r="K1875">
        <f t="shared" si="30"/>
        <v>1</v>
      </c>
    </row>
    <row r="1876" spans="11:11" x14ac:dyDescent="0.25">
      <c r="K1876">
        <f t="shared" si="30"/>
        <v>1</v>
      </c>
    </row>
    <row r="1877" spans="11:11" x14ac:dyDescent="0.25">
      <c r="K1877">
        <f t="shared" si="30"/>
        <v>1</v>
      </c>
    </row>
    <row r="1878" spans="11:11" x14ac:dyDescent="0.25">
      <c r="K1878">
        <f t="shared" si="30"/>
        <v>1</v>
      </c>
    </row>
    <row r="1879" spans="11:11" x14ac:dyDescent="0.25">
      <c r="K1879">
        <f t="shared" si="30"/>
        <v>1</v>
      </c>
    </row>
    <row r="1880" spans="11:11" x14ac:dyDescent="0.25">
      <c r="K1880">
        <f t="shared" si="30"/>
        <v>1</v>
      </c>
    </row>
    <row r="1881" spans="11:11" x14ac:dyDescent="0.25">
      <c r="K1881">
        <f t="shared" si="30"/>
        <v>1</v>
      </c>
    </row>
    <row r="1882" spans="11:11" x14ac:dyDescent="0.25">
      <c r="K1882">
        <f t="shared" si="30"/>
        <v>1</v>
      </c>
    </row>
    <row r="1883" spans="11:11" x14ac:dyDescent="0.25">
      <c r="K1883">
        <f t="shared" si="30"/>
        <v>1</v>
      </c>
    </row>
    <row r="1884" spans="11:11" x14ac:dyDescent="0.25">
      <c r="K1884">
        <f t="shared" si="30"/>
        <v>1</v>
      </c>
    </row>
    <row r="1885" spans="11:11" x14ac:dyDescent="0.25">
      <c r="K1885">
        <f t="shared" si="30"/>
        <v>1</v>
      </c>
    </row>
    <row r="1886" spans="11:11" x14ac:dyDescent="0.25">
      <c r="K1886">
        <f t="shared" si="30"/>
        <v>1</v>
      </c>
    </row>
    <row r="1887" spans="11:11" x14ac:dyDescent="0.25">
      <c r="K1887">
        <f t="shared" si="30"/>
        <v>1</v>
      </c>
    </row>
    <row r="1888" spans="11:11" x14ac:dyDescent="0.25">
      <c r="K1888">
        <f t="shared" si="30"/>
        <v>1</v>
      </c>
    </row>
    <row r="1889" spans="11:11" x14ac:dyDescent="0.25">
      <c r="K1889">
        <f t="shared" si="30"/>
        <v>1</v>
      </c>
    </row>
    <row r="1890" spans="11:11" x14ac:dyDescent="0.25">
      <c r="K1890">
        <f t="shared" si="30"/>
        <v>1</v>
      </c>
    </row>
    <row r="1891" spans="11:11" x14ac:dyDescent="0.25">
      <c r="K1891">
        <f t="shared" si="30"/>
        <v>1</v>
      </c>
    </row>
    <row r="1892" spans="11:11" x14ac:dyDescent="0.25">
      <c r="K1892">
        <f t="shared" si="30"/>
        <v>1</v>
      </c>
    </row>
    <row r="1893" spans="11:11" x14ac:dyDescent="0.25">
      <c r="K1893">
        <f t="shared" si="30"/>
        <v>1</v>
      </c>
    </row>
    <row r="1894" spans="11:11" x14ac:dyDescent="0.25">
      <c r="K1894">
        <f t="shared" si="30"/>
        <v>1</v>
      </c>
    </row>
    <row r="1895" spans="11:11" x14ac:dyDescent="0.25">
      <c r="K1895">
        <f t="shared" si="30"/>
        <v>1</v>
      </c>
    </row>
    <row r="1896" spans="11:11" x14ac:dyDescent="0.25">
      <c r="K1896">
        <f t="shared" si="30"/>
        <v>1</v>
      </c>
    </row>
    <row r="1897" spans="11:11" x14ac:dyDescent="0.25">
      <c r="K1897">
        <f t="shared" si="30"/>
        <v>1</v>
      </c>
    </row>
    <row r="1898" spans="11:11" x14ac:dyDescent="0.25">
      <c r="K1898">
        <f t="shared" si="30"/>
        <v>1</v>
      </c>
    </row>
    <row r="1899" spans="11:11" x14ac:dyDescent="0.25">
      <c r="K1899">
        <f t="shared" si="30"/>
        <v>1</v>
      </c>
    </row>
    <row r="1900" spans="11:11" x14ac:dyDescent="0.25">
      <c r="K1900">
        <f t="shared" si="30"/>
        <v>1</v>
      </c>
    </row>
    <row r="1901" spans="11:11" x14ac:dyDescent="0.25">
      <c r="K1901">
        <f t="shared" si="30"/>
        <v>1</v>
      </c>
    </row>
    <row r="1902" spans="11:11" x14ac:dyDescent="0.25">
      <c r="K1902">
        <f t="shared" si="30"/>
        <v>1</v>
      </c>
    </row>
    <row r="1903" spans="11:11" x14ac:dyDescent="0.25">
      <c r="K1903">
        <f t="shared" si="30"/>
        <v>1</v>
      </c>
    </row>
    <row r="1904" spans="11:11" x14ac:dyDescent="0.25">
      <c r="K1904">
        <f t="shared" si="30"/>
        <v>1</v>
      </c>
    </row>
    <row r="1905" spans="11:11" x14ac:dyDescent="0.25">
      <c r="K1905">
        <f t="shared" si="30"/>
        <v>1</v>
      </c>
    </row>
    <row r="1906" spans="11:11" x14ac:dyDescent="0.25">
      <c r="K1906">
        <f t="shared" si="30"/>
        <v>1</v>
      </c>
    </row>
    <row r="1907" spans="11:11" x14ac:dyDescent="0.25">
      <c r="K1907">
        <f t="shared" si="30"/>
        <v>1</v>
      </c>
    </row>
    <row r="1908" spans="11:11" x14ac:dyDescent="0.25">
      <c r="K1908">
        <f t="shared" si="30"/>
        <v>1</v>
      </c>
    </row>
    <row r="1909" spans="11:11" x14ac:dyDescent="0.25">
      <c r="K1909">
        <f t="shared" si="30"/>
        <v>1</v>
      </c>
    </row>
    <row r="1910" spans="11:11" x14ac:dyDescent="0.25">
      <c r="K1910">
        <f t="shared" si="30"/>
        <v>1</v>
      </c>
    </row>
    <row r="1911" spans="11:11" x14ac:dyDescent="0.25">
      <c r="K1911">
        <f t="shared" si="30"/>
        <v>1</v>
      </c>
    </row>
    <row r="1912" spans="11:11" x14ac:dyDescent="0.25">
      <c r="K1912">
        <f t="shared" si="30"/>
        <v>1</v>
      </c>
    </row>
    <row r="1913" spans="11:11" x14ac:dyDescent="0.25">
      <c r="K1913">
        <f t="shared" si="30"/>
        <v>1</v>
      </c>
    </row>
    <row r="1914" spans="11:11" x14ac:dyDescent="0.25">
      <c r="K1914">
        <f t="shared" si="30"/>
        <v>1</v>
      </c>
    </row>
    <row r="1915" spans="11:11" x14ac:dyDescent="0.25">
      <c r="K1915">
        <f t="shared" si="30"/>
        <v>1</v>
      </c>
    </row>
    <row r="1916" spans="11:11" x14ac:dyDescent="0.25">
      <c r="K1916">
        <f t="shared" si="30"/>
        <v>1</v>
      </c>
    </row>
    <row r="1917" spans="11:11" x14ac:dyDescent="0.25">
      <c r="K1917">
        <f t="shared" si="30"/>
        <v>1</v>
      </c>
    </row>
    <row r="1918" spans="11:11" x14ac:dyDescent="0.25">
      <c r="K1918">
        <f t="shared" si="30"/>
        <v>1</v>
      </c>
    </row>
    <row r="1919" spans="11:11" x14ac:dyDescent="0.25">
      <c r="K1919">
        <f t="shared" si="30"/>
        <v>1</v>
      </c>
    </row>
    <row r="1920" spans="11:11" x14ac:dyDescent="0.25">
      <c r="K1920">
        <f t="shared" si="30"/>
        <v>1</v>
      </c>
    </row>
    <row r="1921" spans="11:11" x14ac:dyDescent="0.25">
      <c r="K1921">
        <f t="shared" si="30"/>
        <v>1</v>
      </c>
    </row>
    <row r="1922" spans="11:11" x14ac:dyDescent="0.25">
      <c r="K1922">
        <f t="shared" si="30"/>
        <v>1</v>
      </c>
    </row>
    <row r="1923" spans="11:11" x14ac:dyDescent="0.25">
      <c r="K1923">
        <f t="shared" ref="K1923:K1986" si="31">IF(I1923 &lt;=  E1923, 1, 0)</f>
        <v>1</v>
      </c>
    </row>
    <row r="1924" spans="11:11" x14ac:dyDescent="0.25">
      <c r="K1924">
        <f t="shared" si="31"/>
        <v>1</v>
      </c>
    </row>
    <row r="1925" spans="11:11" x14ac:dyDescent="0.25">
      <c r="K1925">
        <f t="shared" si="31"/>
        <v>1</v>
      </c>
    </row>
    <row r="1926" spans="11:11" x14ac:dyDescent="0.25">
      <c r="K1926">
        <f t="shared" si="31"/>
        <v>1</v>
      </c>
    </row>
    <row r="1927" spans="11:11" x14ac:dyDescent="0.25">
      <c r="K1927">
        <f t="shared" si="31"/>
        <v>1</v>
      </c>
    </row>
    <row r="1928" spans="11:11" x14ac:dyDescent="0.25">
      <c r="K1928">
        <f t="shared" si="31"/>
        <v>1</v>
      </c>
    </row>
    <row r="1929" spans="11:11" x14ac:dyDescent="0.25">
      <c r="K1929">
        <f t="shared" si="31"/>
        <v>1</v>
      </c>
    </row>
    <row r="1930" spans="11:11" x14ac:dyDescent="0.25">
      <c r="K1930">
        <f t="shared" si="31"/>
        <v>1</v>
      </c>
    </row>
    <row r="1931" spans="11:11" x14ac:dyDescent="0.25">
      <c r="K1931">
        <f t="shared" si="31"/>
        <v>1</v>
      </c>
    </row>
    <row r="1932" spans="11:11" x14ac:dyDescent="0.25">
      <c r="K1932">
        <f t="shared" si="31"/>
        <v>1</v>
      </c>
    </row>
    <row r="1933" spans="11:11" x14ac:dyDescent="0.25">
      <c r="K1933">
        <f t="shared" si="31"/>
        <v>1</v>
      </c>
    </row>
    <row r="1934" spans="11:11" x14ac:dyDescent="0.25">
      <c r="K1934">
        <f t="shared" si="31"/>
        <v>1</v>
      </c>
    </row>
    <row r="1935" spans="11:11" x14ac:dyDescent="0.25">
      <c r="K1935">
        <f t="shared" si="31"/>
        <v>1</v>
      </c>
    </row>
    <row r="1936" spans="11:11" x14ac:dyDescent="0.25">
      <c r="K1936">
        <f t="shared" si="31"/>
        <v>1</v>
      </c>
    </row>
    <row r="1937" spans="11:11" x14ac:dyDescent="0.25">
      <c r="K1937">
        <f t="shared" si="31"/>
        <v>1</v>
      </c>
    </row>
    <row r="1938" spans="11:11" x14ac:dyDescent="0.25">
      <c r="K1938">
        <f t="shared" si="31"/>
        <v>1</v>
      </c>
    </row>
    <row r="1939" spans="11:11" x14ac:dyDescent="0.25">
      <c r="K1939">
        <f t="shared" si="31"/>
        <v>1</v>
      </c>
    </row>
    <row r="1940" spans="11:11" x14ac:dyDescent="0.25">
      <c r="K1940">
        <f t="shared" si="31"/>
        <v>1</v>
      </c>
    </row>
    <row r="1941" spans="11:11" x14ac:dyDescent="0.25">
      <c r="K1941">
        <f t="shared" si="31"/>
        <v>1</v>
      </c>
    </row>
    <row r="1942" spans="11:11" x14ac:dyDescent="0.25">
      <c r="K1942">
        <f t="shared" si="31"/>
        <v>1</v>
      </c>
    </row>
    <row r="1943" spans="11:11" x14ac:dyDescent="0.25">
      <c r="K1943">
        <f t="shared" si="31"/>
        <v>1</v>
      </c>
    </row>
    <row r="1944" spans="11:11" x14ac:dyDescent="0.25">
      <c r="K1944">
        <f t="shared" si="31"/>
        <v>1</v>
      </c>
    </row>
    <row r="1945" spans="11:11" x14ac:dyDescent="0.25">
      <c r="K1945">
        <f t="shared" si="31"/>
        <v>1</v>
      </c>
    </row>
    <row r="1946" spans="11:11" x14ac:dyDescent="0.25">
      <c r="K1946">
        <f t="shared" si="31"/>
        <v>1</v>
      </c>
    </row>
    <row r="1947" spans="11:11" x14ac:dyDescent="0.25">
      <c r="K1947">
        <f t="shared" si="31"/>
        <v>1</v>
      </c>
    </row>
    <row r="1948" spans="11:11" x14ac:dyDescent="0.25">
      <c r="K1948">
        <f t="shared" si="31"/>
        <v>1</v>
      </c>
    </row>
    <row r="1949" spans="11:11" x14ac:dyDescent="0.25">
      <c r="K1949">
        <f t="shared" si="31"/>
        <v>1</v>
      </c>
    </row>
    <row r="1950" spans="11:11" x14ac:dyDescent="0.25">
      <c r="K1950">
        <f t="shared" si="31"/>
        <v>1</v>
      </c>
    </row>
    <row r="1951" spans="11:11" x14ac:dyDescent="0.25">
      <c r="K1951">
        <f t="shared" si="31"/>
        <v>1</v>
      </c>
    </row>
    <row r="1952" spans="11:11" x14ac:dyDescent="0.25">
      <c r="K1952">
        <f t="shared" si="31"/>
        <v>1</v>
      </c>
    </row>
    <row r="1953" spans="11:11" x14ac:dyDescent="0.25">
      <c r="K1953">
        <f t="shared" si="31"/>
        <v>1</v>
      </c>
    </row>
    <row r="1954" spans="11:11" x14ac:dyDescent="0.25">
      <c r="K1954">
        <f t="shared" si="31"/>
        <v>1</v>
      </c>
    </row>
    <row r="1955" spans="11:11" x14ac:dyDescent="0.25">
      <c r="K1955">
        <f t="shared" si="31"/>
        <v>1</v>
      </c>
    </row>
    <row r="1956" spans="11:11" x14ac:dyDescent="0.25">
      <c r="K1956">
        <f t="shared" si="31"/>
        <v>1</v>
      </c>
    </row>
    <row r="1957" spans="11:11" x14ac:dyDescent="0.25">
      <c r="K1957">
        <f t="shared" si="31"/>
        <v>1</v>
      </c>
    </row>
    <row r="1958" spans="11:11" x14ac:dyDescent="0.25">
      <c r="K1958">
        <f t="shared" si="31"/>
        <v>1</v>
      </c>
    </row>
    <row r="1959" spans="11:11" x14ac:dyDescent="0.25">
      <c r="K1959">
        <f t="shared" si="31"/>
        <v>1</v>
      </c>
    </row>
    <row r="1960" spans="11:11" x14ac:dyDescent="0.25">
      <c r="K1960">
        <f t="shared" si="31"/>
        <v>1</v>
      </c>
    </row>
    <row r="1961" spans="11:11" x14ac:dyDescent="0.25">
      <c r="K1961">
        <f t="shared" si="31"/>
        <v>1</v>
      </c>
    </row>
    <row r="1962" spans="11:11" x14ac:dyDescent="0.25">
      <c r="K1962">
        <f t="shared" si="31"/>
        <v>1</v>
      </c>
    </row>
    <row r="1963" spans="11:11" x14ac:dyDescent="0.25">
      <c r="K1963">
        <f t="shared" si="31"/>
        <v>1</v>
      </c>
    </row>
    <row r="1964" spans="11:11" x14ac:dyDescent="0.25">
      <c r="K1964">
        <f t="shared" si="31"/>
        <v>1</v>
      </c>
    </row>
    <row r="1965" spans="11:11" x14ac:dyDescent="0.25">
      <c r="K1965">
        <f t="shared" si="31"/>
        <v>1</v>
      </c>
    </row>
    <row r="1966" spans="11:11" x14ac:dyDescent="0.25">
      <c r="K1966">
        <f t="shared" si="31"/>
        <v>1</v>
      </c>
    </row>
    <row r="1967" spans="11:11" x14ac:dyDescent="0.25">
      <c r="K1967">
        <f t="shared" si="31"/>
        <v>1</v>
      </c>
    </row>
    <row r="1968" spans="11:11" x14ac:dyDescent="0.25">
      <c r="K1968">
        <f t="shared" si="31"/>
        <v>1</v>
      </c>
    </row>
    <row r="1969" spans="11:11" x14ac:dyDescent="0.25">
      <c r="K1969">
        <f t="shared" si="31"/>
        <v>1</v>
      </c>
    </row>
    <row r="1970" spans="11:11" x14ac:dyDescent="0.25">
      <c r="K1970">
        <f t="shared" si="31"/>
        <v>1</v>
      </c>
    </row>
    <row r="1971" spans="11:11" x14ac:dyDescent="0.25">
      <c r="K1971">
        <f t="shared" si="31"/>
        <v>1</v>
      </c>
    </row>
    <row r="1972" spans="11:11" x14ac:dyDescent="0.25">
      <c r="K1972">
        <f t="shared" si="31"/>
        <v>1</v>
      </c>
    </row>
    <row r="1973" spans="11:11" x14ac:dyDescent="0.25">
      <c r="K1973">
        <f t="shared" si="31"/>
        <v>1</v>
      </c>
    </row>
    <row r="1974" spans="11:11" x14ac:dyDescent="0.25">
      <c r="K1974">
        <f t="shared" si="31"/>
        <v>1</v>
      </c>
    </row>
    <row r="1975" spans="11:11" x14ac:dyDescent="0.25">
      <c r="K1975">
        <f t="shared" si="31"/>
        <v>1</v>
      </c>
    </row>
    <row r="1976" spans="11:11" x14ac:dyDescent="0.25">
      <c r="K1976">
        <f t="shared" si="31"/>
        <v>1</v>
      </c>
    </row>
    <row r="1977" spans="11:11" x14ac:dyDescent="0.25">
      <c r="K1977">
        <f t="shared" si="31"/>
        <v>1</v>
      </c>
    </row>
    <row r="1978" spans="11:11" x14ac:dyDescent="0.25">
      <c r="K1978">
        <f t="shared" si="31"/>
        <v>1</v>
      </c>
    </row>
    <row r="1979" spans="11:11" x14ac:dyDescent="0.25">
      <c r="K1979">
        <f t="shared" si="31"/>
        <v>1</v>
      </c>
    </row>
    <row r="1980" spans="11:11" x14ac:dyDescent="0.25">
      <c r="K1980">
        <f t="shared" si="31"/>
        <v>1</v>
      </c>
    </row>
    <row r="1981" spans="11:11" x14ac:dyDescent="0.25">
      <c r="K1981">
        <f t="shared" si="31"/>
        <v>1</v>
      </c>
    </row>
    <row r="1982" spans="11:11" x14ac:dyDescent="0.25">
      <c r="K1982">
        <f t="shared" si="31"/>
        <v>1</v>
      </c>
    </row>
    <row r="1983" spans="11:11" x14ac:dyDescent="0.25">
      <c r="K1983">
        <f t="shared" si="31"/>
        <v>1</v>
      </c>
    </row>
    <row r="1984" spans="11:11" x14ac:dyDescent="0.25">
      <c r="K1984">
        <f t="shared" si="31"/>
        <v>1</v>
      </c>
    </row>
    <row r="1985" spans="11:11" x14ac:dyDescent="0.25">
      <c r="K1985">
        <f t="shared" si="31"/>
        <v>1</v>
      </c>
    </row>
    <row r="1986" spans="11:11" x14ac:dyDescent="0.25">
      <c r="K1986">
        <f t="shared" si="31"/>
        <v>1</v>
      </c>
    </row>
    <row r="1987" spans="11:11" x14ac:dyDescent="0.25">
      <c r="K1987">
        <f t="shared" ref="K1987:K2050" si="32">IF(I1987 &lt;=  E1987, 1, 0)</f>
        <v>1</v>
      </c>
    </row>
    <row r="1988" spans="11:11" x14ac:dyDescent="0.25">
      <c r="K1988">
        <f t="shared" si="32"/>
        <v>1</v>
      </c>
    </row>
    <row r="1989" spans="11:11" x14ac:dyDescent="0.25">
      <c r="K1989">
        <f t="shared" si="32"/>
        <v>1</v>
      </c>
    </row>
    <row r="1990" spans="11:11" x14ac:dyDescent="0.25">
      <c r="K1990">
        <f t="shared" si="32"/>
        <v>1</v>
      </c>
    </row>
    <row r="1991" spans="11:11" x14ac:dyDescent="0.25">
      <c r="K1991">
        <f t="shared" si="32"/>
        <v>1</v>
      </c>
    </row>
    <row r="1992" spans="11:11" x14ac:dyDescent="0.25">
      <c r="K1992">
        <f t="shared" si="32"/>
        <v>1</v>
      </c>
    </row>
    <row r="1993" spans="11:11" x14ac:dyDescent="0.25">
      <c r="K1993">
        <f t="shared" si="32"/>
        <v>1</v>
      </c>
    </row>
    <row r="1994" spans="11:11" x14ac:dyDescent="0.25">
      <c r="K1994">
        <f t="shared" si="32"/>
        <v>1</v>
      </c>
    </row>
    <row r="1995" spans="11:11" x14ac:dyDescent="0.25">
      <c r="K1995">
        <f t="shared" si="32"/>
        <v>1</v>
      </c>
    </row>
    <row r="1996" spans="11:11" x14ac:dyDescent="0.25">
      <c r="K1996">
        <f t="shared" si="32"/>
        <v>1</v>
      </c>
    </row>
    <row r="1997" spans="11:11" x14ac:dyDescent="0.25">
      <c r="K1997">
        <f t="shared" si="32"/>
        <v>1</v>
      </c>
    </row>
    <row r="1998" spans="11:11" x14ac:dyDescent="0.25">
      <c r="K1998">
        <f t="shared" si="32"/>
        <v>1</v>
      </c>
    </row>
    <row r="1999" spans="11:11" x14ac:dyDescent="0.25">
      <c r="K1999">
        <f t="shared" si="32"/>
        <v>1</v>
      </c>
    </row>
    <row r="2000" spans="11:11" x14ac:dyDescent="0.25">
      <c r="K2000">
        <f t="shared" si="32"/>
        <v>1</v>
      </c>
    </row>
    <row r="2001" spans="11:11" x14ac:dyDescent="0.25">
      <c r="K2001">
        <f t="shared" si="32"/>
        <v>1</v>
      </c>
    </row>
    <row r="2002" spans="11:11" x14ac:dyDescent="0.25">
      <c r="K2002">
        <f t="shared" si="32"/>
        <v>1</v>
      </c>
    </row>
    <row r="2003" spans="11:11" x14ac:dyDescent="0.25">
      <c r="K2003">
        <f t="shared" si="32"/>
        <v>1</v>
      </c>
    </row>
    <row r="2004" spans="11:11" x14ac:dyDescent="0.25">
      <c r="K2004">
        <f t="shared" si="32"/>
        <v>1</v>
      </c>
    </row>
    <row r="2005" spans="11:11" x14ac:dyDescent="0.25">
      <c r="K2005">
        <f t="shared" si="32"/>
        <v>1</v>
      </c>
    </row>
    <row r="2006" spans="11:11" x14ac:dyDescent="0.25">
      <c r="K2006">
        <f t="shared" si="32"/>
        <v>1</v>
      </c>
    </row>
    <row r="2007" spans="11:11" x14ac:dyDescent="0.25">
      <c r="K2007">
        <f t="shared" si="32"/>
        <v>1</v>
      </c>
    </row>
    <row r="2008" spans="11:11" x14ac:dyDescent="0.25">
      <c r="K2008">
        <f t="shared" si="32"/>
        <v>1</v>
      </c>
    </row>
    <row r="2009" spans="11:11" x14ac:dyDescent="0.25">
      <c r="K2009">
        <f t="shared" si="32"/>
        <v>1</v>
      </c>
    </row>
    <row r="2010" spans="11:11" x14ac:dyDescent="0.25">
      <c r="K2010">
        <f t="shared" si="32"/>
        <v>1</v>
      </c>
    </row>
    <row r="2011" spans="11:11" x14ac:dyDescent="0.25">
      <c r="K2011">
        <f t="shared" si="32"/>
        <v>1</v>
      </c>
    </row>
    <row r="2012" spans="11:11" x14ac:dyDescent="0.25">
      <c r="K2012">
        <f t="shared" si="32"/>
        <v>1</v>
      </c>
    </row>
    <row r="2013" spans="11:11" x14ac:dyDescent="0.25">
      <c r="K2013">
        <f t="shared" si="32"/>
        <v>1</v>
      </c>
    </row>
    <row r="2014" spans="11:11" x14ac:dyDescent="0.25">
      <c r="K2014">
        <f t="shared" si="32"/>
        <v>1</v>
      </c>
    </row>
    <row r="2015" spans="11:11" x14ac:dyDescent="0.25">
      <c r="K2015">
        <f t="shared" si="32"/>
        <v>1</v>
      </c>
    </row>
    <row r="2016" spans="11:11" x14ac:dyDescent="0.25">
      <c r="K2016">
        <f t="shared" si="32"/>
        <v>1</v>
      </c>
    </row>
    <row r="2017" spans="11:11" x14ac:dyDescent="0.25">
      <c r="K2017">
        <f t="shared" si="32"/>
        <v>1</v>
      </c>
    </row>
    <row r="2018" spans="11:11" x14ac:dyDescent="0.25">
      <c r="K2018">
        <f t="shared" si="32"/>
        <v>1</v>
      </c>
    </row>
    <row r="2019" spans="11:11" x14ac:dyDescent="0.25">
      <c r="K2019">
        <f t="shared" si="32"/>
        <v>1</v>
      </c>
    </row>
    <row r="2020" spans="11:11" x14ac:dyDescent="0.25">
      <c r="K2020">
        <f t="shared" si="32"/>
        <v>1</v>
      </c>
    </row>
    <row r="2021" spans="11:11" x14ac:dyDescent="0.25">
      <c r="K2021">
        <f t="shared" si="32"/>
        <v>1</v>
      </c>
    </row>
    <row r="2022" spans="11:11" x14ac:dyDescent="0.25">
      <c r="K2022">
        <f t="shared" si="32"/>
        <v>1</v>
      </c>
    </row>
    <row r="2023" spans="11:11" x14ac:dyDescent="0.25">
      <c r="K2023">
        <f t="shared" si="32"/>
        <v>1</v>
      </c>
    </row>
    <row r="2024" spans="11:11" x14ac:dyDescent="0.25">
      <c r="K2024">
        <f t="shared" si="32"/>
        <v>1</v>
      </c>
    </row>
    <row r="2025" spans="11:11" x14ac:dyDescent="0.25">
      <c r="K2025">
        <f t="shared" si="32"/>
        <v>1</v>
      </c>
    </row>
    <row r="2026" spans="11:11" x14ac:dyDescent="0.25">
      <c r="K2026">
        <f t="shared" si="32"/>
        <v>1</v>
      </c>
    </row>
    <row r="2027" spans="11:11" x14ac:dyDescent="0.25">
      <c r="K2027">
        <f t="shared" si="32"/>
        <v>1</v>
      </c>
    </row>
    <row r="2028" spans="11:11" x14ac:dyDescent="0.25">
      <c r="K2028">
        <f t="shared" si="32"/>
        <v>1</v>
      </c>
    </row>
    <row r="2029" spans="11:11" x14ac:dyDescent="0.25">
      <c r="K2029">
        <f t="shared" si="32"/>
        <v>1</v>
      </c>
    </row>
    <row r="2030" spans="11:11" x14ac:dyDescent="0.25">
      <c r="K2030">
        <f t="shared" si="32"/>
        <v>1</v>
      </c>
    </row>
    <row r="2031" spans="11:11" x14ac:dyDescent="0.25">
      <c r="K2031">
        <f t="shared" si="32"/>
        <v>1</v>
      </c>
    </row>
    <row r="2032" spans="11:11" x14ac:dyDescent="0.25">
      <c r="K2032">
        <f t="shared" si="32"/>
        <v>1</v>
      </c>
    </row>
    <row r="2033" spans="11:11" x14ac:dyDescent="0.25">
      <c r="K2033">
        <f t="shared" si="32"/>
        <v>1</v>
      </c>
    </row>
    <row r="2034" spans="11:11" x14ac:dyDescent="0.25">
      <c r="K2034">
        <f t="shared" si="32"/>
        <v>1</v>
      </c>
    </row>
    <row r="2035" spans="11:11" x14ac:dyDescent="0.25">
      <c r="K2035">
        <f t="shared" si="32"/>
        <v>1</v>
      </c>
    </row>
    <row r="2036" spans="11:11" x14ac:dyDescent="0.25">
      <c r="K2036">
        <f t="shared" si="32"/>
        <v>1</v>
      </c>
    </row>
    <row r="2037" spans="11:11" x14ac:dyDescent="0.25">
      <c r="K2037">
        <f t="shared" si="32"/>
        <v>1</v>
      </c>
    </row>
    <row r="2038" spans="11:11" x14ac:dyDescent="0.25">
      <c r="K2038">
        <f t="shared" si="32"/>
        <v>1</v>
      </c>
    </row>
    <row r="2039" spans="11:11" x14ac:dyDescent="0.25">
      <c r="K2039">
        <f t="shared" si="32"/>
        <v>1</v>
      </c>
    </row>
    <row r="2040" spans="11:11" x14ac:dyDescent="0.25">
      <c r="K2040">
        <f t="shared" si="32"/>
        <v>1</v>
      </c>
    </row>
    <row r="2041" spans="11:11" x14ac:dyDescent="0.25">
      <c r="K2041">
        <f t="shared" si="32"/>
        <v>1</v>
      </c>
    </row>
    <row r="2042" spans="11:11" x14ac:dyDescent="0.25">
      <c r="K2042">
        <f t="shared" si="32"/>
        <v>1</v>
      </c>
    </row>
    <row r="2043" spans="11:11" x14ac:dyDescent="0.25">
      <c r="K2043">
        <f t="shared" si="32"/>
        <v>1</v>
      </c>
    </row>
    <row r="2044" spans="11:11" x14ac:dyDescent="0.25">
      <c r="K2044">
        <f t="shared" si="32"/>
        <v>1</v>
      </c>
    </row>
    <row r="2045" spans="11:11" x14ac:dyDescent="0.25">
      <c r="K2045">
        <f t="shared" si="32"/>
        <v>1</v>
      </c>
    </row>
    <row r="2046" spans="11:11" x14ac:dyDescent="0.25">
      <c r="K2046">
        <f t="shared" si="32"/>
        <v>1</v>
      </c>
    </row>
    <row r="2047" spans="11:11" x14ac:dyDescent="0.25">
      <c r="K2047">
        <f t="shared" si="32"/>
        <v>1</v>
      </c>
    </row>
    <row r="2048" spans="11:11" x14ac:dyDescent="0.25">
      <c r="K2048">
        <f t="shared" si="32"/>
        <v>1</v>
      </c>
    </row>
    <row r="2049" spans="11:11" x14ac:dyDescent="0.25">
      <c r="K2049">
        <f t="shared" si="32"/>
        <v>1</v>
      </c>
    </row>
    <row r="2050" spans="11:11" x14ac:dyDescent="0.25">
      <c r="K2050">
        <f t="shared" si="32"/>
        <v>1</v>
      </c>
    </row>
    <row r="2051" spans="11:11" x14ac:dyDescent="0.25">
      <c r="K2051">
        <f t="shared" ref="K2051:K2114" si="33">IF(I2051 &lt;=  E2051, 1, 0)</f>
        <v>1</v>
      </c>
    </row>
    <row r="2052" spans="11:11" x14ac:dyDescent="0.25">
      <c r="K2052">
        <f t="shared" si="33"/>
        <v>1</v>
      </c>
    </row>
    <row r="2053" spans="11:11" x14ac:dyDescent="0.25">
      <c r="K2053">
        <f t="shared" si="33"/>
        <v>1</v>
      </c>
    </row>
    <row r="2054" spans="11:11" x14ac:dyDescent="0.25">
      <c r="K2054">
        <f t="shared" si="33"/>
        <v>1</v>
      </c>
    </row>
    <row r="2055" spans="11:11" x14ac:dyDescent="0.25">
      <c r="K2055">
        <f t="shared" si="33"/>
        <v>1</v>
      </c>
    </row>
    <row r="2056" spans="11:11" x14ac:dyDescent="0.25">
      <c r="K2056">
        <f t="shared" si="33"/>
        <v>1</v>
      </c>
    </row>
    <row r="2057" spans="11:11" x14ac:dyDescent="0.25">
      <c r="K2057">
        <f t="shared" si="33"/>
        <v>1</v>
      </c>
    </row>
    <row r="2058" spans="11:11" x14ac:dyDescent="0.25">
      <c r="K2058">
        <f t="shared" si="33"/>
        <v>1</v>
      </c>
    </row>
    <row r="2059" spans="11:11" x14ac:dyDescent="0.25">
      <c r="K2059">
        <f t="shared" si="33"/>
        <v>1</v>
      </c>
    </row>
    <row r="2060" spans="11:11" x14ac:dyDescent="0.25">
      <c r="K2060">
        <f t="shared" si="33"/>
        <v>1</v>
      </c>
    </row>
    <row r="2061" spans="11:11" x14ac:dyDescent="0.25">
      <c r="K2061">
        <f t="shared" si="33"/>
        <v>1</v>
      </c>
    </row>
    <row r="2062" spans="11:11" x14ac:dyDescent="0.25">
      <c r="K2062">
        <f t="shared" si="33"/>
        <v>1</v>
      </c>
    </row>
    <row r="2063" spans="11:11" x14ac:dyDescent="0.25">
      <c r="K2063">
        <f t="shared" si="33"/>
        <v>1</v>
      </c>
    </row>
    <row r="2064" spans="11:11" x14ac:dyDescent="0.25">
      <c r="K2064">
        <f t="shared" si="33"/>
        <v>1</v>
      </c>
    </row>
    <row r="2065" spans="11:11" x14ac:dyDescent="0.25">
      <c r="K2065">
        <f t="shared" si="33"/>
        <v>1</v>
      </c>
    </row>
    <row r="2066" spans="11:11" x14ac:dyDescent="0.25">
      <c r="K2066">
        <f t="shared" si="33"/>
        <v>1</v>
      </c>
    </row>
    <row r="2067" spans="11:11" x14ac:dyDescent="0.25">
      <c r="K2067">
        <f t="shared" si="33"/>
        <v>1</v>
      </c>
    </row>
    <row r="2068" spans="11:11" x14ac:dyDescent="0.25">
      <c r="K2068">
        <f t="shared" si="33"/>
        <v>1</v>
      </c>
    </row>
    <row r="2069" spans="11:11" x14ac:dyDescent="0.25">
      <c r="K2069">
        <f t="shared" si="33"/>
        <v>1</v>
      </c>
    </row>
    <row r="2070" spans="11:11" x14ac:dyDescent="0.25">
      <c r="K2070">
        <f t="shared" si="33"/>
        <v>1</v>
      </c>
    </row>
    <row r="2071" spans="11:11" x14ac:dyDescent="0.25">
      <c r="K2071">
        <f t="shared" si="33"/>
        <v>1</v>
      </c>
    </row>
    <row r="2072" spans="11:11" x14ac:dyDescent="0.25">
      <c r="K2072">
        <f t="shared" si="33"/>
        <v>1</v>
      </c>
    </row>
    <row r="2073" spans="11:11" x14ac:dyDescent="0.25">
      <c r="K2073">
        <f t="shared" si="33"/>
        <v>1</v>
      </c>
    </row>
    <row r="2074" spans="11:11" x14ac:dyDescent="0.25">
      <c r="K2074">
        <f t="shared" si="33"/>
        <v>1</v>
      </c>
    </row>
    <row r="2075" spans="11:11" x14ac:dyDescent="0.25">
      <c r="K2075">
        <f t="shared" si="33"/>
        <v>1</v>
      </c>
    </row>
    <row r="2076" spans="11:11" x14ac:dyDescent="0.25">
      <c r="K2076">
        <f t="shared" si="33"/>
        <v>1</v>
      </c>
    </row>
    <row r="2077" spans="11:11" x14ac:dyDescent="0.25">
      <c r="K2077">
        <f t="shared" si="33"/>
        <v>1</v>
      </c>
    </row>
    <row r="2078" spans="11:11" x14ac:dyDescent="0.25">
      <c r="K2078">
        <f t="shared" si="33"/>
        <v>1</v>
      </c>
    </row>
    <row r="2079" spans="11:11" x14ac:dyDescent="0.25">
      <c r="K2079">
        <f t="shared" si="33"/>
        <v>1</v>
      </c>
    </row>
    <row r="2080" spans="11:11" x14ac:dyDescent="0.25">
      <c r="K2080">
        <f t="shared" si="33"/>
        <v>1</v>
      </c>
    </row>
    <row r="2081" spans="11:11" x14ac:dyDescent="0.25">
      <c r="K2081">
        <f t="shared" si="33"/>
        <v>1</v>
      </c>
    </row>
    <row r="2082" spans="11:11" x14ac:dyDescent="0.25">
      <c r="K2082">
        <f t="shared" si="33"/>
        <v>1</v>
      </c>
    </row>
    <row r="2083" spans="11:11" x14ac:dyDescent="0.25">
      <c r="K2083">
        <f t="shared" si="33"/>
        <v>1</v>
      </c>
    </row>
    <row r="2084" spans="11:11" x14ac:dyDescent="0.25">
      <c r="K2084">
        <f t="shared" si="33"/>
        <v>1</v>
      </c>
    </row>
    <row r="2085" spans="11:11" x14ac:dyDescent="0.25">
      <c r="K2085">
        <f t="shared" si="33"/>
        <v>1</v>
      </c>
    </row>
    <row r="2086" spans="11:11" x14ac:dyDescent="0.25">
      <c r="K2086">
        <f t="shared" si="33"/>
        <v>1</v>
      </c>
    </row>
    <row r="2087" spans="11:11" x14ac:dyDescent="0.25">
      <c r="K2087">
        <f t="shared" si="33"/>
        <v>1</v>
      </c>
    </row>
    <row r="2088" spans="11:11" x14ac:dyDescent="0.25">
      <c r="K2088">
        <f t="shared" si="33"/>
        <v>1</v>
      </c>
    </row>
    <row r="2089" spans="11:11" x14ac:dyDescent="0.25">
      <c r="K2089">
        <f t="shared" si="33"/>
        <v>1</v>
      </c>
    </row>
    <row r="2090" spans="11:11" x14ac:dyDescent="0.25">
      <c r="K2090">
        <f t="shared" si="33"/>
        <v>1</v>
      </c>
    </row>
    <row r="2091" spans="11:11" x14ac:dyDescent="0.25">
      <c r="K2091">
        <f t="shared" si="33"/>
        <v>1</v>
      </c>
    </row>
    <row r="2092" spans="11:11" x14ac:dyDescent="0.25">
      <c r="K2092">
        <f t="shared" si="33"/>
        <v>1</v>
      </c>
    </row>
    <row r="2093" spans="11:11" x14ac:dyDescent="0.25">
      <c r="K2093">
        <f t="shared" si="33"/>
        <v>1</v>
      </c>
    </row>
    <row r="2094" spans="11:11" x14ac:dyDescent="0.25">
      <c r="K2094">
        <f t="shared" si="33"/>
        <v>1</v>
      </c>
    </row>
    <row r="2095" spans="11:11" x14ac:dyDescent="0.25">
      <c r="K2095">
        <f t="shared" si="33"/>
        <v>1</v>
      </c>
    </row>
    <row r="2096" spans="11:11" x14ac:dyDescent="0.25">
      <c r="K2096">
        <f t="shared" si="33"/>
        <v>1</v>
      </c>
    </row>
    <row r="2097" spans="11:11" x14ac:dyDescent="0.25">
      <c r="K2097">
        <f t="shared" si="33"/>
        <v>1</v>
      </c>
    </row>
    <row r="2098" spans="11:11" x14ac:dyDescent="0.25">
      <c r="K2098">
        <f t="shared" si="33"/>
        <v>1</v>
      </c>
    </row>
    <row r="2099" spans="11:11" x14ac:dyDescent="0.25">
      <c r="K2099">
        <f t="shared" si="33"/>
        <v>1</v>
      </c>
    </row>
    <row r="2100" spans="11:11" x14ac:dyDescent="0.25">
      <c r="K2100">
        <f t="shared" si="33"/>
        <v>1</v>
      </c>
    </row>
    <row r="2101" spans="11:11" x14ac:dyDescent="0.25">
      <c r="K2101">
        <f t="shared" si="33"/>
        <v>1</v>
      </c>
    </row>
    <row r="2102" spans="11:11" x14ac:dyDescent="0.25">
      <c r="K2102">
        <f t="shared" si="33"/>
        <v>1</v>
      </c>
    </row>
    <row r="2103" spans="11:11" x14ac:dyDescent="0.25">
      <c r="K2103">
        <f t="shared" si="33"/>
        <v>1</v>
      </c>
    </row>
    <row r="2104" spans="11:11" x14ac:dyDescent="0.25">
      <c r="K2104">
        <f t="shared" si="33"/>
        <v>1</v>
      </c>
    </row>
    <row r="2105" spans="11:11" x14ac:dyDescent="0.25">
      <c r="K2105">
        <f t="shared" si="33"/>
        <v>1</v>
      </c>
    </row>
    <row r="2106" spans="11:11" x14ac:dyDescent="0.25">
      <c r="K2106">
        <f t="shared" si="33"/>
        <v>1</v>
      </c>
    </row>
    <row r="2107" spans="11:11" x14ac:dyDescent="0.25">
      <c r="K2107">
        <f t="shared" si="33"/>
        <v>1</v>
      </c>
    </row>
    <row r="2108" spans="11:11" x14ac:dyDescent="0.25">
      <c r="K2108">
        <f t="shared" si="33"/>
        <v>1</v>
      </c>
    </row>
    <row r="2109" spans="11:11" x14ac:dyDescent="0.25">
      <c r="K2109">
        <f t="shared" si="33"/>
        <v>1</v>
      </c>
    </row>
    <row r="2110" spans="11:11" x14ac:dyDescent="0.25">
      <c r="K2110">
        <f t="shared" si="33"/>
        <v>1</v>
      </c>
    </row>
    <row r="2111" spans="11:11" x14ac:dyDescent="0.25">
      <c r="K2111">
        <f t="shared" si="33"/>
        <v>1</v>
      </c>
    </row>
    <row r="2112" spans="11:11" x14ac:dyDescent="0.25">
      <c r="K2112">
        <f t="shared" si="33"/>
        <v>1</v>
      </c>
    </row>
    <row r="2113" spans="11:11" x14ac:dyDescent="0.25">
      <c r="K2113">
        <f t="shared" si="33"/>
        <v>1</v>
      </c>
    </row>
    <row r="2114" spans="11:11" x14ac:dyDescent="0.25">
      <c r="K2114">
        <f t="shared" si="33"/>
        <v>1</v>
      </c>
    </row>
    <row r="2115" spans="11:11" x14ac:dyDescent="0.25">
      <c r="K2115">
        <f t="shared" ref="K2115:K2178" si="34">IF(I2115 &lt;=  E2115, 1, 0)</f>
        <v>1</v>
      </c>
    </row>
    <row r="2116" spans="11:11" x14ac:dyDescent="0.25">
      <c r="K2116">
        <f t="shared" si="34"/>
        <v>1</v>
      </c>
    </row>
    <row r="2117" spans="11:11" x14ac:dyDescent="0.25">
      <c r="K2117">
        <f t="shared" si="34"/>
        <v>1</v>
      </c>
    </row>
    <row r="2118" spans="11:11" x14ac:dyDescent="0.25">
      <c r="K2118">
        <f t="shared" si="34"/>
        <v>1</v>
      </c>
    </row>
    <row r="2119" spans="11:11" x14ac:dyDescent="0.25">
      <c r="K2119">
        <f t="shared" si="34"/>
        <v>1</v>
      </c>
    </row>
    <row r="2120" spans="11:11" x14ac:dyDescent="0.25">
      <c r="K2120">
        <f t="shared" si="34"/>
        <v>1</v>
      </c>
    </row>
    <row r="2121" spans="11:11" x14ac:dyDescent="0.25">
      <c r="K2121">
        <f t="shared" si="34"/>
        <v>1</v>
      </c>
    </row>
    <row r="2122" spans="11:11" x14ac:dyDescent="0.25">
      <c r="K2122">
        <f t="shared" si="34"/>
        <v>1</v>
      </c>
    </row>
    <row r="2123" spans="11:11" x14ac:dyDescent="0.25">
      <c r="K2123">
        <f t="shared" si="34"/>
        <v>1</v>
      </c>
    </row>
    <row r="2124" spans="11:11" x14ac:dyDescent="0.25">
      <c r="K2124">
        <f t="shared" si="34"/>
        <v>1</v>
      </c>
    </row>
    <row r="2125" spans="11:11" x14ac:dyDescent="0.25">
      <c r="K2125">
        <f t="shared" si="34"/>
        <v>1</v>
      </c>
    </row>
    <row r="2126" spans="11:11" x14ac:dyDescent="0.25">
      <c r="K2126">
        <f t="shared" si="34"/>
        <v>1</v>
      </c>
    </row>
    <row r="2127" spans="11:11" x14ac:dyDescent="0.25">
      <c r="K2127">
        <f t="shared" si="34"/>
        <v>1</v>
      </c>
    </row>
    <row r="2128" spans="11:11" x14ac:dyDescent="0.25">
      <c r="K2128">
        <f t="shared" si="34"/>
        <v>1</v>
      </c>
    </row>
    <row r="2129" spans="11:11" x14ac:dyDescent="0.25">
      <c r="K2129">
        <f t="shared" si="34"/>
        <v>1</v>
      </c>
    </row>
    <row r="2130" spans="11:11" x14ac:dyDescent="0.25">
      <c r="K2130">
        <f t="shared" si="34"/>
        <v>1</v>
      </c>
    </row>
    <row r="2131" spans="11:11" x14ac:dyDescent="0.25">
      <c r="K2131">
        <f t="shared" si="34"/>
        <v>1</v>
      </c>
    </row>
    <row r="2132" spans="11:11" x14ac:dyDescent="0.25">
      <c r="K2132">
        <f t="shared" si="34"/>
        <v>1</v>
      </c>
    </row>
    <row r="2133" spans="11:11" x14ac:dyDescent="0.25">
      <c r="K2133">
        <f t="shared" si="34"/>
        <v>1</v>
      </c>
    </row>
    <row r="2134" spans="11:11" x14ac:dyDescent="0.25">
      <c r="K2134">
        <f t="shared" si="34"/>
        <v>1</v>
      </c>
    </row>
    <row r="2135" spans="11:11" x14ac:dyDescent="0.25">
      <c r="K2135">
        <f t="shared" si="34"/>
        <v>1</v>
      </c>
    </row>
    <row r="2136" spans="11:11" x14ac:dyDescent="0.25">
      <c r="K2136">
        <f t="shared" si="34"/>
        <v>1</v>
      </c>
    </row>
    <row r="2137" spans="11:11" x14ac:dyDescent="0.25">
      <c r="K2137">
        <f t="shared" si="34"/>
        <v>1</v>
      </c>
    </row>
    <row r="2138" spans="11:11" x14ac:dyDescent="0.25">
      <c r="K2138">
        <f t="shared" si="34"/>
        <v>1</v>
      </c>
    </row>
    <row r="2139" spans="11:11" x14ac:dyDescent="0.25">
      <c r="K2139">
        <f t="shared" si="34"/>
        <v>1</v>
      </c>
    </row>
    <row r="2140" spans="11:11" x14ac:dyDescent="0.25">
      <c r="K2140">
        <f t="shared" si="34"/>
        <v>1</v>
      </c>
    </row>
    <row r="2141" spans="11:11" x14ac:dyDescent="0.25">
      <c r="K2141">
        <f t="shared" si="34"/>
        <v>1</v>
      </c>
    </row>
    <row r="2142" spans="11:11" x14ac:dyDescent="0.25">
      <c r="K2142">
        <f t="shared" si="34"/>
        <v>1</v>
      </c>
    </row>
    <row r="2143" spans="11:11" x14ac:dyDescent="0.25">
      <c r="K2143">
        <f t="shared" si="34"/>
        <v>1</v>
      </c>
    </row>
    <row r="2144" spans="11:11" x14ac:dyDescent="0.25">
      <c r="K2144">
        <f t="shared" si="34"/>
        <v>1</v>
      </c>
    </row>
    <row r="2145" spans="11:11" x14ac:dyDescent="0.25">
      <c r="K2145">
        <f t="shared" si="34"/>
        <v>1</v>
      </c>
    </row>
    <row r="2146" spans="11:11" x14ac:dyDescent="0.25">
      <c r="K2146">
        <f t="shared" si="34"/>
        <v>1</v>
      </c>
    </row>
    <row r="2147" spans="11:11" x14ac:dyDescent="0.25">
      <c r="K2147">
        <f t="shared" si="34"/>
        <v>1</v>
      </c>
    </row>
    <row r="2148" spans="11:11" x14ac:dyDescent="0.25">
      <c r="K2148">
        <f t="shared" si="34"/>
        <v>1</v>
      </c>
    </row>
    <row r="2149" spans="11:11" x14ac:dyDescent="0.25">
      <c r="K2149">
        <f t="shared" si="34"/>
        <v>1</v>
      </c>
    </row>
    <row r="2150" spans="11:11" x14ac:dyDescent="0.25">
      <c r="K2150">
        <f t="shared" si="34"/>
        <v>1</v>
      </c>
    </row>
    <row r="2151" spans="11:11" x14ac:dyDescent="0.25">
      <c r="K2151">
        <f t="shared" si="34"/>
        <v>1</v>
      </c>
    </row>
    <row r="2152" spans="11:11" x14ac:dyDescent="0.25">
      <c r="K2152">
        <f t="shared" si="34"/>
        <v>1</v>
      </c>
    </row>
    <row r="2153" spans="11:11" x14ac:dyDescent="0.25">
      <c r="K2153">
        <f t="shared" si="34"/>
        <v>1</v>
      </c>
    </row>
    <row r="2154" spans="11:11" x14ac:dyDescent="0.25">
      <c r="K2154">
        <f t="shared" si="34"/>
        <v>1</v>
      </c>
    </row>
    <row r="2155" spans="11:11" x14ac:dyDescent="0.25">
      <c r="K2155">
        <f t="shared" si="34"/>
        <v>1</v>
      </c>
    </row>
    <row r="2156" spans="11:11" x14ac:dyDescent="0.25">
      <c r="K2156">
        <f t="shared" si="34"/>
        <v>1</v>
      </c>
    </row>
    <row r="2157" spans="11:11" x14ac:dyDescent="0.25">
      <c r="K2157">
        <f t="shared" si="34"/>
        <v>1</v>
      </c>
    </row>
    <row r="2158" spans="11:11" x14ac:dyDescent="0.25">
      <c r="K2158">
        <f t="shared" si="34"/>
        <v>1</v>
      </c>
    </row>
    <row r="2159" spans="11:11" x14ac:dyDescent="0.25">
      <c r="K2159">
        <f t="shared" si="34"/>
        <v>1</v>
      </c>
    </row>
    <row r="2160" spans="11:11" x14ac:dyDescent="0.25">
      <c r="K2160">
        <f t="shared" si="34"/>
        <v>1</v>
      </c>
    </row>
    <row r="2161" spans="11:11" x14ac:dyDescent="0.25">
      <c r="K2161">
        <f t="shared" si="34"/>
        <v>1</v>
      </c>
    </row>
    <row r="2162" spans="11:11" x14ac:dyDescent="0.25">
      <c r="K2162">
        <f t="shared" si="34"/>
        <v>1</v>
      </c>
    </row>
    <row r="2163" spans="11:11" x14ac:dyDescent="0.25">
      <c r="K2163">
        <f t="shared" si="34"/>
        <v>1</v>
      </c>
    </row>
    <row r="2164" spans="11:11" x14ac:dyDescent="0.25">
      <c r="K2164">
        <f t="shared" si="34"/>
        <v>1</v>
      </c>
    </row>
    <row r="2165" spans="11:11" x14ac:dyDescent="0.25">
      <c r="K2165">
        <f t="shared" si="34"/>
        <v>1</v>
      </c>
    </row>
    <row r="2166" spans="11:11" x14ac:dyDescent="0.25">
      <c r="K2166">
        <f t="shared" si="34"/>
        <v>1</v>
      </c>
    </row>
    <row r="2167" spans="11:11" x14ac:dyDescent="0.25">
      <c r="K2167">
        <f t="shared" si="34"/>
        <v>1</v>
      </c>
    </row>
    <row r="2168" spans="11:11" x14ac:dyDescent="0.25">
      <c r="K2168">
        <f t="shared" si="34"/>
        <v>1</v>
      </c>
    </row>
    <row r="2169" spans="11:11" x14ac:dyDescent="0.25">
      <c r="K2169">
        <f t="shared" si="34"/>
        <v>1</v>
      </c>
    </row>
    <row r="2170" spans="11:11" x14ac:dyDescent="0.25">
      <c r="K2170">
        <f t="shared" si="34"/>
        <v>1</v>
      </c>
    </row>
    <row r="2171" spans="11:11" x14ac:dyDescent="0.25">
      <c r="K2171">
        <f t="shared" si="34"/>
        <v>1</v>
      </c>
    </row>
    <row r="2172" spans="11:11" x14ac:dyDescent="0.25">
      <c r="K2172">
        <f t="shared" si="34"/>
        <v>1</v>
      </c>
    </row>
    <row r="2173" spans="11:11" x14ac:dyDescent="0.25">
      <c r="K2173">
        <f t="shared" si="34"/>
        <v>1</v>
      </c>
    </row>
    <row r="2174" spans="11:11" x14ac:dyDescent="0.25">
      <c r="K2174">
        <f t="shared" si="34"/>
        <v>1</v>
      </c>
    </row>
    <row r="2175" spans="11:11" x14ac:dyDescent="0.25">
      <c r="K2175">
        <f t="shared" si="34"/>
        <v>1</v>
      </c>
    </row>
    <row r="2176" spans="11:11" x14ac:dyDescent="0.25">
      <c r="K2176">
        <f t="shared" si="34"/>
        <v>1</v>
      </c>
    </row>
    <row r="2177" spans="11:11" x14ac:dyDescent="0.25">
      <c r="K2177">
        <f t="shared" si="34"/>
        <v>1</v>
      </c>
    </row>
    <row r="2178" spans="11:11" x14ac:dyDescent="0.25">
      <c r="K2178">
        <f t="shared" si="34"/>
        <v>1</v>
      </c>
    </row>
    <row r="2179" spans="11:11" x14ac:dyDescent="0.25">
      <c r="K2179">
        <f t="shared" ref="K2179:K2242" si="35">IF(I2179 &lt;=  E2179, 1, 0)</f>
        <v>1</v>
      </c>
    </row>
    <row r="2180" spans="11:11" x14ac:dyDescent="0.25">
      <c r="K2180">
        <f t="shared" si="35"/>
        <v>1</v>
      </c>
    </row>
    <row r="2181" spans="11:11" x14ac:dyDescent="0.25">
      <c r="K2181">
        <f t="shared" si="35"/>
        <v>1</v>
      </c>
    </row>
    <row r="2182" spans="11:11" x14ac:dyDescent="0.25">
      <c r="K2182">
        <f t="shared" si="35"/>
        <v>1</v>
      </c>
    </row>
    <row r="2183" spans="11:11" x14ac:dyDescent="0.25">
      <c r="K2183">
        <f t="shared" si="35"/>
        <v>1</v>
      </c>
    </row>
    <row r="2184" spans="11:11" x14ac:dyDescent="0.25">
      <c r="K2184">
        <f t="shared" si="35"/>
        <v>1</v>
      </c>
    </row>
    <row r="2185" spans="11:11" x14ac:dyDescent="0.25">
      <c r="K2185">
        <f t="shared" si="35"/>
        <v>1</v>
      </c>
    </row>
    <row r="2186" spans="11:11" x14ac:dyDescent="0.25">
      <c r="K2186">
        <f t="shared" si="35"/>
        <v>1</v>
      </c>
    </row>
    <row r="2187" spans="11:11" x14ac:dyDescent="0.25">
      <c r="K2187">
        <f t="shared" si="35"/>
        <v>1</v>
      </c>
    </row>
    <row r="2188" spans="11:11" x14ac:dyDescent="0.25">
      <c r="K2188">
        <f t="shared" si="35"/>
        <v>1</v>
      </c>
    </row>
    <row r="2189" spans="11:11" x14ac:dyDescent="0.25">
      <c r="K2189">
        <f t="shared" si="35"/>
        <v>1</v>
      </c>
    </row>
    <row r="2190" spans="11:11" x14ac:dyDescent="0.25">
      <c r="K2190">
        <f t="shared" si="35"/>
        <v>1</v>
      </c>
    </row>
    <row r="2191" spans="11:11" x14ac:dyDescent="0.25">
      <c r="K2191">
        <f t="shared" si="35"/>
        <v>1</v>
      </c>
    </row>
    <row r="2192" spans="11:11" x14ac:dyDescent="0.25">
      <c r="K2192">
        <f t="shared" si="35"/>
        <v>1</v>
      </c>
    </row>
    <row r="2193" spans="11:11" x14ac:dyDescent="0.25">
      <c r="K2193">
        <f t="shared" si="35"/>
        <v>1</v>
      </c>
    </row>
    <row r="2194" spans="11:11" x14ac:dyDescent="0.25">
      <c r="K2194">
        <f t="shared" si="35"/>
        <v>1</v>
      </c>
    </row>
    <row r="2195" spans="11:11" x14ac:dyDescent="0.25">
      <c r="K2195">
        <f t="shared" si="35"/>
        <v>1</v>
      </c>
    </row>
    <row r="2196" spans="11:11" x14ac:dyDescent="0.25">
      <c r="K2196">
        <f t="shared" si="35"/>
        <v>1</v>
      </c>
    </row>
    <row r="2197" spans="11:11" x14ac:dyDescent="0.25">
      <c r="K2197">
        <f t="shared" si="35"/>
        <v>1</v>
      </c>
    </row>
    <row r="2198" spans="11:11" x14ac:dyDescent="0.25">
      <c r="K2198">
        <f t="shared" si="35"/>
        <v>1</v>
      </c>
    </row>
    <row r="2199" spans="11:11" x14ac:dyDescent="0.25">
      <c r="K2199">
        <f t="shared" si="35"/>
        <v>1</v>
      </c>
    </row>
    <row r="2200" spans="11:11" x14ac:dyDescent="0.25">
      <c r="K2200">
        <f t="shared" si="35"/>
        <v>1</v>
      </c>
    </row>
    <row r="2201" spans="11:11" x14ac:dyDescent="0.25">
      <c r="K2201">
        <f t="shared" si="35"/>
        <v>1</v>
      </c>
    </row>
    <row r="2202" spans="11:11" x14ac:dyDescent="0.25">
      <c r="K2202">
        <f t="shared" si="35"/>
        <v>1</v>
      </c>
    </row>
    <row r="2203" spans="11:11" x14ac:dyDescent="0.25">
      <c r="K2203">
        <f t="shared" si="35"/>
        <v>1</v>
      </c>
    </row>
    <row r="2204" spans="11:11" x14ac:dyDescent="0.25">
      <c r="K2204">
        <f t="shared" si="35"/>
        <v>1</v>
      </c>
    </row>
    <row r="2205" spans="11:11" x14ac:dyDescent="0.25">
      <c r="K2205">
        <f t="shared" si="35"/>
        <v>1</v>
      </c>
    </row>
    <row r="2206" spans="11:11" x14ac:dyDescent="0.25">
      <c r="K2206">
        <f t="shared" si="35"/>
        <v>1</v>
      </c>
    </row>
    <row r="2207" spans="11:11" x14ac:dyDescent="0.25">
      <c r="K2207">
        <f t="shared" si="35"/>
        <v>1</v>
      </c>
    </row>
    <row r="2208" spans="11:11" x14ac:dyDescent="0.25">
      <c r="K2208">
        <f t="shared" si="35"/>
        <v>1</v>
      </c>
    </row>
    <row r="2209" spans="11:11" x14ac:dyDescent="0.25">
      <c r="K2209">
        <f t="shared" si="35"/>
        <v>1</v>
      </c>
    </row>
    <row r="2210" spans="11:11" x14ac:dyDescent="0.25">
      <c r="K2210">
        <f t="shared" si="35"/>
        <v>1</v>
      </c>
    </row>
    <row r="2211" spans="11:11" x14ac:dyDescent="0.25">
      <c r="K2211">
        <f t="shared" si="35"/>
        <v>1</v>
      </c>
    </row>
    <row r="2212" spans="11:11" x14ac:dyDescent="0.25">
      <c r="K2212">
        <f t="shared" si="35"/>
        <v>1</v>
      </c>
    </row>
    <row r="2213" spans="11:11" x14ac:dyDescent="0.25">
      <c r="K2213">
        <f t="shared" si="35"/>
        <v>1</v>
      </c>
    </row>
    <row r="2214" spans="11:11" x14ac:dyDescent="0.25">
      <c r="K2214">
        <f t="shared" si="35"/>
        <v>1</v>
      </c>
    </row>
    <row r="2215" spans="11:11" x14ac:dyDescent="0.25">
      <c r="K2215">
        <f t="shared" si="35"/>
        <v>1</v>
      </c>
    </row>
    <row r="2216" spans="11:11" x14ac:dyDescent="0.25">
      <c r="K2216">
        <f t="shared" si="35"/>
        <v>1</v>
      </c>
    </row>
    <row r="2217" spans="11:11" x14ac:dyDescent="0.25">
      <c r="K2217">
        <f t="shared" si="35"/>
        <v>1</v>
      </c>
    </row>
    <row r="2218" spans="11:11" x14ac:dyDescent="0.25">
      <c r="K2218">
        <f t="shared" si="35"/>
        <v>1</v>
      </c>
    </row>
    <row r="2219" spans="11:11" x14ac:dyDescent="0.25">
      <c r="K2219">
        <f t="shared" si="35"/>
        <v>1</v>
      </c>
    </row>
    <row r="2220" spans="11:11" x14ac:dyDescent="0.25">
      <c r="K2220">
        <f t="shared" si="35"/>
        <v>1</v>
      </c>
    </row>
    <row r="2221" spans="11:11" x14ac:dyDescent="0.25">
      <c r="K2221">
        <f t="shared" si="35"/>
        <v>1</v>
      </c>
    </row>
    <row r="2222" spans="11:11" x14ac:dyDescent="0.25">
      <c r="K2222">
        <f t="shared" si="35"/>
        <v>1</v>
      </c>
    </row>
    <row r="2223" spans="11:11" x14ac:dyDescent="0.25">
      <c r="K2223">
        <f t="shared" si="35"/>
        <v>1</v>
      </c>
    </row>
    <row r="2224" spans="11:11" x14ac:dyDescent="0.25">
      <c r="K2224">
        <f t="shared" si="35"/>
        <v>1</v>
      </c>
    </row>
    <row r="2225" spans="11:11" x14ac:dyDescent="0.25">
      <c r="K2225">
        <f t="shared" si="35"/>
        <v>1</v>
      </c>
    </row>
    <row r="2226" spans="11:11" x14ac:dyDescent="0.25">
      <c r="K2226">
        <f t="shared" si="35"/>
        <v>1</v>
      </c>
    </row>
    <row r="2227" spans="11:11" x14ac:dyDescent="0.25">
      <c r="K2227">
        <f t="shared" si="35"/>
        <v>1</v>
      </c>
    </row>
    <row r="2228" spans="11:11" x14ac:dyDescent="0.25">
      <c r="K2228">
        <f t="shared" si="35"/>
        <v>1</v>
      </c>
    </row>
    <row r="2229" spans="11:11" x14ac:dyDescent="0.25">
      <c r="K2229">
        <f t="shared" si="35"/>
        <v>1</v>
      </c>
    </row>
    <row r="2230" spans="11:11" x14ac:dyDescent="0.25">
      <c r="K2230">
        <f t="shared" si="35"/>
        <v>1</v>
      </c>
    </row>
    <row r="2231" spans="11:11" x14ac:dyDescent="0.25">
      <c r="K2231">
        <f t="shared" si="35"/>
        <v>1</v>
      </c>
    </row>
    <row r="2232" spans="11:11" x14ac:dyDescent="0.25">
      <c r="K2232">
        <f t="shared" si="35"/>
        <v>1</v>
      </c>
    </row>
    <row r="2233" spans="11:11" x14ac:dyDescent="0.25">
      <c r="K2233">
        <f t="shared" si="35"/>
        <v>1</v>
      </c>
    </row>
    <row r="2234" spans="11:11" x14ac:dyDescent="0.25">
      <c r="K2234">
        <f t="shared" si="35"/>
        <v>1</v>
      </c>
    </row>
    <row r="2235" spans="11:11" x14ac:dyDescent="0.25">
      <c r="K2235">
        <f t="shared" si="35"/>
        <v>1</v>
      </c>
    </row>
    <row r="2236" spans="11:11" x14ac:dyDescent="0.25">
      <c r="K2236">
        <f t="shared" si="35"/>
        <v>1</v>
      </c>
    </row>
    <row r="2237" spans="11:11" x14ac:dyDescent="0.25">
      <c r="K2237">
        <f t="shared" si="35"/>
        <v>1</v>
      </c>
    </row>
    <row r="2238" spans="11:11" x14ac:dyDescent="0.25">
      <c r="K2238">
        <f t="shared" si="35"/>
        <v>1</v>
      </c>
    </row>
    <row r="2239" spans="11:11" x14ac:dyDescent="0.25">
      <c r="K2239">
        <f t="shared" si="35"/>
        <v>1</v>
      </c>
    </row>
    <row r="2240" spans="11:11" x14ac:dyDescent="0.25">
      <c r="K2240">
        <f t="shared" si="35"/>
        <v>1</v>
      </c>
    </row>
    <row r="2241" spans="11:11" x14ac:dyDescent="0.25">
      <c r="K2241">
        <f t="shared" si="35"/>
        <v>1</v>
      </c>
    </row>
    <row r="2242" spans="11:11" x14ac:dyDescent="0.25">
      <c r="K2242">
        <f t="shared" si="35"/>
        <v>1</v>
      </c>
    </row>
    <row r="2243" spans="11:11" x14ac:dyDescent="0.25">
      <c r="K2243">
        <f t="shared" ref="K2243:K2306" si="36">IF(I2243 &lt;=  E2243, 1, 0)</f>
        <v>1</v>
      </c>
    </row>
    <row r="2244" spans="11:11" x14ac:dyDescent="0.25">
      <c r="K2244">
        <f t="shared" si="36"/>
        <v>1</v>
      </c>
    </row>
    <row r="2245" spans="11:11" x14ac:dyDescent="0.25">
      <c r="K2245">
        <f t="shared" si="36"/>
        <v>1</v>
      </c>
    </row>
    <row r="2246" spans="11:11" x14ac:dyDescent="0.25">
      <c r="K2246">
        <f t="shared" si="36"/>
        <v>1</v>
      </c>
    </row>
    <row r="2247" spans="11:11" x14ac:dyDescent="0.25">
      <c r="K2247">
        <f t="shared" si="36"/>
        <v>1</v>
      </c>
    </row>
    <row r="2248" spans="11:11" x14ac:dyDescent="0.25">
      <c r="K2248">
        <f t="shared" si="36"/>
        <v>1</v>
      </c>
    </row>
    <row r="2249" spans="11:11" x14ac:dyDescent="0.25">
      <c r="K2249">
        <f t="shared" si="36"/>
        <v>1</v>
      </c>
    </row>
    <row r="2250" spans="11:11" x14ac:dyDescent="0.25">
      <c r="K2250">
        <f t="shared" si="36"/>
        <v>1</v>
      </c>
    </row>
    <row r="2251" spans="11:11" x14ac:dyDescent="0.25">
      <c r="K2251">
        <f t="shared" si="36"/>
        <v>1</v>
      </c>
    </row>
    <row r="2252" spans="11:11" x14ac:dyDescent="0.25">
      <c r="K2252">
        <f t="shared" si="36"/>
        <v>1</v>
      </c>
    </row>
    <row r="2253" spans="11:11" x14ac:dyDescent="0.25">
      <c r="K2253">
        <f t="shared" si="36"/>
        <v>1</v>
      </c>
    </row>
    <row r="2254" spans="11:11" x14ac:dyDescent="0.25">
      <c r="K2254">
        <f t="shared" si="36"/>
        <v>1</v>
      </c>
    </row>
    <row r="2255" spans="11:11" x14ac:dyDescent="0.25">
      <c r="K2255">
        <f t="shared" si="36"/>
        <v>1</v>
      </c>
    </row>
    <row r="2256" spans="11:11" x14ac:dyDescent="0.25">
      <c r="K2256">
        <f t="shared" si="36"/>
        <v>1</v>
      </c>
    </row>
    <row r="2257" spans="11:11" x14ac:dyDescent="0.25">
      <c r="K2257">
        <f t="shared" si="36"/>
        <v>1</v>
      </c>
    </row>
    <row r="2258" spans="11:11" x14ac:dyDescent="0.25">
      <c r="K2258">
        <f t="shared" si="36"/>
        <v>1</v>
      </c>
    </row>
    <row r="2259" spans="11:11" x14ac:dyDescent="0.25">
      <c r="K2259">
        <f t="shared" si="36"/>
        <v>1</v>
      </c>
    </row>
    <row r="2260" spans="11:11" x14ac:dyDescent="0.25">
      <c r="K2260">
        <f t="shared" si="36"/>
        <v>1</v>
      </c>
    </row>
    <row r="2261" spans="11:11" x14ac:dyDescent="0.25">
      <c r="K2261">
        <f t="shared" si="36"/>
        <v>1</v>
      </c>
    </row>
    <row r="2262" spans="11:11" x14ac:dyDescent="0.25">
      <c r="K2262">
        <f t="shared" si="36"/>
        <v>1</v>
      </c>
    </row>
    <row r="2263" spans="11:11" x14ac:dyDescent="0.25">
      <c r="K2263">
        <f t="shared" si="36"/>
        <v>1</v>
      </c>
    </row>
    <row r="2264" spans="11:11" x14ac:dyDescent="0.25">
      <c r="K2264">
        <f t="shared" si="36"/>
        <v>1</v>
      </c>
    </row>
    <row r="2265" spans="11:11" x14ac:dyDescent="0.25">
      <c r="K2265">
        <f t="shared" si="36"/>
        <v>1</v>
      </c>
    </row>
    <row r="2266" spans="11:11" x14ac:dyDescent="0.25">
      <c r="K2266">
        <f t="shared" si="36"/>
        <v>1</v>
      </c>
    </row>
    <row r="2267" spans="11:11" x14ac:dyDescent="0.25">
      <c r="K2267">
        <f t="shared" si="36"/>
        <v>1</v>
      </c>
    </row>
    <row r="2268" spans="11:11" x14ac:dyDescent="0.25">
      <c r="K2268">
        <f t="shared" si="36"/>
        <v>1</v>
      </c>
    </row>
    <row r="2269" spans="11:11" x14ac:dyDescent="0.25">
      <c r="K2269">
        <f t="shared" si="36"/>
        <v>1</v>
      </c>
    </row>
    <row r="2270" spans="11:11" x14ac:dyDescent="0.25">
      <c r="K2270">
        <f t="shared" si="36"/>
        <v>1</v>
      </c>
    </row>
    <row r="2271" spans="11:11" x14ac:dyDescent="0.25">
      <c r="K2271">
        <f t="shared" si="36"/>
        <v>1</v>
      </c>
    </row>
    <row r="2272" spans="11:11" x14ac:dyDescent="0.25">
      <c r="K2272">
        <f t="shared" si="36"/>
        <v>1</v>
      </c>
    </row>
    <row r="2273" spans="11:11" x14ac:dyDescent="0.25">
      <c r="K2273">
        <f t="shared" si="36"/>
        <v>1</v>
      </c>
    </row>
    <row r="2274" spans="11:11" x14ac:dyDescent="0.25">
      <c r="K2274">
        <f t="shared" si="36"/>
        <v>1</v>
      </c>
    </row>
    <row r="2275" spans="11:11" x14ac:dyDescent="0.25">
      <c r="K2275">
        <f t="shared" si="36"/>
        <v>1</v>
      </c>
    </row>
    <row r="2276" spans="11:11" x14ac:dyDescent="0.25">
      <c r="K2276">
        <f t="shared" si="36"/>
        <v>1</v>
      </c>
    </row>
    <row r="2277" spans="11:11" x14ac:dyDescent="0.25">
      <c r="K2277">
        <f t="shared" si="36"/>
        <v>1</v>
      </c>
    </row>
    <row r="2278" spans="11:11" x14ac:dyDescent="0.25">
      <c r="K2278">
        <f t="shared" si="36"/>
        <v>1</v>
      </c>
    </row>
    <row r="2279" spans="11:11" x14ac:dyDescent="0.25">
      <c r="K2279">
        <f t="shared" si="36"/>
        <v>1</v>
      </c>
    </row>
    <row r="2280" spans="11:11" x14ac:dyDescent="0.25">
      <c r="K2280">
        <f t="shared" si="36"/>
        <v>1</v>
      </c>
    </row>
    <row r="2281" spans="11:11" x14ac:dyDescent="0.25">
      <c r="K2281">
        <f t="shared" si="36"/>
        <v>1</v>
      </c>
    </row>
    <row r="2282" spans="11:11" x14ac:dyDescent="0.25">
      <c r="K2282">
        <f t="shared" si="36"/>
        <v>1</v>
      </c>
    </row>
    <row r="2283" spans="11:11" x14ac:dyDescent="0.25">
      <c r="K2283">
        <f t="shared" si="36"/>
        <v>1</v>
      </c>
    </row>
    <row r="2284" spans="11:11" x14ac:dyDescent="0.25">
      <c r="K2284">
        <f t="shared" si="36"/>
        <v>1</v>
      </c>
    </row>
    <row r="2285" spans="11:11" x14ac:dyDescent="0.25">
      <c r="K2285">
        <f t="shared" si="36"/>
        <v>1</v>
      </c>
    </row>
    <row r="2286" spans="11:11" x14ac:dyDescent="0.25">
      <c r="K2286">
        <f t="shared" si="36"/>
        <v>1</v>
      </c>
    </row>
    <row r="2287" spans="11:11" x14ac:dyDescent="0.25">
      <c r="K2287">
        <f t="shared" si="36"/>
        <v>1</v>
      </c>
    </row>
    <row r="2288" spans="11:11" x14ac:dyDescent="0.25">
      <c r="K2288">
        <f t="shared" si="36"/>
        <v>1</v>
      </c>
    </row>
    <row r="2289" spans="11:11" x14ac:dyDescent="0.25">
      <c r="K2289">
        <f t="shared" si="36"/>
        <v>1</v>
      </c>
    </row>
    <row r="2290" spans="11:11" x14ac:dyDescent="0.25">
      <c r="K2290">
        <f t="shared" si="36"/>
        <v>1</v>
      </c>
    </row>
    <row r="2291" spans="11:11" x14ac:dyDescent="0.25">
      <c r="K2291">
        <f t="shared" si="36"/>
        <v>1</v>
      </c>
    </row>
    <row r="2292" spans="11:11" x14ac:dyDescent="0.25">
      <c r="K2292">
        <f t="shared" si="36"/>
        <v>1</v>
      </c>
    </row>
    <row r="2293" spans="11:11" x14ac:dyDescent="0.25">
      <c r="K2293">
        <f t="shared" si="36"/>
        <v>1</v>
      </c>
    </row>
    <row r="2294" spans="11:11" x14ac:dyDescent="0.25">
      <c r="K2294">
        <f t="shared" si="36"/>
        <v>1</v>
      </c>
    </row>
    <row r="2295" spans="11:11" x14ac:dyDescent="0.25">
      <c r="K2295">
        <f t="shared" si="36"/>
        <v>1</v>
      </c>
    </row>
    <row r="2296" spans="11:11" x14ac:dyDescent="0.25">
      <c r="K2296">
        <f t="shared" si="36"/>
        <v>1</v>
      </c>
    </row>
    <row r="2297" spans="11:11" x14ac:dyDescent="0.25">
      <c r="K2297">
        <f t="shared" si="36"/>
        <v>1</v>
      </c>
    </row>
    <row r="2298" spans="11:11" x14ac:dyDescent="0.25">
      <c r="K2298">
        <f t="shared" si="36"/>
        <v>1</v>
      </c>
    </row>
    <row r="2299" spans="11:11" x14ac:dyDescent="0.25">
      <c r="K2299">
        <f t="shared" si="36"/>
        <v>1</v>
      </c>
    </row>
    <row r="2300" spans="11:11" x14ac:dyDescent="0.25">
      <c r="K2300">
        <f t="shared" si="36"/>
        <v>1</v>
      </c>
    </row>
    <row r="2301" spans="11:11" x14ac:dyDescent="0.25">
      <c r="K2301">
        <f t="shared" si="36"/>
        <v>1</v>
      </c>
    </row>
    <row r="2302" spans="11:11" x14ac:dyDescent="0.25">
      <c r="K2302">
        <f t="shared" si="36"/>
        <v>1</v>
      </c>
    </row>
    <row r="2303" spans="11:11" x14ac:dyDescent="0.25">
      <c r="K2303">
        <f t="shared" si="36"/>
        <v>1</v>
      </c>
    </row>
    <row r="2304" spans="11:11" x14ac:dyDescent="0.25">
      <c r="K2304">
        <f t="shared" si="36"/>
        <v>1</v>
      </c>
    </row>
    <row r="2305" spans="11:11" x14ac:dyDescent="0.25">
      <c r="K2305">
        <f t="shared" si="36"/>
        <v>1</v>
      </c>
    </row>
    <row r="2306" spans="11:11" x14ac:dyDescent="0.25">
      <c r="K2306">
        <f t="shared" si="36"/>
        <v>1</v>
      </c>
    </row>
    <row r="2307" spans="11:11" x14ac:dyDescent="0.25">
      <c r="K2307">
        <f t="shared" ref="K2307:K2370" si="37">IF(I2307 &lt;=  E2307, 1, 0)</f>
        <v>1</v>
      </c>
    </row>
    <row r="2308" spans="11:11" x14ac:dyDescent="0.25">
      <c r="K2308">
        <f t="shared" si="37"/>
        <v>1</v>
      </c>
    </row>
    <row r="2309" spans="11:11" x14ac:dyDescent="0.25">
      <c r="K2309">
        <f t="shared" si="37"/>
        <v>1</v>
      </c>
    </row>
    <row r="2310" spans="11:11" x14ac:dyDescent="0.25">
      <c r="K2310">
        <f t="shared" si="37"/>
        <v>1</v>
      </c>
    </row>
    <row r="2311" spans="11:11" x14ac:dyDescent="0.25">
      <c r="K2311">
        <f t="shared" si="37"/>
        <v>1</v>
      </c>
    </row>
    <row r="2312" spans="11:11" x14ac:dyDescent="0.25">
      <c r="K2312">
        <f t="shared" si="37"/>
        <v>1</v>
      </c>
    </row>
    <row r="2313" spans="11:11" x14ac:dyDescent="0.25">
      <c r="K2313">
        <f t="shared" si="37"/>
        <v>1</v>
      </c>
    </row>
    <row r="2314" spans="11:11" x14ac:dyDescent="0.25">
      <c r="K2314">
        <f t="shared" si="37"/>
        <v>1</v>
      </c>
    </row>
    <row r="2315" spans="11:11" x14ac:dyDescent="0.25">
      <c r="K2315">
        <f t="shared" si="37"/>
        <v>1</v>
      </c>
    </row>
    <row r="2316" spans="11:11" x14ac:dyDescent="0.25">
      <c r="K2316">
        <f t="shared" si="37"/>
        <v>1</v>
      </c>
    </row>
    <row r="2317" spans="11:11" x14ac:dyDescent="0.25">
      <c r="K2317">
        <f t="shared" si="37"/>
        <v>1</v>
      </c>
    </row>
    <row r="2318" spans="11:11" x14ac:dyDescent="0.25">
      <c r="K2318">
        <f t="shared" si="37"/>
        <v>1</v>
      </c>
    </row>
    <row r="2319" spans="11:11" x14ac:dyDescent="0.25">
      <c r="K2319">
        <f t="shared" si="37"/>
        <v>1</v>
      </c>
    </row>
    <row r="2320" spans="11:11" x14ac:dyDescent="0.25">
      <c r="K2320">
        <f t="shared" si="37"/>
        <v>1</v>
      </c>
    </row>
    <row r="2321" spans="11:11" x14ac:dyDescent="0.25">
      <c r="K2321">
        <f t="shared" si="37"/>
        <v>1</v>
      </c>
    </row>
    <row r="2322" spans="11:11" x14ac:dyDescent="0.25">
      <c r="K2322">
        <f t="shared" si="37"/>
        <v>1</v>
      </c>
    </row>
    <row r="2323" spans="11:11" x14ac:dyDescent="0.25">
      <c r="K2323">
        <f t="shared" si="37"/>
        <v>1</v>
      </c>
    </row>
    <row r="2324" spans="11:11" x14ac:dyDescent="0.25">
      <c r="K2324">
        <f t="shared" si="37"/>
        <v>1</v>
      </c>
    </row>
    <row r="2325" spans="11:11" x14ac:dyDescent="0.25">
      <c r="K2325">
        <f t="shared" si="37"/>
        <v>1</v>
      </c>
    </row>
    <row r="2326" spans="11:11" x14ac:dyDescent="0.25">
      <c r="K2326">
        <f t="shared" si="37"/>
        <v>1</v>
      </c>
    </row>
    <row r="2327" spans="11:11" x14ac:dyDescent="0.25">
      <c r="K2327">
        <f t="shared" si="37"/>
        <v>1</v>
      </c>
    </row>
    <row r="2328" spans="11:11" x14ac:dyDescent="0.25">
      <c r="K2328">
        <f t="shared" si="37"/>
        <v>1</v>
      </c>
    </row>
    <row r="2329" spans="11:11" x14ac:dyDescent="0.25">
      <c r="K2329">
        <f t="shared" si="37"/>
        <v>1</v>
      </c>
    </row>
    <row r="2330" spans="11:11" x14ac:dyDescent="0.25">
      <c r="K2330">
        <f t="shared" si="37"/>
        <v>1</v>
      </c>
    </row>
    <row r="2331" spans="11:11" x14ac:dyDescent="0.25">
      <c r="K2331">
        <f t="shared" si="37"/>
        <v>1</v>
      </c>
    </row>
    <row r="2332" spans="11:11" x14ac:dyDescent="0.25">
      <c r="K2332">
        <f t="shared" si="37"/>
        <v>1</v>
      </c>
    </row>
    <row r="2333" spans="11:11" x14ac:dyDescent="0.25">
      <c r="K2333">
        <f t="shared" si="37"/>
        <v>1</v>
      </c>
    </row>
    <row r="2334" spans="11:11" x14ac:dyDescent="0.25">
      <c r="K2334">
        <f t="shared" si="37"/>
        <v>1</v>
      </c>
    </row>
    <row r="2335" spans="11:11" x14ac:dyDescent="0.25">
      <c r="K2335">
        <f t="shared" si="37"/>
        <v>1</v>
      </c>
    </row>
    <row r="2336" spans="11:11" x14ac:dyDescent="0.25">
      <c r="K2336">
        <f t="shared" si="37"/>
        <v>1</v>
      </c>
    </row>
    <row r="2337" spans="11:11" x14ac:dyDescent="0.25">
      <c r="K2337">
        <f t="shared" si="37"/>
        <v>1</v>
      </c>
    </row>
    <row r="2338" spans="11:11" x14ac:dyDescent="0.25">
      <c r="K2338">
        <f t="shared" si="37"/>
        <v>1</v>
      </c>
    </row>
    <row r="2339" spans="11:11" x14ac:dyDescent="0.25">
      <c r="K2339">
        <f t="shared" si="37"/>
        <v>1</v>
      </c>
    </row>
    <row r="2340" spans="11:11" x14ac:dyDescent="0.25">
      <c r="K2340">
        <f t="shared" si="37"/>
        <v>1</v>
      </c>
    </row>
    <row r="2341" spans="11:11" x14ac:dyDescent="0.25">
      <c r="K2341">
        <f t="shared" si="37"/>
        <v>1</v>
      </c>
    </row>
    <row r="2342" spans="11:11" x14ac:dyDescent="0.25">
      <c r="K2342">
        <f t="shared" si="37"/>
        <v>1</v>
      </c>
    </row>
    <row r="2343" spans="11:11" x14ac:dyDescent="0.25">
      <c r="K2343">
        <f t="shared" si="37"/>
        <v>1</v>
      </c>
    </row>
    <row r="2344" spans="11:11" x14ac:dyDescent="0.25">
      <c r="K2344">
        <f t="shared" si="37"/>
        <v>1</v>
      </c>
    </row>
    <row r="2345" spans="11:11" x14ac:dyDescent="0.25">
      <c r="K2345">
        <f t="shared" si="37"/>
        <v>1</v>
      </c>
    </row>
    <row r="2346" spans="11:11" x14ac:dyDescent="0.25">
      <c r="K2346">
        <f t="shared" si="37"/>
        <v>1</v>
      </c>
    </row>
    <row r="2347" spans="11:11" x14ac:dyDescent="0.25">
      <c r="K2347">
        <f t="shared" si="37"/>
        <v>1</v>
      </c>
    </row>
    <row r="2348" spans="11:11" x14ac:dyDescent="0.25">
      <c r="K2348">
        <f t="shared" si="37"/>
        <v>1</v>
      </c>
    </row>
    <row r="2349" spans="11:11" x14ac:dyDescent="0.25">
      <c r="K2349">
        <f t="shared" si="37"/>
        <v>1</v>
      </c>
    </row>
    <row r="2350" spans="11:11" x14ac:dyDescent="0.25">
      <c r="K2350">
        <f t="shared" si="37"/>
        <v>1</v>
      </c>
    </row>
    <row r="2351" spans="11:11" x14ac:dyDescent="0.25">
      <c r="K2351">
        <f t="shared" si="37"/>
        <v>1</v>
      </c>
    </row>
    <row r="2352" spans="11:11" x14ac:dyDescent="0.25">
      <c r="K2352">
        <f t="shared" si="37"/>
        <v>1</v>
      </c>
    </row>
    <row r="2353" spans="11:11" x14ac:dyDescent="0.25">
      <c r="K2353">
        <f t="shared" si="37"/>
        <v>1</v>
      </c>
    </row>
    <row r="2354" spans="11:11" x14ac:dyDescent="0.25">
      <c r="K2354">
        <f t="shared" si="37"/>
        <v>1</v>
      </c>
    </row>
    <row r="2355" spans="11:11" x14ac:dyDescent="0.25">
      <c r="K2355">
        <f t="shared" si="37"/>
        <v>1</v>
      </c>
    </row>
    <row r="2356" spans="11:11" x14ac:dyDescent="0.25">
      <c r="K2356">
        <f t="shared" si="37"/>
        <v>1</v>
      </c>
    </row>
    <row r="2357" spans="11:11" x14ac:dyDescent="0.25">
      <c r="K2357">
        <f t="shared" si="37"/>
        <v>1</v>
      </c>
    </row>
    <row r="2358" spans="11:11" x14ac:dyDescent="0.25">
      <c r="K2358">
        <f t="shared" si="37"/>
        <v>1</v>
      </c>
    </row>
    <row r="2359" spans="11:11" x14ac:dyDescent="0.25">
      <c r="K2359">
        <f t="shared" si="37"/>
        <v>1</v>
      </c>
    </row>
    <row r="2360" spans="11:11" x14ac:dyDescent="0.25">
      <c r="K2360">
        <f t="shared" si="37"/>
        <v>1</v>
      </c>
    </row>
    <row r="2361" spans="11:11" x14ac:dyDescent="0.25">
      <c r="K2361">
        <f t="shared" si="37"/>
        <v>1</v>
      </c>
    </row>
    <row r="2362" spans="11:11" x14ac:dyDescent="0.25">
      <c r="K2362">
        <f t="shared" si="37"/>
        <v>1</v>
      </c>
    </row>
    <row r="2363" spans="11:11" x14ac:dyDescent="0.25">
      <c r="K2363">
        <f t="shared" si="37"/>
        <v>1</v>
      </c>
    </row>
    <row r="2364" spans="11:11" x14ac:dyDescent="0.25">
      <c r="K2364">
        <f t="shared" si="37"/>
        <v>1</v>
      </c>
    </row>
    <row r="2365" spans="11:11" x14ac:dyDescent="0.25">
      <c r="K2365">
        <f t="shared" si="37"/>
        <v>1</v>
      </c>
    </row>
    <row r="2366" spans="11:11" x14ac:dyDescent="0.25">
      <c r="K2366">
        <f t="shared" si="37"/>
        <v>1</v>
      </c>
    </row>
    <row r="2367" spans="11:11" x14ac:dyDescent="0.25">
      <c r="K2367">
        <f t="shared" si="37"/>
        <v>1</v>
      </c>
    </row>
    <row r="2368" spans="11:11" x14ac:dyDescent="0.25">
      <c r="K2368">
        <f t="shared" si="37"/>
        <v>1</v>
      </c>
    </row>
    <row r="2369" spans="11:11" x14ac:dyDescent="0.25">
      <c r="K2369">
        <f t="shared" si="37"/>
        <v>1</v>
      </c>
    </row>
    <row r="2370" spans="11:11" x14ac:dyDescent="0.25">
      <c r="K2370">
        <f t="shared" si="37"/>
        <v>1</v>
      </c>
    </row>
    <row r="2371" spans="11:11" x14ac:dyDescent="0.25">
      <c r="K2371">
        <f t="shared" ref="K2371:K2434" si="38">IF(I2371 &lt;=  E2371, 1, 0)</f>
        <v>1</v>
      </c>
    </row>
    <row r="2372" spans="11:11" x14ac:dyDescent="0.25">
      <c r="K2372">
        <f t="shared" si="38"/>
        <v>1</v>
      </c>
    </row>
    <row r="2373" spans="11:11" x14ac:dyDescent="0.25">
      <c r="K2373">
        <f t="shared" si="38"/>
        <v>1</v>
      </c>
    </row>
    <row r="2374" spans="11:11" x14ac:dyDescent="0.25">
      <c r="K2374">
        <f t="shared" si="38"/>
        <v>1</v>
      </c>
    </row>
    <row r="2375" spans="11:11" x14ac:dyDescent="0.25">
      <c r="K2375">
        <f t="shared" si="38"/>
        <v>1</v>
      </c>
    </row>
    <row r="2376" spans="11:11" x14ac:dyDescent="0.25">
      <c r="K2376">
        <f t="shared" si="38"/>
        <v>1</v>
      </c>
    </row>
    <row r="2377" spans="11:11" x14ac:dyDescent="0.25">
      <c r="K2377">
        <f t="shared" si="38"/>
        <v>1</v>
      </c>
    </row>
    <row r="2378" spans="11:11" x14ac:dyDescent="0.25">
      <c r="K2378">
        <f t="shared" si="38"/>
        <v>1</v>
      </c>
    </row>
    <row r="2379" spans="11:11" x14ac:dyDescent="0.25">
      <c r="K2379">
        <f t="shared" si="38"/>
        <v>1</v>
      </c>
    </row>
    <row r="2380" spans="11:11" x14ac:dyDescent="0.25">
      <c r="K2380">
        <f t="shared" si="38"/>
        <v>1</v>
      </c>
    </row>
    <row r="2381" spans="11:11" x14ac:dyDescent="0.25">
      <c r="K2381">
        <f t="shared" si="38"/>
        <v>1</v>
      </c>
    </row>
    <row r="2382" spans="11:11" x14ac:dyDescent="0.25">
      <c r="K2382">
        <f t="shared" si="38"/>
        <v>1</v>
      </c>
    </row>
    <row r="2383" spans="11:11" x14ac:dyDescent="0.25">
      <c r="K2383">
        <f t="shared" si="38"/>
        <v>1</v>
      </c>
    </row>
    <row r="2384" spans="11:11" x14ac:dyDescent="0.25">
      <c r="K2384">
        <f t="shared" si="38"/>
        <v>1</v>
      </c>
    </row>
    <row r="2385" spans="11:11" x14ac:dyDescent="0.25">
      <c r="K2385">
        <f t="shared" si="38"/>
        <v>1</v>
      </c>
    </row>
    <row r="2386" spans="11:11" x14ac:dyDescent="0.25">
      <c r="K2386">
        <f t="shared" si="38"/>
        <v>1</v>
      </c>
    </row>
    <row r="2387" spans="11:11" x14ac:dyDescent="0.25">
      <c r="K2387">
        <f t="shared" si="38"/>
        <v>1</v>
      </c>
    </row>
    <row r="2388" spans="11:11" x14ac:dyDescent="0.25">
      <c r="K2388">
        <f t="shared" si="38"/>
        <v>1</v>
      </c>
    </row>
    <row r="2389" spans="11:11" x14ac:dyDescent="0.25">
      <c r="K2389">
        <f t="shared" si="38"/>
        <v>1</v>
      </c>
    </row>
    <row r="2390" spans="11:11" x14ac:dyDescent="0.25">
      <c r="K2390">
        <f t="shared" si="38"/>
        <v>1</v>
      </c>
    </row>
    <row r="2391" spans="11:11" x14ac:dyDescent="0.25">
      <c r="K2391">
        <f t="shared" si="38"/>
        <v>1</v>
      </c>
    </row>
    <row r="2392" spans="11:11" x14ac:dyDescent="0.25">
      <c r="K2392">
        <f t="shared" si="38"/>
        <v>1</v>
      </c>
    </row>
    <row r="2393" spans="11:11" x14ac:dyDescent="0.25">
      <c r="K2393">
        <f t="shared" si="38"/>
        <v>1</v>
      </c>
    </row>
    <row r="2394" spans="11:11" x14ac:dyDescent="0.25">
      <c r="K2394">
        <f t="shared" si="38"/>
        <v>1</v>
      </c>
    </row>
    <row r="2395" spans="11:11" x14ac:dyDescent="0.25">
      <c r="K2395">
        <f t="shared" si="38"/>
        <v>1</v>
      </c>
    </row>
    <row r="2396" spans="11:11" x14ac:dyDescent="0.25">
      <c r="K2396">
        <f t="shared" si="38"/>
        <v>1</v>
      </c>
    </row>
    <row r="2397" spans="11:11" x14ac:dyDescent="0.25">
      <c r="K2397">
        <f t="shared" si="38"/>
        <v>1</v>
      </c>
    </row>
    <row r="2398" spans="11:11" x14ac:dyDescent="0.25">
      <c r="K2398">
        <f t="shared" si="38"/>
        <v>1</v>
      </c>
    </row>
    <row r="2399" spans="11:11" x14ac:dyDescent="0.25">
      <c r="K2399">
        <f t="shared" si="38"/>
        <v>1</v>
      </c>
    </row>
    <row r="2400" spans="11:11" x14ac:dyDescent="0.25">
      <c r="K2400">
        <f t="shared" si="38"/>
        <v>1</v>
      </c>
    </row>
    <row r="2401" spans="11:11" x14ac:dyDescent="0.25">
      <c r="K2401">
        <f t="shared" si="38"/>
        <v>1</v>
      </c>
    </row>
    <row r="2402" spans="11:11" x14ac:dyDescent="0.25">
      <c r="K2402">
        <f t="shared" si="38"/>
        <v>1</v>
      </c>
    </row>
    <row r="2403" spans="11:11" x14ac:dyDescent="0.25">
      <c r="K2403">
        <f t="shared" si="38"/>
        <v>1</v>
      </c>
    </row>
    <row r="2404" spans="11:11" x14ac:dyDescent="0.25">
      <c r="K2404">
        <f t="shared" si="38"/>
        <v>1</v>
      </c>
    </row>
    <row r="2405" spans="11:11" x14ac:dyDescent="0.25">
      <c r="K2405">
        <f t="shared" si="38"/>
        <v>1</v>
      </c>
    </row>
    <row r="2406" spans="11:11" x14ac:dyDescent="0.25">
      <c r="K2406">
        <f t="shared" si="38"/>
        <v>1</v>
      </c>
    </row>
    <row r="2407" spans="11:11" x14ac:dyDescent="0.25">
      <c r="K2407">
        <f t="shared" si="38"/>
        <v>1</v>
      </c>
    </row>
    <row r="2408" spans="11:11" x14ac:dyDescent="0.25">
      <c r="K2408">
        <f t="shared" si="38"/>
        <v>1</v>
      </c>
    </row>
    <row r="2409" spans="11:11" x14ac:dyDescent="0.25">
      <c r="K2409">
        <f t="shared" si="38"/>
        <v>1</v>
      </c>
    </row>
    <row r="2410" spans="11:11" x14ac:dyDescent="0.25">
      <c r="K2410">
        <f t="shared" si="38"/>
        <v>1</v>
      </c>
    </row>
    <row r="2411" spans="11:11" x14ac:dyDescent="0.25">
      <c r="K2411">
        <f t="shared" si="38"/>
        <v>1</v>
      </c>
    </row>
    <row r="2412" spans="11:11" x14ac:dyDescent="0.25">
      <c r="K2412">
        <f t="shared" si="38"/>
        <v>1</v>
      </c>
    </row>
    <row r="2413" spans="11:11" x14ac:dyDescent="0.25">
      <c r="K2413">
        <f t="shared" si="38"/>
        <v>1</v>
      </c>
    </row>
    <row r="2414" spans="11:11" x14ac:dyDescent="0.25">
      <c r="K2414">
        <f t="shared" si="38"/>
        <v>1</v>
      </c>
    </row>
    <row r="2415" spans="11:11" x14ac:dyDescent="0.25">
      <c r="K2415">
        <f t="shared" si="38"/>
        <v>1</v>
      </c>
    </row>
    <row r="2416" spans="11:11" x14ac:dyDescent="0.25">
      <c r="K2416">
        <f t="shared" si="38"/>
        <v>1</v>
      </c>
    </row>
    <row r="2417" spans="11:11" x14ac:dyDescent="0.25">
      <c r="K2417">
        <f t="shared" si="38"/>
        <v>1</v>
      </c>
    </row>
    <row r="2418" spans="11:11" x14ac:dyDescent="0.25">
      <c r="K2418">
        <f t="shared" si="38"/>
        <v>1</v>
      </c>
    </row>
    <row r="2419" spans="11:11" x14ac:dyDescent="0.25">
      <c r="K2419">
        <f t="shared" si="38"/>
        <v>1</v>
      </c>
    </row>
    <row r="2420" spans="11:11" x14ac:dyDescent="0.25">
      <c r="K2420">
        <f t="shared" si="38"/>
        <v>1</v>
      </c>
    </row>
    <row r="2421" spans="11:11" x14ac:dyDescent="0.25">
      <c r="K2421">
        <f t="shared" si="38"/>
        <v>1</v>
      </c>
    </row>
    <row r="2422" spans="11:11" x14ac:dyDescent="0.25">
      <c r="K2422">
        <f t="shared" si="38"/>
        <v>1</v>
      </c>
    </row>
    <row r="2423" spans="11:11" x14ac:dyDescent="0.25">
      <c r="K2423">
        <f t="shared" si="38"/>
        <v>1</v>
      </c>
    </row>
    <row r="2424" spans="11:11" x14ac:dyDescent="0.25">
      <c r="K2424">
        <f t="shared" si="38"/>
        <v>1</v>
      </c>
    </row>
    <row r="2425" spans="11:11" x14ac:dyDescent="0.25">
      <c r="K2425">
        <f t="shared" si="38"/>
        <v>1</v>
      </c>
    </row>
    <row r="2426" spans="11:11" x14ac:dyDescent="0.25">
      <c r="K2426">
        <f t="shared" si="38"/>
        <v>1</v>
      </c>
    </row>
    <row r="2427" spans="11:11" x14ac:dyDescent="0.25">
      <c r="K2427">
        <f t="shared" si="38"/>
        <v>1</v>
      </c>
    </row>
    <row r="2428" spans="11:11" x14ac:dyDescent="0.25">
      <c r="K2428">
        <f t="shared" si="38"/>
        <v>1</v>
      </c>
    </row>
    <row r="2429" spans="11:11" x14ac:dyDescent="0.25">
      <c r="K2429">
        <f t="shared" si="38"/>
        <v>1</v>
      </c>
    </row>
    <row r="2430" spans="11:11" x14ac:dyDescent="0.25">
      <c r="K2430">
        <f t="shared" si="38"/>
        <v>1</v>
      </c>
    </row>
    <row r="2431" spans="11:11" x14ac:dyDescent="0.25">
      <c r="K2431">
        <f t="shared" si="38"/>
        <v>1</v>
      </c>
    </row>
    <row r="2432" spans="11:11" x14ac:dyDescent="0.25">
      <c r="K2432">
        <f t="shared" si="38"/>
        <v>1</v>
      </c>
    </row>
    <row r="2433" spans="11:11" x14ac:dyDescent="0.25">
      <c r="K2433">
        <f t="shared" si="38"/>
        <v>1</v>
      </c>
    </row>
    <row r="2434" spans="11:11" x14ac:dyDescent="0.25">
      <c r="K2434">
        <f t="shared" si="38"/>
        <v>1</v>
      </c>
    </row>
    <row r="2435" spans="11:11" x14ac:dyDescent="0.25">
      <c r="K2435">
        <f t="shared" ref="K2435:K2498" si="39">IF(I2435 &lt;=  E2435, 1, 0)</f>
        <v>1</v>
      </c>
    </row>
    <row r="2436" spans="11:11" x14ac:dyDescent="0.25">
      <c r="K2436">
        <f t="shared" si="39"/>
        <v>1</v>
      </c>
    </row>
    <row r="2437" spans="11:11" x14ac:dyDescent="0.25">
      <c r="K2437">
        <f t="shared" si="39"/>
        <v>1</v>
      </c>
    </row>
    <row r="2438" spans="11:11" x14ac:dyDescent="0.25">
      <c r="K2438">
        <f t="shared" si="39"/>
        <v>1</v>
      </c>
    </row>
    <row r="2439" spans="11:11" x14ac:dyDescent="0.25">
      <c r="K2439">
        <f t="shared" si="39"/>
        <v>1</v>
      </c>
    </row>
    <row r="2440" spans="11:11" x14ac:dyDescent="0.25">
      <c r="K2440">
        <f t="shared" si="39"/>
        <v>1</v>
      </c>
    </row>
    <row r="2441" spans="11:11" x14ac:dyDescent="0.25">
      <c r="K2441">
        <f t="shared" si="39"/>
        <v>1</v>
      </c>
    </row>
    <row r="2442" spans="11:11" x14ac:dyDescent="0.25">
      <c r="K2442">
        <f t="shared" si="39"/>
        <v>1</v>
      </c>
    </row>
    <row r="2443" spans="11:11" x14ac:dyDescent="0.25">
      <c r="K2443">
        <f t="shared" si="39"/>
        <v>1</v>
      </c>
    </row>
    <row r="2444" spans="11:11" x14ac:dyDescent="0.25">
      <c r="K2444">
        <f t="shared" si="39"/>
        <v>1</v>
      </c>
    </row>
    <row r="2445" spans="11:11" x14ac:dyDescent="0.25">
      <c r="K2445">
        <f t="shared" si="39"/>
        <v>1</v>
      </c>
    </row>
    <row r="2446" spans="11:11" x14ac:dyDescent="0.25">
      <c r="K2446">
        <f t="shared" si="39"/>
        <v>1</v>
      </c>
    </row>
    <row r="2447" spans="11:11" x14ac:dyDescent="0.25">
      <c r="K2447">
        <f t="shared" si="39"/>
        <v>1</v>
      </c>
    </row>
    <row r="2448" spans="11:11" x14ac:dyDescent="0.25">
      <c r="K2448">
        <f t="shared" si="39"/>
        <v>1</v>
      </c>
    </row>
    <row r="2449" spans="11:11" x14ac:dyDescent="0.25">
      <c r="K2449">
        <f t="shared" si="39"/>
        <v>1</v>
      </c>
    </row>
    <row r="2450" spans="11:11" x14ac:dyDescent="0.25">
      <c r="K2450">
        <f t="shared" si="39"/>
        <v>1</v>
      </c>
    </row>
    <row r="2451" spans="11:11" x14ac:dyDescent="0.25">
      <c r="K2451">
        <f t="shared" si="39"/>
        <v>1</v>
      </c>
    </row>
    <row r="2452" spans="11:11" x14ac:dyDescent="0.25">
      <c r="K2452">
        <f t="shared" si="39"/>
        <v>1</v>
      </c>
    </row>
    <row r="2453" spans="11:11" x14ac:dyDescent="0.25">
      <c r="K2453">
        <f t="shared" si="39"/>
        <v>1</v>
      </c>
    </row>
    <row r="2454" spans="11:11" x14ac:dyDescent="0.25">
      <c r="K2454">
        <f t="shared" si="39"/>
        <v>1</v>
      </c>
    </row>
    <row r="2455" spans="11:11" x14ac:dyDescent="0.25">
      <c r="K2455">
        <f t="shared" si="39"/>
        <v>1</v>
      </c>
    </row>
    <row r="2456" spans="11:11" x14ac:dyDescent="0.25">
      <c r="K2456">
        <f t="shared" si="39"/>
        <v>1</v>
      </c>
    </row>
    <row r="2457" spans="11:11" x14ac:dyDescent="0.25">
      <c r="K2457">
        <f t="shared" si="39"/>
        <v>1</v>
      </c>
    </row>
    <row r="2458" spans="11:11" x14ac:dyDescent="0.25">
      <c r="K2458">
        <f t="shared" si="39"/>
        <v>1</v>
      </c>
    </row>
    <row r="2459" spans="11:11" x14ac:dyDescent="0.25">
      <c r="K2459">
        <f t="shared" si="39"/>
        <v>1</v>
      </c>
    </row>
    <row r="2460" spans="11:11" x14ac:dyDescent="0.25">
      <c r="K2460">
        <f t="shared" si="39"/>
        <v>1</v>
      </c>
    </row>
    <row r="2461" spans="11:11" x14ac:dyDescent="0.25">
      <c r="K2461">
        <f t="shared" si="39"/>
        <v>1</v>
      </c>
    </row>
    <row r="2462" spans="11:11" x14ac:dyDescent="0.25">
      <c r="K2462">
        <f t="shared" si="39"/>
        <v>1</v>
      </c>
    </row>
    <row r="2463" spans="11:11" x14ac:dyDescent="0.25">
      <c r="K2463">
        <f t="shared" si="39"/>
        <v>1</v>
      </c>
    </row>
    <row r="2464" spans="11:11" x14ac:dyDescent="0.25">
      <c r="K2464">
        <f t="shared" si="39"/>
        <v>1</v>
      </c>
    </row>
    <row r="2465" spans="11:11" x14ac:dyDescent="0.25">
      <c r="K2465">
        <f t="shared" si="39"/>
        <v>1</v>
      </c>
    </row>
    <row r="2466" spans="11:11" x14ac:dyDescent="0.25">
      <c r="K2466">
        <f t="shared" si="39"/>
        <v>1</v>
      </c>
    </row>
    <row r="2467" spans="11:11" x14ac:dyDescent="0.25">
      <c r="K2467">
        <f t="shared" si="39"/>
        <v>1</v>
      </c>
    </row>
    <row r="2468" spans="11:11" x14ac:dyDescent="0.25">
      <c r="K2468">
        <f t="shared" si="39"/>
        <v>1</v>
      </c>
    </row>
    <row r="2469" spans="11:11" x14ac:dyDescent="0.25">
      <c r="K2469">
        <f t="shared" si="39"/>
        <v>1</v>
      </c>
    </row>
    <row r="2470" spans="11:11" x14ac:dyDescent="0.25">
      <c r="K2470">
        <f t="shared" si="39"/>
        <v>1</v>
      </c>
    </row>
    <row r="2471" spans="11:11" x14ac:dyDescent="0.25">
      <c r="K2471">
        <f t="shared" si="39"/>
        <v>1</v>
      </c>
    </row>
    <row r="2472" spans="11:11" x14ac:dyDescent="0.25">
      <c r="K2472">
        <f t="shared" si="39"/>
        <v>1</v>
      </c>
    </row>
    <row r="2473" spans="11:11" x14ac:dyDescent="0.25">
      <c r="K2473">
        <f t="shared" si="39"/>
        <v>1</v>
      </c>
    </row>
    <row r="2474" spans="11:11" x14ac:dyDescent="0.25">
      <c r="K2474">
        <f t="shared" si="39"/>
        <v>1</v>
      </c>
    </row>
    <row r="2475" spans="11:11" x14ac:dyDescent="0.25">
      <c r="K2475">
        <f t="shared" si="39"/>
        <v>1</v>
      </c>
    </row>
    <row r="2476" spans="11:11" x14ac:dyDescent="0.25">
      <c r="K2476">
        <f t="shared" si="39"/>
        <v>1</v>
      </c>
    </row>
    <row r="2477" spans="11:11" x14ac:dyDescent="0.25">
      <c r="K2477">
        <f t="shared" si="39"/>
        <v>1</v>
      </c>
    </row>
    <row r="2478" spans="11:11" x14ac:dyDescent="0.25">
      <c r="K2478">
        <f t="shared" si="39"/>
        <v>1</v>
      </c>
    </row>
    <row r="2479" spans="11:11" x14ac:dyDescent="0.25">
      <c r="K2479">
        <f t="shared" si="39"/>
        <v>1</v>
      </c>
    </row>
    <row r="2480" spans="11:11" x14ac:dyDescent="0.25">
      <c r="K2480">
        <f t="shared" si="39"/>
        <v>1</v>
      </c>
    </row>
    <row r="2481" spans="11:11" x14ac:dyDescent="0.25">
      <c r="K2481">
        <f t="shared" si="39"/>
        <v>1</v>
      </c>
    </row>
    <row r="2482" spans="11:11" x14ac:dyDescent="0.25">
      <c r="K2482">
        <f t="shared" si="39"/>
        <v>1</v>
      </c>
    </row>
    <row r="2483" spans="11:11" x14ac:dyDescent="0.25">
      <c r="K2483">
        <f t="shared" si="39"/>
        <v>1</v>
      </c>
    </row>
    <row r="2484" spans="11:11" x14ac:dyDescent="0.25">
      <c r="K2484">
        <f t="shared" si="39"/>
        <v>1</v>
      </c>
    </row>
    <row r="2485" spans="11:11" x14ac:dyDescent="0.25">
      <c r="K2485">
        <f t="shared" si="39"/>
        <v>1</v>
      </c>
    </row>
    <row r="2486" spans="11:11" x14ac:dyDescent="0.25">
      <c r="K2486">
        <f t="shared" si="39"/>
        <v>1</v>
      </c>
    </row>
    <row r="2487" spans="11:11" x14ac:dyDescent="0.25">
      <c r="K2487">
        <f t="shared" si="39"/>
        <v>1</v>
      </c>
    </row>
    <row r="2488" spans="11:11" x14ac:dyDescent="0.25">
      <c r="K2488">
        <f t="shared" si="39"/>
        <v>1</v>
      </c>
    </row>
    <row r="2489" spans="11:11" x14ac:dyDescent="0.25">
      <c r="K2489">
        <f t="shared" si="39"/>
        <v>1</v>
      </c>
    </row>
    <row r="2490" spans="11:11" x14ac:dyDescent="0.25">
      <c r="K2490">
        <f t="shared" si="39"/>
        <v>1</v>
      </c>
    </row>
    <row r="2491" spans="11:11" x14ac:dyDescent="0.25">
      <c r="K2491">
        <f t="shared" si="39"/>
        <v>1</v>
      </c>
    </row>
    <row r="2492" spans="11:11" x14ac:dyDescent="0.25">
      <c r="K2492">
        <f t="shared" si="39"/>
        <v>1</v>
      </c>
    </row>
    <row r="2493" spans="11:11" x14ac:dyDescent="0.25">
      <c r="K2493">
        <f t="shared" si="39"/>
        <v>1</v>
      </c>
    </row>
    <row r="2494" spans="11:11" x14ac:dyDescent="0.25">
      <c r="K2494">
        <f t="shared" si="39"/>
        <v>1</v>
      </c>
    </row>
    <row r="2495" spans="11:11" x14ac:dyDescent="0.25">
      <c r="K2495">
        <f t="shared" si="39"/>
        <v>1</v>
      </c>
    </row>
    <row r="2496" spans="11:11" x14ac:dyDescent="0.25">
      <c r="K2496">
        <f t="shared" si="39"/>
        <v>1</v>
      </c>
    </row>
    <row r="2497" spans="11:11" x14ac:dyDescent="0.25">
      <c r="K2497">
        <f t="shared" si="39"/>
        <v>1</v>
      </c>
    </row>
    <row r="2498" spans="11:11" x14ac:dyDescent="0.25">
      <c r="K2498">
        <f t="shared" si="39"/>
        <v>1</v>
      </c>
    </row>
    <row r="2499" spans="11:11" x14ac:dyDescent="0.25">
      <c r="K2499">
        <f t="shared" ref="K2499:K2562" si="40">IF(I2499 &lt;=  E2499, 1, 0)</f>
        <v>1</v>
      </c>
    </row>
    <row r="2500" spans="11:11" x14ac:dyDescent="0.25">
      <c r="K2500">
        <f t="shared" si="40"/>
        <v>1</v>
      </c>
    </row>
    <row r="2501" spans="11:11" x14ac:dyDescent="0.25">
      <c r="K2501">
        <f t="shared" si="40"/>
        <v>1</v>
      </c>
    </row>
    <row r="2502" spans="11:11" x14ac:dyDescent="0.25">
      <c r="K2502">
        <f t="shared" si="40"/>
        <v>1</v>
      </c>
    </row>
    <row r="2503" spans="11:11" x14ac:dyDescent="0.25">
      <c r="K2503">
        <f t="shared" si="40"/>
        <v>1</v>
      </c>
    </row>
    <row r="2504" spans="11:11" x14ac:dyDescent="0.25">
      <c r="K2504">
        <f t="shared" si="40"/>
        <v>1</v>
      </c>
    </row>
    <row r="2505" spans="11:11" x14ac:dyDescent="0.25">
      <c r="K2505">
        <f t="shared" si="40"/>
        <v>1</v>
      </c>
    </row>
    <row r="2506" spans="11:11" x14ac:dyDescent="0.25">
      <c r="K2506">
        <f t="shared" si="40"/>
        <v>1</v>
      </c>
    </row>
    <row r="2507" spans="11:11" x14ac:dyDescent="0.25">
      <c r="K2507">
        <f t="shared" si="40"/>
        <v>1</v>
      </c>
    </row>
    <row r="2508" spans="11:11" x14ac:dyDescent="0.25">
      <c r="K2508">
        <f t="shared" si="40"/>
        <v>1</v>
      </c>
    </row>
    <row r="2509" spans="11:11" x14ac:dyDescent="0.25">
      <c r="K2509">
        <f t="shared" si="40"/>
        <v>1</v>
      </c>
    </row>
    <row r="2510" spans="11:11" x14ac:dyDescent="0.25">
      <c r="K2510">
        <f t="shared" si="40"/>
        <v>1</v>
      </c>
    </row>
    <row r="2511" spans="11:11" x14ac:dyDescent="0.25">
      <c r="K2511">
        <f t="shared" si="40"/>
        <v>1</v>
      </c>
    </row>
    <row r="2512" spans="11:11" x14ac:dyDescent="0.25">
      <c r="K2512">
        <f t="shared" si="40"/>
        <v>1</v>
      </c>
    </row>
    <row r="2513" spans="11:11" x14ac:dyDescent="0.25">
      <c r="K2513">
        <f t="shared" si="40"/>
        <v>1</v>
      </c>
    </row>
    <row r="2514" spans="11:11" x14ac:dyDescent="0.25">
      <c r="K2514">
        <f t="shared" si="40"/>
        <v>1</v>
      </c>
    </row>
    <row r="2515" spans="11:11" x14ac:dyDescent="0.25">
      <c r="K2515">
        <f t="shared" si="40"/>
        <v>1</v>
      </c>
    </row>
    <row r="2516" spans="11:11" x14ac:dyDescent="0.25">
      <c r="K2516">
        <f t="shared" si="40"/>
        <v>1</v>
      </c>
    </row>
    <row r="2517" spans="11:11" x14ac:dyDescent="0.25">
      <c r="K2517">
        <f t="shared" si="40"/>
        <v>1</v>
      </c>
    </row>
    <row r="2518" spans="11:11" x14ac:dyDescent="0.25">
      <c r="K2518">
        <f t="shared" si="40"/>
        <v>1</v>
      </c>
    </row>
    <row r="2519" spans="11:11" x14ac:dyDescent="0.25">
      <c r="K2519">
        <f t="shared" si="40"/>
        <v>1</v>
      </c>
    </row>
    <row r="2520" spans="11:11" x14ac:dyDescent="0.25">
      <c r="K2520">
        <f t="shared" si="40"/>
        <v>1</v>
      </c>
    </row>
    <row r="2521" spans="11:11" x14ac:dyDescent="0.25">
      <c r="K2521">
        <f t="shared" si="40"/>
        <v>1</v>
      </c>
    </row>
    <row r="2522" spans="11:11" x14ac:dyDescent="0.25">
      <c r="K2522">
        <f t="shared" si="40"/>
        <v>1</v>
      </c>
    </row>
    <row r="2523" spans="11:11" x14ac:dyDescent="0.25">
      <c r="K2523">
        <f t="shared" si="40"/>
        <v>1</v>
      </c>
    </row>
    <row r="2524" spans="11:11" x14ac:dyDescent="0.25">
      <c r="K2524">
        <f t="shared" si="40"/>
        <v>1</v>
      </c>
    </row>
    <row r="2525" spans="11:11" x14ac:dyDescent="0.25">
      <c r="K2525">
        <f t="shared" si="40"/>
        <v>1</v>
      </c>
    </row>
    <row r="2526" spans="11:11" x14ac:dyDescent="0.25">
      <c r="K2526">
        <f t="shared" si="40"/>
        <v>1</v>
      </c>
    </row>
    <row r="2527" spans="11:11" x14ac:dyDescent="0.25">
      <c r="K2527">
        <f t="shared" si="40"/>
        <v>1</v>
      </c>
    </row>
    <row r="2528" spans="11:11" x14ac:dyDescent="0.25">
      <c r="K2528">
        <f t="shared" si="40"/>
        <v>1</v>
      </c>
    </row>
    <row r="2529" spans="11:11" x14ac:dyDescent="0.25">
      <c r="K2529">
        <f t="shared" si="40"/>
        <v>1</v>
      </c>
    </row>
    <row r="2530" spans="11:11" x14ac:dyDescent="0.25">
      <c r="K2530">
        <f t="shared" si="40"/>
        <v>1</v>
      </c>
    </row>
    <row r="2531" spans="11:11" x14ac:dyDescent="0.25">
      <c r="K2531">
        <f t="shared" si="40"/>
        <v>1</v>
      </c>
    </row>
    <row r="2532" spans="11:11" x14ac:dyDescent="0.25">
      <c r="K2532">
        <f t="shared" si="40"/>
        <v>1</v>
      </c>
    </row>
    <row r="2533" spans="11:11" x14ac:dyDescent="0.25">
      <c r="K2533">
        <f t="shared" si="40"/>
        <v>1</v>
      </c>
    </row>
    <row r="2534" spans="11:11" x14ac:dyDescent="0.25">
      <c r="K2534">
        <f t="shared" si="40"/>
        <v>1</v>
      </c>
    </row>
    <row r="2535" spans="11:11" x14ac:dyDescent="0.25">
      <c r="K2535">
        <f t="shared" si="40"/>
        <v>1</v>
      </c>
    </row>
    <row r="2536" spans="11:11" x14ac:dyDescent="0.25">
      <c r="K2536">
        <f t="shared" si="40"/>
        <v>1</v>
      </c>
    </row>
    <row r="2537" spans="11:11" x14ac:dyDescent="0.25">
      <c r="K2537">
        <f t="shared" si="40"/>
        <v>1</v>
      </c>
    </row>
    <row r="2538" spans="11:11" x14ac:dyDescent="0.25">
      <c r="K2538">
        <f t="shared" si="40"/>
        <v>1</v>
      </c>
    </row>
    <row r="2539" spans="11:11" x14ac:dyDescent="0.25">
      <c r="K2539">
        <f t="shared" si="40"/>
        <v>1</v>
      </c>
    </row>
    <row r="2540" spans="11:11" x14ac:dyDescent="0.25">
      <c r="K2540">
        <f t="shared" si="40"/>
        <v>1</v>
      </c>
    </row>
    <row r="2541" spans="11:11" x14ac:dyDescent="0.25">
      <c r="K2541">
        <f t="shared" si="40"/>
        <v>1</v>
      </c>
    </row>
    <row r="2542" spans="11:11" x14ac:dyDescent="0.25">
      <c r="K2542">
        <f t="shared" si="40"/>
        <v>1</v>
      </c>
    </row>
    <row r="2543" spans="11:11" x14ac:dyDescent="0.25">
      <c r="K2543">
        <f t="shared" si="40"/>
        <v>1</v>
      </c>
    </row>
    <row r="2544" spans="11:11" x14ac:dyDescent="0.25">
      <c r="K2544">
        <f t="shared" si="40"/>
        <v>1</v>
      </c>
    </row>
    <row r="2545" spans="11:11" x14ac:dyDescent="0.25">
      <c r="K2545">
        <f t="shared" si="40"/>
        <v>1</v>
      </c>
    </row>
    <row r="2546" spans="11:11" x14ac:dyDescent="0.25">
      <c r="K2546">
        <f t="shared" si="40"/>
        <v>1</v>
      </c>
    </row>
    <row r="2547" spans="11:11" x14ac:dyDescent="0.25">
      <c r="K2547">
        <f t="shared" si="40"/>
        <v>1</v>
      </c>
    </row>
    <row r="2548" spans="11:11" x14ac:dyDescent="0.25">
      <c r="K2548">
        <f t="shared" si="40"/>
        <v>1</v>
      </c>
    </row>
    <row r="2549" spans="11:11" x14ac:dyDescent="0.25">
      <c r="K2549">
        <f t="shared" si="40"/>
        <v>1</v>
      </c>
    </row>
    <row r="2550" spans="11:11" x14ac:dyDescent="0.25">
      <c r="K2550">
        <f t="shared" si="40"/>
        <v>1</v>
      </c>
    </row>
    <row r="2551" spans="11:11" x14ac:dyDescent="0.25">
      <c r="K2551">
        <f t="shared" si="40"/>
        <v>1</v>
      </c>
    </row>
    <row r="2552" spans="11:11" x14ac:dyDescent="0.25">
      <c r="K2552">
        <f t="shared" si="40"/>
        <v>1</v>
      </c>
    </row>
    <row r="2553" spans="11:11" x14ac:dyDescent="0.25">
      <c r="K2553">
        <f t="shared" si="40"/>
        <v>1</v>
      </c>
    </row>
    <row r="2554" spans="11:11" x14ac:dyDescent="0.25">
      <c r="K2554">
        <f t="shared" si="40"/>
        <v>1</v>
      </c>
    </row>
    <row r="2555" spans="11:11" x14ac:dyDescent="0.25">
      <c r="K2555">
        <f t="shared" si="40"/>
        <v>1</v>
      </c>
    </row>
    <row r="2556" spans="11:11" x14ac:dyDescent="0.25">
      <c r="K2556">
        <f t="shared" si="40"/>
        <v>1</v>
      </c>
    </row>
    <row r="2557" spans="11:11" x14ac:dyDescent="0.25">
      <c r="K2557">
        <f t="shared" si="40"/>
        <v>1</v>
      </c>
    </row>
    <row r="2558" spans="11:11" x14ac:dyDescent="0.25">
      <c r="K2558">
        <f t="shared" si="40"/>
        <v>1</v>
      </c>
    </row>
    <row r="2559" spans="11:11" x14ac:dyDescent="0.25">
      <c r="K2559">
        <f t="shared" si="40"/>
        <v>1</v>
      </c>
    </row>
    <row r="2560" spans="11:11" x14ac:dyDescent="0.25">
      <c r="K2560">
        <f t="shared" si="40"/>
        <v>1</v>
      </c>
    </row>
    <row r="2561" spans="11:11" x14ac:dyDescent="0.25">
      <c r="K2561">
        <f t="shared" si="40"/>
        <v>1</v>
      </c>
    </row>
    <row r="2562" spans="11:11" x14ac:dyDescent="0.25">
      <c r="K2562">
        <f t="shared" si="40"/>
        <v>1</v>
      </c>
    </row>
    <row r="2563" spans="11:11" x14ac:dyDescent="0.25">
      <c r="K2563">
        <f t="shared" ref="K2563:K2626" si="41">IF(I2563 &lt;=  E2563, 1, 0)</f>
        <v>1</v>
      </c>
    </row>
    <row r="2564" spans="11:11" x14ac:dyDescent="0.25">
      <c r="K2564">
        <f t="shared" si="41"/>
        <v>1</v>
      </c>
    </row>
    <row r="2565" spans="11:11" x14ac:dyDescent="0.25">
      <c r="K2565">
        <f t="shared" si="41"/>
        <v>1</v>
      </c>
    </row>
    <row r="2566" spans="11:11" x14ac:dyDescent="0.25">
      <c r="K2566">
        <f t="shared" si="41"/>
        <v>1</v>
      </c>
    </row>
    <row r="2567" spans="11:11" x14ac:dyDescent="0.25">
      <c r="K2567">
        <f t="shared" si="41"/>
        <v>1</v>
      </c>
    </row>
    <row r="2568" spans="11:11" x14ac:dyDescent="0.25">
      <c r="K2568">
        <f t="shared" si="41"/>
        <v>1</v>
      </c>
    </row>
    <row r="2569" spans="11:11" x14ac:dyDescent="0.25">
      <c r="K2569">
        <f t="shared" si="41"/>
        <v>1</v>
      </c>
    </row>
    <row r="2570" spans="11:11" x14ac:dyDescent="0.25">
      <c r="K2570">
        <f t="shared" si="41"/>
        <v>1</v>
      </c>
    </row>
    <row r="2571" spans="11:11" x14ac:dyDescent="0.25">
      <c r="K2571">
        <f t="shared" si="41"/>
        <v>1</v>
      </c>
    </row>
    <row r="2572" spans="11:11" x14ac:dyDescent="0.25">
      <c r="K2572">
        <f t="shared" si="41"/>
        <v>1</v>
      </c>
    </row>
    <row r="2573" spans="11:11" x14ac:dyDescent="0.25">
      <c r="K2573">
        <f t="shared" si="41"/>
        <v>1</v>
      </c>
    </row>
    <row r="2574" spans="11:11" x14ac:dyDescent="0.25">
      <c r="K2574">
        <f t="shared" si="41"/>
        <v>1</v>
      </c>
    </row>
    <row r="2575" spans="11:11" x14ac:dyDescent="0.25">
      <c r="K2575">
        <f t="shared" si="41"/>
        <v>1</v>
      </c>
    </row>
    <row r="2576" spans="11:11" x14ac:dyDescent="0.25">
      <c r="K2576">
        <f t="shared" si="41"/>
        <v>1</v>
      </c>
    </row>
    <row r="2577" spans="11:11" x14ac:dyDescent="0.25">
      <c r="K2577">
        <f t="shared" si="41"/>
        <v>1</v>
      </c>
    </row>
    <row r="2578" spans="11:11" x14ac:dyDescent="0.25">
      <c r="K2578">
        <f t="shared" si="41"/>
        <v>1</v>
      </c>
    </row>
    <row r="2579" spans="11:11" x14ac:dyDescent="0.25">
      <c r="K2579">
        <f t="shared" si="41"/>
        <v>1</v>
      </c>
    </row>
    <row r="2580" spans="11:11" x14ac:dyDescent="0.25">
      <c r="K2580">
        <f t="shared" si="41"/>
        <v>1</v>
      </c>
    </row>
    <row r="2581" spans="11:11" x14ac:dyDescent="0.25">
      <c r="K2581">
        <f t="shared" si="41"/>
        <v>1</v>
      </c>
    </row>
    <row r="2582" spans="11:11" x14ac:dyDescent="0.25">
      <c r="K2582">
        <f t="shared" si="41"/>
        <v>1</v>
      </c>
    </row>
    <row r="2583" spans="11:11" x14ac:dyDescent="0.25">
      <c r="K2583">
        <f t="shared" si="41"/>
        <v>1</v>
      </c>
    </row>
    <row r="2584" spans="11:11" x14ac:dyDescent="0.25">
      <c r="K2584">
        <f t="shared" si="41"/>
        <v>1</v>
      </c>
    </row>
    <row r="2585" spans="11:11" x14ac:dyDescent="0.25">
      <c r="K2585">
        <f t="shared" si="41"/>
        <v>1</v>
      </c>
    </row>
    <row r="2586" spans="11:11" x14ac:dyDescent="0.25">
      <c r="K2586">
        <f t="shared" si="41"/>
        <v>1</v>
      </c>
    </row>
    <row r="2587" spans="11:11" x14ac:dyDescent="0.25">
      <c r="K2587">
        <f t="shared" si="41"/>
        <v>1</v>
      </c>
    </row>
    <row r="2588" spans="11:11" x14ac:dyDescent="0.25">
      <c r="K2588">
        <f t="shared" si="41"/>
        <v>1</v>
      </c>
    </row>
    <row r="2589" spans="11:11" x14ac:dyDescent="0.25">
      <c r="K2589">
        <f t="shared" si="41"/>
        <v>1</v>
      </c>
    </row>
    <row r="2590" spans="11:11" x14ac:dyDescent="0.25">
      <c r="K2590">
        <f t="shared" si="41"/>
        <v>1</v>
      </c>
    </row>
    <row r="2591" spans="11:11" x14ac:dyDescent="0.25">
      <c r="K2591">
        <f t="shared" si="41"/>
        <v>1</v>
      </c>
    </row>
    <row r="2592" spans="11:11" x14ac:dyDescent="0.25">
      <c r="K2592">
        <f t="shared" si="41"/>
        <v>1</v>
      </c>
    </row>
    <row r="2593" spans="11:11" x14ac:dyDescent="0.25">
      <c r="K2593">
        <f t="shared" si="41"/>
        <v>1</v>
      </c>
    </row>
    <row r="2594" spans="11:11" x14ac:dyDescent="0.25">
      <c r="K2594">
        <f t="shared" si="41"/>
        <v>1</v>
      </c>
    </row>
    <row r="2595" spans="11:11" x14ac:dyDescent="0.25">
      <c r="K2595">
        <f t="shared" si="41"/>
        <v>1</v>
      </c>
    </row>
    <row r="2596" spans="11:11" x14ac:dyDescent="0.25">
      <c r="K2596">
        <f t="shared" si="41"/>
        <v>1</v>
      </c>
    </row>
    <row r="2597" spans="11:11" x14ac:dyDescent="0.25">
      <c r="K2597">
        <f t="shared" si="41"/>
        <v>1</v>
      </c>
    </row>
    <row r="2598" spans="11:11" x14ac:dyDescent="0.25">
      <c r="K2598">
        <f t="shared" si="41"/>
        <v>1</v>
      </c>
    </row>
    <row r="2599" spans="11:11" x14ac:dyDescent="0.25">
      <c r="K2599">
        <f t="shared" si="41"/>
        <v>1</v>
      </c>
    </row>
    <row r="2600" spans="11:11" x14ac:dyDescent="0.25">
      <c r="K2600">
        <f t="shared" si="41"/>
        <v>1</v>
      </c>
    </row>
    <row r="2601" spans="11:11" x14ac:dyDescent="0.25">
      <c r="K2601">
        <f t="shared" si="41"/>
        <v>1</v>
      </c>
    </row>
    <row r="2602" spans="11:11" x14ac:dyDescent="0.25">
      <c r="K2602">
        <f t="shared" si="41"/>
        <v>1</v>
      </c>
    </row>
    <row r="2603" spans="11:11" x14ac:dyDescent="0.25">
      <c r="K2603">
        <f t="shared" si="41"/>
        <v>1</v>
      </c>
    </row>
    <row r="2604" spans="11:11" x14ac:dyDescent="0.25">
      <c r="K2604">
        <f t="shared" si="41"/>
        <v>1</v>
      </c>
    </row>
    <row r="2605" spans="11:11" x14ac:dyDescent="0.25">
      <c r="K2605">
        <f t="shared" si="41"/>
        <v>1</v>
      </c>
    </row>
    <row r="2606" spans="11:11" x14ac:dyDescent="0.25">
      <c r="K2606">
        <f t="shared" si="41"/>
        <v>1</v>
      </c>
    </row>
    <row r="2607" spans="11:11" x14ac:dyDescent="0.25">
      <c r="K2607">
        <f t="shared" si="41"/>
        <v>1</v>
      </c>
    </row>
    <row r="2608" spans="11:11" x14ac:dyDescent="0.25">
      <c r="K2608">
        <f t="shared" si="41"/>
        <v>1</v>
      </c>
    </row>
    <row r="2609" spans="11:11" x14ac:dyDescent="0.25">
      <c r="K2609">
        <f t="shared" si="41"/>
        <v>1</v>
      </c>
    </row>
    <row r="2610" spans="11:11" x14ac:dyDescent="0.25">
      <c r="K2610">
        <f t="shared" si="41"/>
        <v>1</v>
      </c>
    </row>
    <row r="2611" spans="11:11" x14ac:dyDescent="0.25">
      <c r="K2611">
        <f t="shared" si="41"/>
        <v>1</v>
      </c>
    </row>
    <row r="2612" spans="11:11" x14ac:dyDescent="0.25">
      <c r="K2612">
        <f t="shared" si="41"/>
        <v>1</v>
      </c>
    </row>
    <row r="2613" spans="11:11" x14ac:dyDescent="0.25">
      <c r="K2613">
        <f t="shared" si="41"/>
        <v>1</v>
      </c>
    </row>
    <row r="2614" spans="11:11" x14ac:dyDescent="0.25">
      <c r="K2614">
        <f t="shared" si="41"/>
        <v>1</v>
      </c>
    </row>
    <row r="2615" spans="11:11" x14ac:dyDescent="0.25">
      <c r="K2615">
        <f t="shared" si="41"/>
        <v>1</v>
      </c>
    </row>
    <row r="2616" spans="11:11" x14ac:dyDescent="0.25">
      <c r="K2616">
        <f t="shared" si="41"/>
        <v>1</v>
      </c>
    </row>
    <row r="2617" spans="11:11" x14ac:dyDescent="0.25">
      <c r="K2617">
        <f t="shared" si="41"/>
        <v>1</v>
      </c>
    </row>
    <row r="2618" spans="11:11" x14ac:dyDescent="0.25">
      <c r="K2618">
        <f t="shared" si="41"/>
        <v>1</v>
      </c>
    </row>
    <row r="2619" spans="11:11" x14ac:dyDescent="0.25">
      <c r="K2619">
        <f t="shared" si="41"/>
        <v>1</v>
      </c>
    </row>
    <row r="2620" spans="11:11" x14ac:dyDescent="0.25">
      <c r="K2620">
        <f t="shared" si="41"/>
        <v>1</v>
      </c>
    </row>
    <row r="2621" spans="11:11" x14ac:dyDescent="0.25">
      <c r="K2621">
        <f t="shared" si="41"/>
        <v>1</v>
      </c>
    </row>
    <row r="2622" spans="11:11" x14ac:dyDescent="0.25">
      <c r="K2622">
        <f t="shared" si="41"/>
        <v>1</v>
      </c>
    </row>
    <row r="2623" spans="11:11" x14ac:dyDescent="0.25">
      <c r="K2623">
        <f t="shared" si="41"/>
        <v>1</v>
      </c>
    </row>
    <row r="2624" spans="11:11" x14ac:dyDescent="0.25">
      <c r="K2624">
        <f t="shared" si="41"/>
        <v>1</v>
      </c>
    </row>
    <row r="2625" spans="11:11" x14ac:dyDescent="0.25">
      <c r="K2625">
        <f t="shared" si="41"/>
        <v>1</v>
      </c>
    </row>
    <row r="2626" spans="11:11" x14ac:dyDescent="0.25">
      <c r="K2626">
        <f t="shared" si="41"/>
        <v>1</v>
      </c>
    </row>
    <row r="2627" spans="11:11" x14ac:dyDescent="0.25">
      <c r="K2627">
        <f t="shared" ref="K2627:K2690" si="42">IF(I2627 &lt;=  E2627, 1, 0)</f>
        <v>1</v>
      </c>
    </row>
    <row r="2628" spans="11:11" x14ac:dyDescent="0.25">
      <c r="K2628">
        <f t="shared" si="42"/>
        <v>1</v>
      </c>
    </row>
    <row r="2629" spans="11:11" x14ac:dyDescent="0.25">
      <c r="K2629">
        <f t="shared" si="42"/>
        <v>1</v>
      </c>
    </row>
    <row r="2630" spans="11:11" x14ac:dyDescent="0.25">
      <c r="K2630">
        <f t="shared" si="42"/>
        <v>1</v>
      </c>
    </row>
    <row r="2631" spans="11:11" x14ac:dyDescent="0.25">
      <c r="K2631">
        <f t="shared" si="42"/>
        <v>1</v>
      </c>
    </row>
    <row r="2632" spans="11:11" x14ac:dyDescent="0.25">
      <c r="K2632">
        <f t="shared" si="42"/>
        <v>1</v>
      </c>
    </row>
    <row r="2633" spans="11:11" x14ac:dyDescent="0.25">
      <c r="K2633">
        <f t="shared" si="42"/>
        <v>1</v>
      </c>
    </row>
    <row r="2634" spans="11:11" x14ac:dyDescent="0.25">
      <c r="K2634">
        <f t="shared" si="42"/>
        <v>1</v>
      </c>
    </row>
    <row r="2635" spans="11:11" x14ac:dyDescent="0.25">
      <c r="K2635">
        <f t="shared" si="42"/>
        <v>1</v>
      </c>
    </row>
    <row r="2636" spans="11:11" x14ac:dyDescent="0.25">
      <c r="K2636">
        <f t="shared" si="42"/>
        <v>1</v>
      </c>
    </row>
    <row r="2637" spans="11:11" x14ac:dyDescent="0.25">
      <c r="K2637">
        <f t="shared" si="42"/>
        <v>1</v>
      </c>
    </row>
    <row r="2638" spans="11:11" x14ac:dyDescent="0.25">
      <c r="K2638">
        <f t="shared" si="42"/>
        <v>1</v>
      </c>
    </row>
    <row r="2639" spans="11:11" x14ac:dyDescent="0.25">
      <c r="K2639">
        <f t="shared" si="42"/>
        <v>1</v>
      </c>
    </row>
    <row r="2640" spans="11:11" x14ac:dyDescent="0.25">
      <c r="K2640">
        <f t="shared" si="42"/>
        <v>1</v>
      </c>
    </row>
    <row r="2641" spans="11:11" x14ac:dyDescent="0.25">
      <c r="K2641">
        <f t="shared" si="42"/>
        <v>1</v>
      </c>
    </row>
    <row r="2642" spans="11:11" x14ac:dyDescent="0.25">
      <c r="K2642">
        <f t="shared" si="42"/>
        <v>1</v>
      </c>
    </row>
    <row r="2643" spans="11:11" x14ac:dyDescent="0.25">
      <c r="K2643">
        <f t="shared" si="42"/>
        <v>1</v>
      </c>
    </row>
    <row r="2644" spans="11:11" x14ac:dyDescent="0.25">
      <c r="K2644">
        <f t="shared" si="42"/>
        <v>1</v>
      </c>
    </row>
    <row r="2645" spans="11:11" x14ac:dyDescent="0.25">
      <c r="K2645">
        <f t="shared" si="42"/>
        <v>1</v>
      </c>
    </row>
    <row r="2646" spans="11:11" x14ac:dyDescent="0.25">
      <c r="K2646">
        <f t="shared" si="42"/>
        <v>1</v>
      </c>
    </row>
    <row r="2647" spans="11:11" x14ac:dyDescent="0.25">
      <c r="K2647">
        <f t="shared" si="42"/>
        <v>1</v>
      </c>
    </row>
    <row r="2648" spans="11:11" x14ac:dyDescent="0.25">
      <c r="K2648">
        <f t="shared" si="42"/>
        <v>1</v>
      </c>
    </row>
    <row r="2649" spans="11:11" x14ac:dyDescent="0.25">
      <c r="K2649">
        <f t="shared" si="42"/>
        <v>1</v>
      </c>
    </row>
    <row r="2650" spans="11:11" x14ac:dyDescent="0.25">
      <c r="K2650">
        <f t="shared" si="42"/>
        <v>1</v>
      </c>
    </row>
    <row r="2651" spans="11:11" x14ac:dyDescent="0.25">
      <c r="K2651">
        <f t="shared" si="42"/>
        <v>1</v>
      </c>
    </row>
    <row r="2652" spans="11:11" x14ac:dyDescent="0.25">
      <c r="K2652">
        <f t="shared" si="42"/>
        <v>1</v>
      </c>
    </row>
    <row r="2653" spans="11:11" x14ac:dyDescent="0.25">
      <c r="K2653">
        <f t="shared" si="42"/>
        <v>1</v>
      </c>
    </row>
    <row r="2654" spans="11:11" x14ac:dyDescent="0.25">
      <c r="K2654">
        <f t="shared" si="42"/>
        <v>1</v>
      </c>
    </row>
    <row r="2655" spans="11:11" x14ac:dyDescent="0.25">
      <c r="K2655">
        <f t="shared" si="42"/>
        <v>1</v>
      </c>
    </row>
    <row r="2656" spans="11:11" x14ac:dyDescent="0.25">
      <c r="K2656">
        <f t="shared" si="42"/>
        <v>1</v>
      </c>
    </row>
    <row r="2657" spans="11:11" x14ac:dyDescent="0.25">
      <c r="K2657">
        <f t="shared" si="42"/>
        <v>1</v>
      </c>
    </row>
    <row r="2658" spans="11:11" x14ac:dyDescent="0.25">
      <c r="K2658">
        <f t="shared" si="42"/>
        <v>1</v>
      </c>
    </row>
    <row r="2659" spans="11:11" x14ac:dyDescent="0.25">
      <c r="K2659">
        <f t="shared" si="42"/>
        <v>1</v>
      </c>
    </row>
    <row r="2660" spans="11:11" x14ac:dyDescent="0.25">
      <c r="K2660">
        <f t="shared" si="42"/>
        <v>1</v>
      </c>
    </row>
    <row r="2661" spans="11:11" x14ac:dyDescent="0.25">
      <c r="K2661">
        <f t="shared" si="42"/>
        <v>1</v>
      </c>
    </row>
    <row r="2662" spans="11:11" x14ac:dyDescent="0.25">
      <c r="K2662">
        <f t="shared" si="42"/>
        <v>1</v>
      </c>
    </row>
    <row r="2663" spans="11:11" x14ac:dyDescent="0.25">
      <c r="K2663">
        <f t="shared" si="42"/>
        <v>1</v>
      </c>
    </row>
    <row r="2664" spans="11:11" x14ac:dyDescent="0.25">
      <c r="K2664">
        <f t="shared" si="42"/>
        <v>1</v>
      </c>
    </row>
    <row r="2665" spans="11:11" x14ac:dyDescent="0.25">
      <c r="K2665">
        <f t="shared" si="42"/>
        <v>1</v>
      </c>
    </row>
    <row r="2666" spans="11:11" x14ac:dyDescent="0.25">
      <c r="K2666">
        <f t="shared" si="42"/>
        <v>1</v>
      </c>
    </row>
    <row r="2667" spans="11:11" x14ac:dyDescent="0.25">
      <c r="K2667">
        <f t="shared" si="42"/>
        <v>1</v>
      </c>
    </row>
    <row r="2668" spans="11:11" x14ac:dyDescent="0.25">
      <c r="K2668">
        <f t="shared" si="42"/>
        <v>1</v>
      </c>
    </row>
    <row r="2669" spans="11:11" x14ac:dyDescent="0.25">
      <c r="K2669">
        <f t="shared" si="42"/>
        <v>1</v>
      </c>
    </row>
    <row r="2670" spans="11:11" x14ac:dyDescent="0.25">
      <c r="K2670">
        <f t="shared" si="42"/>
        <v>1</v>
      </c>
    </row>
    <row r="2671" spans="11:11" x14ac:dyDescent="0.25">
      <c r="K2671">
        <f t="shared" si="42"/>
        <v>1</v>
      </c>
    </row>
    <row r="2672" spans="11:11" x14ac:dyDescent="0.25">
      <c r="K2672">
        <f t="shared" si="42"/>
        <v>1</v>
      </c>
    </row>
    <row r="2673" spans="11:11" x14ac:dyDescent="0.25">
      <c r="K2673">
        <f t="shared" si="42"/>
        <v>1</v>
      </c>
    </row>
    <row r="2674" spans="11:11" x14ac:dyDescent="0.25">
      <c r="K2674">
        <f t="shared" si="42"/>
        <v>1</v>
      </c>
    </row>
    <row r="2675" spans="11:11" x14ac:dyDescent="0.25">
      <c r="K2675">
        <f t="shared" si="42"/>
        <v>1</v>
      </c>
    </row>
    <row r="2676" spans="11:11" x14ac:dyDescent="0.25">
      <c r="K2676">
        <f t="shared" si="42"/>
        <v>1</v>
      </c>
    </row>
    <row r="2677" spans="11:11" x14ac:dyDescent="0.25">
      <c r="K2677">
        <f t="shared" si="42"/>
        <v>1</v>
      </c>
    </row>
    <row r="2678" spans="11:11" x14ac:dyDescent="0.25">
      <c r="K2678">
        <f t="shared" si="42"/>
        <v>1</v>
      </c>
    </row>
    <row r="2679" spans="11:11" x14ac:dyDescent="0.25">
      <c r="K2679">
        <f t="shared" si="42"/>
        <v>1</v>
      </c>
    </row>
    <row r="2680" spans="11:11" x14ac:dyDescent="0.25">
      <c r="K2680">
        <f t="shared" si="42"/>
        <v>1</v>
      </c>
    </row>
    <row r="2681" spans="11:11" x14ac:dyDescent="0.25">
      <c r="K2681">
        <f t="shared" si="42"/>
        <v>1</v>
      </c>
    </row>
    <row r="2682" spans="11:11" x14ac:dyDescent="0.25">
      <c r="K2682">
        <f t="shared" si="42"/>
        <v>1</v>
      </c>
    </row>
    <row r="2683" spans="11:11" x14ac:dyDescent="0.25">
      <c r="K2683">
        <f t="shared" si="42"/>
        <v>1</v>
      </c>
    </row>
    <row r="2684" spans="11:11" x14ac:dyDescent="0.25">
      <c r="K2684">
        <f t="shared" si="42"/>
        <v>1</v>
      </c>
    </row>
    <row r="2685" spans="11:11" x14ac:dyDescent="0.25">
      <c r="K2685">
        <f t="shared" si="42"/>
        <v>1</v>
      </c>
    </row>
    <row r="2686" spans="11:11" x14ac:dyDescent="0.25">
      <c r="K2686">
        <f t="shared" si="42"/>
        <v>1</v>
      </c>
    </row>
    <row r="2687" spans="11:11" x14ac:dyDescent="0.25">
      <c r="K2687">
        <f t="shared" si="42"/>
        <v>1</v>
      </c>
    </row>
    <row r="2688" spans="11:11" x14ac:dyDescent="0.25">
      <c r="K2688">
        <f t="shared" si="42"/>
        <v>1</v>
      </c>
    </row>
    <row r="2689" spans="11:11" x14ac:dyDescent="0.25">
      <c r="K2689">
        <f t="shared" si="42"/>
        <v>1</v>
      </c>
    </row>
    <row r="2690" spans="11:11" x14ac:dyDescent="0.25">
      <c r="K2690">
        <f t="shared" si="42"/>
        <v>1</v>
      </c>
    </row>
    <row r="2691" spans="11:11" x14ac:dyDescent="0.25">
      <c r="K2691">
        <f t="shared" ref="K2691:K2754" si="43">IF(I2691 &lt;=  E2691, 1, 0)</f>
        <v>1</v>
      </c>
    </row>
    <row r="2692" spans="11:11" x14ac:dyDescent="0.25">
      <c r="K2692">
        <f t="shared" si="43"/>
        <v>1</v>
      </c>
    </row>
    <row r="2693" spans="11:11" x14ac:dyDescent="0.25">
      <c r="K2693">
        <f t="shared" si="43"/>
        <v>1</v>
      </c>
    </row>
    <row r="2694" spans="11:11" x14ac:dyDescent="0.25">
      <c r="K2694">
        <f t="shared" si="43"/>
        <v>1</v>
      </c>
    </row>
    <row r="2695" spans="11:11" x14ac:dyDescent="0.25">
      <c r="K2695">
        <f t="shared" si="43"/>
        <v>1</v>
      </c>
    </row>
    <row r="2696" spans="11:11" x14ac:dyDescent="0.25">
      <c r="K2696">
        <f t="shared" si="43"/>
        <v>1</v>
      </c>
    </row>
    <row r="2697" spans="11:11" x14ac:dyDescent="0.25">
      <c r="K2697">
        <f t="shared" si="43"/>
        <v>1</v>
      </c>
    </row>
    <row r="2698" spans="11:11" x14ac:dyDescent="0.25">
      <c r="K2698">
        <f t="shared" si="43"/>
        <v>1</v>
      </c>
    </row>
    <row r="2699" spans="11:11" x14ac:dyDescent="0.25">
      <c r="K2699">
        <f t="shared" si="43"/>
        <v>1</v>
      </c>
    </row>
    <row r="2700" spans="11:11" x14ac:dyDescent="0.25">
      <c r="K2700">
        <f t="shared" si="43"/>
        <v>1</v>
      </c>
    </row>
    <row r="2701" spans="11:11" x14ac:dyDescent="0.25">
      <c r="K2701">
        <f t="shared" si="43"/>
        <v>1</v>
      </c>
    </row>
    <row r="2702" spans="11:11" x14ac:dyDescent="0.25">
      <c r="K2702">
        <f t="shared" si="43"/>
        <v>1</v>
      </c>
    </row>
    <row r="2703" spans="11:11" x14ac:dyDescent="0.25">
      <c r="K2703">
        <f t="shared" si="43"/>
        <v>1</v>
      </c>
    </row>
    <row r="2704" spans="11:11" x14ac:dyDescent="0.25">
      <c r="K2704">
        <f t="shared" si="43"/>
        <v>1</v>
      </c>
    </row>
    <row r="2705" spans="11:11" x14ac:dyDescent="0.25">
      <c r="K2705">
        <f t="shared" si="43"/>
        <v>1</v>
      </c>
    </row>
    <row r="2706" spans="11:11" x14ac:dyDescent="0.25">
      <c r="K2706">
        <f t="shared" si="43"/>
        <v>1</v>
      </c>
    </row>
    <row r="2707" spans="11:11" x14ac:dyDescent="0.25">
      <c r="K2707">
        <f t="shared" si="43"/>
        <v>1</v>
      </c>
    </row>
    <row r="2708" spans="11:11" x14ac:dyDescent="0.25">
      <c r="K2708">
        <f t="shared" si="43"/>
        <v>1</v>
      </c>
    </row>
    <row r="2709" spans="11:11" x14ac:dyDescent="0.25">
      <c r="K2709">
        <f t="shared" si="43"/>
        <v>1</v>
      </c>
    </row>
    <row r="2710" spans="11:11" x14ac:dyDescent="0.25">
      <c r="K2710">
        <f t="shared" si="43"/>
        <v>1</v>
      </c>
    </row>
    <row r="2711" spans="11:11" x14ac:dyDescent="0.25">
      <c r="K2711">
        <f t="shared" si="43"/>
        <v>1</v>
      </c>
    </row>
    <row r="2712" spans="11:11" x14ac:dyDescent="0.25">
      <c r="K2712">
        <f t="shared" si="43"/>
        <v>1</v>
      </c>
    </row>
    <row r="2713" spans="11:11" x14ac:dyDescent="0.25">
      <c r="K2713">
        <f t="shared" si="43"/>
        <v>1</v>
      </c>
    </row>
    <row r="2714" spans="11:11" x14ac:dyDescent="0.25">
      <c r="K2714">
        <f t="shared" si="43"/>
        <v>1</v>
      </c>
    </row>
    <row r="2715" spans="11:11" x14ac:dyDescent="0.25">
      <c r="K2715">
        <f t="shared" si="43"/>
        <v>1</v>
      </c>
    </row>
    <row r="2716" spans="11:11" x14ac:dyDescent="0.25">
      <c r="K2716">
        <f t="shared" si="43"/>
        <v>1</v>
      </c>
    </row>
    <row r="2717" spans="11:11" x14ac:dyDescent="0.25">
      <c r="K2717">
        <f t="shared" si="43"/>
        <v>1</v>
      </c>
    </row>
    <row r="2718" spans="11:11" x14ac:dyDescent="0.25">
      <c r="K2718">
        <f t="shared" si="43"/>
        <v>1</v>
      </c>
    </row>
    <row r="2719" spans="11:11" x14ac:dyDescent="0.25">
      <c r="K2719">
        <f t="shared" si="43"/>
        <v>1</v>
      </c>
    </row>
    <row r="2720" spans="11:11" x14ac:dyDescent="0.25">
      <c r="K2720">
        <f t="shared" si="43"/>
        <v>1</v>
      </c>
    </row>
    <row r="2721" spans="11:11" x14ac:dyDescent="0.25">
      <c r="K2721">
        <f t="shared" si="43"/>
        <v>1</v>
      </c>
    </row>
    <row r="2722" spans="11:11" x14ac:dyDescent="0.25">
      <c r="K2722">
        <f t="shared" si="43"/>
        <v>1</v>
      </c>
    </row>
    <row r="2723" spans="11:11" x14ac:dyDescent="0.25">
      <c r="K2723">
        <f t="shared" si="43"/>
        <v>1</v>
      </c>
    </row>
    <row r="2724" spans="11:11" x14ac:dyDescent="0.25">
      <c r="K2724">
        <f t="shared" si="43"/>
        <v>1</v>
      </c>
    </row>
    <row r="2725" spans="11:11" x14ac:dyDescent="0.25">
      <c r="K2725">
        <f t="shared" si="43"/>
        <v>1</v>
      </c>
    </row>
    <row r="2726" spans="11:11" x14ac:dyDescent="0.25">
      <c r="K2726">
        <f t="shared" si="43"/>
        <v>1</v>
      </c>
    </row>
    <row r="2727" spans="11:11" x14ac:dyDescent="0.25">
      <c r="K2727">
        <f t="shared" si="43"/>
        <v>1</v>
      </c>
    </row>
    <row r="2728" spans="11:11" x14ac:dyDescent="0.25">
      <c r="K2728">
        <f t="shared" si="43"/>
        <v>1</v>
      </c>
    </row>
    <row r="2729" spans="11:11" x14ac:dyDescent="0.25">
      <c r="K2729">
        <f t="shared" si="43"/>
        <v>1</v>
      </c>
    </row>
    <row r="2730" spans="11:11" x14ac:dyDescent="0.25">
      <c r="K2730">
        <f t="shared" si="43"/>
        <v>1</v>
      </c>
    </row>
    <row r="2731" spans="11:11" x14ac:dyDescent="0.25">
      <c r="K2731">
        <f t="shared" si="43"/>
        <v>1</v>
      </c>
    </row>
    <row r="2732" spans="11:11" x14ac:dyDescent="0.25">
      <c r="K2732">
        <f t="shared" si="43"/>
        <v>1</v>
      </c>
    </row>
    <row r="2733" spans="11:11" x14ac:dyDescent="0.25">
      <c r="K2733">
        <f t="shared" si="43"/>
        <v>1</v>
      </c>
    </row>
    <row r="2734" spans="11:11" x14ac:dyDescent="0.25">
      <c r="K2734">
        <f t="shared" si="43"/>
        <v>1</v>
      </c>
    </row>
    <row r="2735" spans="11:11" x14ac:dyDescent="0.25">
      <c r="K2735">
        <f t="shared" si="43"/>
        <v>1</v>
      </c>
    </row>
    <row r="2736" spans="11:11" x14ac:dyDescent="0.25">
      <c r="K2736">
        <f t="shared" si="43"/>
        <v>1</v>
      </c>
    </row>
    <row r="2737" spans="11:11" x14ac:dyDescent="0.25">
      <c r="K2737">
        <f t="shared" si="43"/>
        <v>1</v>
      </c>
    </row>
    <row r="2738" spans="11:11" x14ac:dyDescent="0.25">
      <c r="K2738">
        <f t="shared" si="43"/>
        <v>1</v>
      </c>
    </row>
    <row r="2739" spans="11:11" x14ac:dyDescent="0.25">
      <c r="K2739">
        <f t="shared" si="43"/>
        <v>1</v>
      </c>
    </row>
    <row r="2740" spans="11:11" x14ac:dyDescent="0.25">
      <c r="K2740">
        <f t="shared" si="43"/>
        <v>1</v>
      </c>
    </row>
    <row r="2741" spans="11:11" x14ac:dyDescent="0.25">
      <c r="K2741">
        <f t="shared" si="43"/>
        <v>1</v>
      </c>
    </row>
    <row r="2742" spans="11:11" x14ac:dyDescent="0.25">
      <c r="K2742">
        <f t="shared" si="43"/>
        <v>1</v>
      </c>
    </row>
    <row r="2743" spans="11:11" x14ac:dyDescent="0.25">
      <c r="K2743">
        <f t="shared" si="43"/>
        <v>1</v>
      </c>
    </row>
    <row r="2744" spans="11:11" x14ac:dyDescent="0.25">
      <c r="K2744">
        <f t="shared" si="43"/>
        <v>1</v>
      </c>
    </row>
    <row r="2745" spans="11:11" x14ac:dyDescent="0.25">
      <c r="K2745">
        <f t="shared" si="43"/>
        <v>1</v>
      </c>
    </row>
    <row r="2746" spans="11:11" x14ac:dyDescent="0.25">
      <c r="K2746">
        <f t="shared" si="43"/>
        <v>1</v>
      </c>
    </row>
    <row r="2747" spans="11:11" x14ac:dyDescent="0.25">
      <c r="K2747">
        <f t="shared" si="43"/>
        <v>1</v>
      </c>
    </row>
    <row r="2748" spans="11:11" x14ac:dyDescent="0.25">
      <c r="K2748">
        <f t="shared" si="43"/>
        <v>1</v>
      </c>
    </row>
    <row r="2749" spans="11:11" x14ac:dyDescent="0.25">
      <c r="K2749">
        <f t="shared" si="43"/>
        <v>1</v>
      </c>
    </row>
    <row r="2750" spans="11:11" x14ac:dyDescent="0.25">
      <c r="K2750">
        <f t="shared" si="43"/>
        <v>1</v>
      </c>
    </row>
    <row r="2751" spans="11:11" x14ac:dyDescent="0.25">
      <c r="K2751">
        <f t="shared" si="43"/>
        <v>1</v>
      </c>
    </row>
    <row r="2752" spans="11:11" x14ac:dyDescent="0.25">
      <c r="K2752">
        <f t="shared" si="43"/>
        <v>1</v>
      </c>
    </row>
    <row r="2753" spans="11:11" x14ac:dyDescent="0.25">
      <c r="K2753">
        <f t="shared" si="43"/>
        <v>1</v>
      </c>
    </row>
    <row r="2754" spans="11:11" x14ac:dyDescent="0.25">
      <c r="K2754">
        <f t="shared" si="43"/>
        <v>1</v>
      </c>
    </row>
    <row r="2755" spans="11:11" x14ac:dyDescent="0.25">
      <c r="K2755">
        <f t="shared" ref="K2755:K2818" si="44">IF(I2755 &lt;=  E2755, 1, 0)</f>
        <v>1</v>
      </c>
    </row>
    <row r="2756" spans="11:11" x14ac:dyDescent="0.25">
      <c r="K2756">
        <f t="shared" si="44"/>
        <v>1</v>
      </c>
    </row>
    <row r="2757" spans="11:11" x14ac:dyDescent="0.25">
      <c r="K2757">
        <f t="shared" si="44"/>
        <v>1</v>
      </c>
    </row>
    <row r="2758" spans="11:11" x14ac:dyDescent="0.25">
      <c r="K2758">
        <f t="shared" si="44"/>
        <v>1</v>
      </c>
    </row>
    <row r="2759" spans="11:11" x14ac:dyDescent="0.25">
      <c r="K2759">
        <f t="shared" si="44"/>
        <v>1</v>
      </c>
    </row>
    <row r="2760" spans="11:11" x14ac:dyDescent="0.25">
      <c r="K2760">
        <f t="shared" si="44"/>
        <v>1</v>
      </c>
    </row>
    <row r="2761" spans="11:11" x14ac:dyDescent="0.25">
      <c r="K2761">
        <f t="shared" si="44"/>
        <v>1</v>
      </c>
    </row>
    <row r="2762" spans="11:11" x14ac:dyDescent="0.25">
      <c r="K2762">
        <f t="shared" si="44"/>
        <v>1</v>
      </c>
    </row>
    <row r="2763" spans="11:11" x14ac:dyDescent="0.25">
      <c r="K2763">
        <f t="shared" si="44"/>
        <v>1</v>
      </c>
    </row>
    <row r="2764" spans="11:11" x14ac:dyDescent="0.25">
      <c r="K2764">
        <f t="shared" si="44"/>
        <v>1</v>
      </c>
    </row>
    <row r="2765" spans="11:11" x14ac:dyDescent="0.25">
      <c r="K2765">
        <f t="shared" si="44"/>
        <v>1</v>
      </c>
    </row>
    <row r="2766" spans="11:11" x14ac:dyDescent="0.25">
      <c r="K2766">
        <f t="shared" si="44"/>
        <v>1</v>
      </c>
    </row>
    <row r="2767" spans="11:11" x14ac:dyDescent="0.25">
      <c r="K2767">
        <f t="shared" si="44"/>
        <v>1</v>
      </c>
    </row>
    <row r="2768" spans="11:11" x14ac:dyDescent="0.25">
      <c r="K2768">
        <f t="shared" si="44"/>
        <v>1</v>
      </c>
    </row>
    <row r="2769" spans="11:11" x14ac:dyDescent="0.25">
      <c r="K2769">
        <f t="shared" si="44"/>
        <v>1</v>
      </c>
    </row>
    <row r="2770" spans="11:11" x14ac:dyDescent="0.25">
      <c r="K2770">
        <f t="shared" si="44"/>
        <v>1</v>
      </c>
    </row>
    <row r="2771" spans="11:11" x14ac:dyDescent="0.25">
      <c r="K2771">
        <f t="shared" si="44"/>
        <v>1</v>
      </c>
    </row>
    <row r="2772" spans="11:11" x14ac:dyDescent="0.25">
      <c r="K2772">
        <f t="shared" si="44"/>
        <v>1</v>
      </c>
    </row>
    <row r="2773" spans="11:11" x14ac:dyDescent="0.25">
      <c r="K2773">
        <f t="shared" si="44"/>
        <v>1</v>
      </c>
    </row>
    <row r="2774" spans="11:11" x14ac:dyDescent="0.25">
      <c r="K2774">
        <f t="shared" si="44"/>
        <v>1</v>
      </c>
    </row>
    <row r="2775" spans="11:11" x14ac:dyDescent="0.25">
      <c r="K2775">
        <f t="shared" si="44"/>
        <v>1</v>
      </c>
    </row>
    <row r="2776" spans="11:11" x14ac:dyDescent="0.25">
      <c r="K2776">
        <f t="shared" si="44"/>
        <v>1</v>
      </c>
    </row>
    <row r="2777" spans="11:11" x14ac:dyDescent="0.25">
      <c r="K2777">
        <f t="shared" si="44"/>
        <v>1</v>
      </c>
    </row>
    <row r="2778" spans="11:11" x14ac:dyDescent="0.25">
      <c r="K2778">
        <f t="shared" si="44"/>
        <v>1</v>
      </c>
    </row>
    <row r="2779" spans="11:11" x14ac:dyDescent="0.25">
      <c r="K2779">
        <f t="shared" si="44"/>
        <v>1</v>
      </c>
    </row>
    <row r="2780" spans="11:11" x14ac:dyDescent="0.25">
      <c r="K2780">
        <f t="shared" si="44"/>
        <v>1</v>
      </c>
    </row>
    <row r="2781" spans="11:11" x14ac:dyDescent="0.25">
      <c r="K2781">
        <f t="shared" si="44"/>
        <v>1</v>
      </c>
    </row>
    <row r="2782" spans="11:11" x14ac:dyDescent="0.25">
      <c r="K2782">
        <f t="shared" si="44"/>
        <v>1</v>
      </c>
    </row>
    <row r="2783" spans="11:11" x14ac:dyDescent="0.25">
      <c r="K2783">
        <f t="shared" si="44"/>
        <v>1</v>
      </c>
    </row>
    <row r="2784" spans="11:11" x14ac:dyDescent="0.25">
      <c r="K2784">
        <f t="shared" si="44"/>
        <v>1</v>
      </c>
    </row>
    <row r="2785" spans="11:11" x14ac:dyDescent="0.25">
      <c r="K2785">
        <f t="shared" si="44"/>
        <v>1</v>
      </c>
    </row>
    <row r="2786" spans="11:11" x14ac:dyDescent="0.25">
      <c r="K2786">
        <f t="shared" si="44"/>
        <v>1</v>
      </c>
    </row>
    <row r="2787" spans="11:11" x14ac:dyDescent="0.25">
      <c r="K2787">
        <f t="shared" si="44"/>
        <v>1</v>
      </c>
    </row>
    <row r="2788" spans="11:11" x14ac:dyDescent="0.25">
      <c r="K2788">
        <f t="shared" si="44"/>
        <v>1</v>
      </c>
    </row>
    <row r="2789" spans="11:11" x14ac:dyDescent="0.25">
      <c r="K2789">
        <f t="shared" si="44"/>
        <v>1</v>
      </c>
    </row>
    <row r="2790" spans="11:11" x14ac:dyDescent="0.25">
      <c r="K2790">
        <f t="shared" si="44"/>
        <v>1</v>
      </c>
    </row>
    <row r="2791" spans="11:11" x14ac:dyDescent="0.25">
      <c r="K2791">
        <f t="shared" si="44"/>
        <v>1</v>
      </c>
    </row>
    <row r="2792" spans="11:11" x14ac:dyDescent="0.25">
      <c r="K2792">
        <f t="shared" si="44"/>
        <v>1</v>
      </c>
    </row>
    <row r="2793" spans="11:11" x14ac:dyDescent="0.25">
      <c r="K2793">
        <f t="shared" si="44"/>
        <v>1</v>
      </c>
    </row>
    <row r="2794" spans="11:11" x14ac:dyDescent="0.25">
      <c r="K2794">
        <f t="shared" si="44"/>
        <v>1</v>
      </c>
    </row>
    <row r="2795" spans="11:11" x14ac:dyDescent="0.25">
      <c r="K2795">
        <f t="shared" si="44"/>
        <v>1</v>
      </c>
    </row>
    <row r="2796" spans="11:11" x14ac:dyDescent="0.25">
      <c r="K2796">
        <f t="shared" si="44"/>
        <v>1</v>
      </c>
    </row>
    <row r="2797" spans="11:11" x14ac:dyDescent="0.25">
      <c r="K2797">
        <f t="shared" si="44"/>
        <v>1</v>
      </c>
    </row>
    <row r="2798" spans="11:11" x14ac:dyDescent="0.25">
      <c r="K2798">
        <f t="shared" si="44"/>
        <v>1</v>
      </c>
    </row>
    <row r="2799" spans="11:11" x14ac:dyDescent="0.25">
      <c r="K2799">
        <f t="shared" si="44"/>
        <v>1</v>
      </c>
    </row>
    <row r="2800" spans="11:11" x14ac:dyDescent="0.25">
      <c r="K2800">
        <f t="shared" si="44"/>
        <v>1</v>
      </c>
    </row>
    <row r="2801" spans="11:11" x14ac:dyDescent="0.25">
      <c r="K2801">
        <f t="shared" si="44"/>
        <v>1</v>
      </c>
    </row>
    <row r="2802" spans="11:11" x14ac:dyDescent="0.25">
      <c r="K2802">
        <f t="shared" si="44"/>
        <v>1</v>
      </c>
    </row>
    <row r="2803" spans="11:11" x14ac:dyDescent="0.25">
      <c r="K2803">
        <f t="shared" si="44"/>
        <v>1</v>
      </c>
    </row>
    <row r="2804" spans="11:11" x14ac:dyDescent="0.25">
      <c r="K2804">
        <f t="shared" si="44"/>
        <v>1</v>
      </c>
    </row>
    <row r="2805" spans="11:11" x14ac:dyDescent="0.25">
      <c r="K2805">
        <f t="shared" si="44"/>
        <v>1</v>
      </c>
    </row>
    <row r="2806" spans="11:11" x14ac:dyDescent="0.25">
      <c r="K2806">
        <f t="shared" si="44"/>
        <v>1</v>
      </c>
    </row>
    <row r="2807" spans="11:11" x14ac:dyDescent="0.25">
      <c r="K2807">
        <f t="shared" si="44"/>
        <v>1</v>
      </c>
    </row>
    <row r="2808" spans="11:11" x14ac:dyDescent="0.25">
      <c r="K2808">
        <f t="shared" si="44"/>
        <v>1</v>
      </c>
    </row>
    <row r="2809" spans="11:11" x14ac:dyDescent="0.25">
      <c r="K2809">
        <f t="shared" si="44"/>
        <v>1</v>
      </c>
    </row>
    <row r="2810" spans="11:11" x14ac:dyDescent="0.25">
      <c r="K2810">
        <f t="shared" si="44"/>
        <v>1</v>
      </c>
    </row>
    <row r="2811" spans="11:11" x14ac:dyDescent="0.25">
      <c r="K2811">
        <f t="shared" si="44"/>
        <v>1</v>
      </c>
    </row>
    <row r="2812" spans="11:11" x14ac:dyDescent="0.25">
      <c r="K2812">
        <f t="shared" si="44"/>
        <v>1</v>
      </c>
    </row>
    <row r="2813" spans="11:11" x14ac:dyDescent="0.25">
      <c r="K2813">
        <f t="shared" si="44"/>
        <v>1</v>
      </c>
    </row>
    <row r="2814" spans="11:11" x14ac:dyDescent="0.25">
      <c r="K2814">
        <f t="shared" si="44"/>
        <v>1</v>
      </c>
    </row>
    <row r="2815" spans="11:11" x14ac:dyDescent="0.25">
      <c r="K2815">
        <f t="shared" si="44"/>
        <v>1</v>
      </c>
    </row>
    <row r="2816" spans="11:11" x14ac:dyDescent="0.25">
      <c r="K2816">
        <f t="shared" si="44"/>
        <v>1</v>
      </c>
    </row>
    <row r="2817" spans="11:11" x14ac:dyDescent="0.25">
      <c r="K2817">
        <f t="shared" si="44"/>
        <v>1</v>
      </c>
    </row>
    <row r="2818" spans="11:11" x14ac:dyDescent="0.25">
      <c r="K2818">
        <f t="shared" si="44"/>
        <v>1</v>
      </c>
    </row>
    <row r="2819" spans="11:11" x14ac:dyDescent="0.25">
      <c r="K2819">
        <f t="shared" ref="K2819:K2882" si="45">IF(I2819 &lt;=  E2819, 1, 0)</f>
        <v>1</v>
      </c>
    </row>
    <row r="2820" spans="11:11" x14ac:dyDescent="0.25">
      <c r="K2820">
        <f t="shared" si="45"/>
        <v>1</v>
      </c>
    </row>
    <row r="2821" spans="11:11" x14ac:dyDescent="0.25">
      <c r="K2821">
        <f t="shared" si="45"/>
        <v>1</v>
      </c>
    </row>
    <row r="2822" spans="11:11" x14ac:dyDescent="0.25">
      <c r="K2822">
        <f t="shared" si="45"/>
        <v>1</v>
      </c>
    </row>
    <row r="2823" spans="11:11" x14ac:dyDescent="0.25">
      <c r="K2823">
        <f t="shared" si="45"/>
        <v>1</v>
      </c>
    </row>
    <row r="2824" spans="11:11" x14ac:dyDescent="0.25">
      <c r="K2824">
        <f t="shared" si="45"/>
        <v>1</v>
      </c>
    </row>
    <row r="2825" spans="11:11" x14ac:dyDescent="0.25">
      <c r="K2825">
        <f t="shared" si="45"/>
        <v>1</v>
      </c>
    </row>
    <row r="2826" spans="11:11" x14ac:dyDescent="0.25">
      <c r="K2826">
        <f t="shared" si="45"/>
        <v>1</v>
      </c>
    </row>
    <row r="2827" spans="11:11" x14ac:dyDescent="0.25">
      <c r="K2827">
        <f t="shared" si="45"/>
        <v>1</v>
      </c>
    </row>
    <row r="2828" spans="11:11" x14ac:dyDescent="0.25">
      <c r="K2828">
        <f t="shared" si="45"/>
        <v>1</v>
      </c>
    </row>
    <row r="2829" spans="11:11" x14ac:dyDescent="0.25">
      <c r="K2829">
        <f t="shared" si="45"/>
        <v>1</v>
      </c>
    </row>
    <row r="2830" spans="11:11" x14ac:dyDescent="0.25">
      <c r="K2830">
        <f t="shared" si="45"/>
        <v>1</v>
      </c>
    </row>
    <row r="2831" spans="11:11" x14ac:dyDescent="0.25">
      <c r="K2831">
        <f t="shared" si="45"/>
        <v>1</v>
      </c>
    </row>
    <row r="2832" spans="11:11" x14ac:dyDescent="0.25">
      <c r="K2832">
        <f t="shared" si="45"/>
        <v>1</v>
      </c>
    </row>
    <row r="2833" spans="11:11" x14ac:dyDescent="0.25">
      <c r="K2833">
        <f t="shared" si="45"/>
        <v>1</v>
      </c>
    </row>
    <row r="2834" spans="11:11" x14ac:dyDescent="0.25">
      <c r="K2834">
        <f t="shared" si="45"/>
        <v>1</v>
      </c>
    </row>
    <row r="2835" spans="11:11" x14ac:dyDescent="0.25">
      <c r="K2835">
        <f t="shared" si="45"/>
        <v>1</v>
      </c>
    </row>
    <row r="2836" spans="11:11" x14ac:dyDescent="0.25">
      <c r="K2836">
        <f t="shared" si="45"/>
        <v>1</v>
      </c>
    </row>
    <row r="2837" spans="11:11" x14ac:dyDescent="0.25">
      <c r="K2837">
        <f t="shared" si="45"/>
        <v>1</v>
      </c>
    </row>
    <row r="2838" spans="11:11" x14ac:dyDescent="0.25">
      <c r="K2838">
        <f t="shared" si="45"/>
        <v>1</v>
      </c>
    </row>
    <row r="2839" spans="11:11" x14ac:dyDescent="0.25">
      <c r="K2839">
        <f t="shared" si="45"/>
        <v>1</v>
      </c>
    </row>
    <row r="2840" spans="11:11" x14ac:dyDescent="0.25">
      <c r="K2840">
        <f t="shared" si="45"/>
        <v>1</v>
      </c>
    </row>
    <row r="2841" spans="11:11" x14ac:dyDescent="0.25">
      <c r="K2841">
        <f t="shared" si="45"/>
        <v>1</v>
      </c>
    </row>
    <row r="2842" spans="11:11" x14ac:dyDescent="0.25">
      <c r="K2842">
        <f t="shared" si="45"/>
        <v>1</v>
      </c>
    </row>
    <row r="2843" spans="11:11" x14ac:dyDescent="0.25">
      <c r="K2843">
        <f t="shared" si="45"/>
        <v>1</v>
      </c>
    </row>
    <row r="2844" spans="11:11" x14ac:dyDescent="0.25">
      <c r="K2844">
        <f t="shared" si="45"/>
        <v>1</v>
      </c>
    </row>
    <row r="2845" spans="11:11" x14ac:dyDescent="0.25">
      <c r="K2845">
        <f t="shared" si="45"/>
        <v>1</v>
      </c>
    </row>
    <row r="2846" spans="11:11" x14ac:dyDescent="0.25">
      <c r="K2846">
        <f t="shared" si="45"/>
        <v>1</v>
      </c>
    </row>
    <row r="2847" spans="11:11" x14ac:dyDescent="0.25">
      <c r="K2847">
        <f t="shared" si="45"/>
        <v>1</v>
      </c>
    </row>
    <row r="2848" spans="11:11" x14ac:dyDescent="0.25">
      <c r="K2848">
        <f t="shared" si="45"/>
        <v>1</v>
      </c>
    </row>
    <row r="2849" spans="11:11" x14ac:dyDescent="0.25">
      <c r="K2849">
        <f t="shared" si="45"/>
        <v>1</v>
      </c>
    </row>
    <row r="2850" spans="11:11" x14ac:dyDescent="0.25">
      <c r="K2850">
        <f t="shared" si="45"/>
        <v>1</v>
      </c>
    </row>
    <row r="2851" spans="11:11" x14ac:dyDescent="0.25">
      <c r="K2851">
        <f t="shared" si="45"/>
        <v>1</v>
      </c>
    </row>
    <row r="2852" spans="11:11" x14ac:dyDescent="0.25">
      <c r="K2852">
        <f t="shared" si="45"/>
        <v>1</v>
      </c>
    </row>
    <row r="2853" spans="11:11" x14ac:dyDescent="0.25">
      <c r="K2853">
        <f t="shared" si="45"/>
        <v>1</v>
      </c>
    </row>
    <row r="2854" spans="11:11" x14ac:dyDescent="0.25">
      <c r="K2854">
        <f t="shared" si="45"/>
        <v>1</v>
      </c>
    </row>
    <row r="2855" spans="11:11" x14ac:dyDescent="0.25">
      <c r="K2855">
        <f t="shared" si="45"/>
        <v>1</v>
      </c>
    </row>
    <row r="2856" spans="11:11" x14ac:dyDescent="0.25">
      <c r="K2856">
        <f t="shared" si="45"/>
        <v>1</v>
      </c>
    </row>
    <row r="2857" spans="11:11" x14ac:dyDescent="0.25">
      <c r="K2857">
        <f t="shared" si="45"/>
        <v>1</v>
      </c>
    </row>
    <row r="2858" spans="11:11" x14ac:dyDescent="0.25">
      <c r="K2858">
        <f t="shared" si="45"/>
        <v>1</v>
      </c>
    </row>
    <row r="2859" spans="11:11" x14ac:dyDescent="0.25">
      <c r="K2859">
        <f t="shared" si="45"/>
        <v>1</v>
      </c>
    </row>
    <row r="2860" spans="11:11" x14ac:dyDescent="0.25">
      <c r="K2860">
        <f t="shared" si="45"/>
        <v>1</v>
      </c>
    </row>
    <row r="2861" spans="11:11" x14ac:dyDescent="0.25">
      <c r="K2861">
        <f t="shared" si="45"/>
        <v>1</v>
      </c>
    </row>
    <row r="2862" spans="11:11" x14ac:dyDescent="0.25">
      <c r="K2862">
        <f t="shared" si="45"/>
        <v>1</v>
      </c>
    </row>
    <row r="2863" spans="11:11" x14ac:dyDescent="0.25">
      <c r="K2863">
        <f t="shared" si="45"/>
        <v>1</v>
      </c>
    </row>
    <row r="2864" spans="11:11" x14ac:dyDescent="0.25">
      <c r="K2864">
        <f t="shared" si="45"/>
        <v>1</v>
      </c>
    </row>
    <row r="2865" spans="11:11" x14ac:dyDescent="0.25">
      <c r="K2865">
        <f t="shared" si="45"/>
        <v>1</v>
      </c>
    </row>
    <row r="2866" spans="11:11" x14ac:dyDescent="0.25">
      <c r="K2866">
        <f t="shared" si="45"/>
        <v>1</v>
      </c>
    </row>
    <row r="2867" spans="11:11" x14ac:dyDescent="0.25">
      <c r="K2867">
        <f t="shared" si="45"/>
        <v>1</v>
      </c>
    </row>
    <row r="2868" spans="11:11" x14ac:dyDescent="0.25">
      <c r="K2868">
        <f t="shared" si="45"/>
        <v>1</v>
      </c>
    </row>
    <row r="2869" spans="11:11" x14ac:dyDescent="0.25">
      <c r="K2869">
        <f t="shared" si="45"/>
        <v>1</v>
      </c>
    </row>
    <row r="2870" spans="11:11" x14ac:dyDescent="0.25">
      <c r="K2870">
        <f t="shared" si="45"/>
        <v>1</v>
      </c>
    </row>
    <row r="2871" spans="11:11" x14ac:dyDescent="0.25">
      <c r="K2871">
        <f t="shared" si="45"/>
        <v>1</v>
      </c>
    </row>
    <row r="2872" spans="11:11" x14ac:dyDescent="0.25">
      <c r="K2872">
        <f t="shared" si="45"/>
        <v>1</v>
      </c>
    </row>
    <row r="2873" spans="11:11" x14ac:dyDescent="0.25">
      <c r="K2873">
        <f t="shared" si="45"/>
        <v>1</v>
      </c>
    </row>
    <row r="2874" spans="11:11" x14ac:dyDescent="0.25">
      <c r="K2874">
        <f t="shared" si="45"/>
        <v>1</v>
      </c>
    </row>
    <row r="2875" spans="11:11" x14ac:dyDescent="0.25">
      <c r="K2875">
        <f t="shared" si="45"/>
        <v>1</v>
      </c>
    </row>
    <row r="2876" spans="11:11" x14ac:dyDescent="0.25">
      <c r="K2876">
        <f t="shared" si="45"/>
        <v>1</v>
      </c>
    </row>
    <row r="2877" spans="11:11" x14ac:dyDescent="0.25">
      <c r="K2877">
        <f t="shared" si="45"/>
        <v>1</v>
      </c>
    </row>
    <row r="2878" spans="11:11" x14ac:dyDescent="0.25">
      <c r="K2878">
        <f t="shared" si="45"/>
        <v>1</v>
      </c>
    </row>
    <row r="2879" spans="11:11" x14ac:dyDescent="0.25">
      <c r="K2879">
        <f t="shared" si="45"/>
        <v>1</v>
      </c>
    </row>
    <row r="2880" spans="11:11" x14ac:dyDescent="0.25">
      <c r="K2880">
        <f t="shared" si="45"/>
        <v>1</v>
      </c>
    </row>
    <row r="2881" spans="11:11" x14ac:dyDescent="0.25">
      <c r="K2881">
        <f t="shared" si="45"/>
        <v>1</v>
      </c>
    </row>
    <row r="2882" spans="11:11" x14ac:dyDescent="0.25">
      <c r="K2882">
        <f t="shared" si="45"/>
        <v>1</v>
      </c>
    </row>
    <row r="2883" spans="11:11" x14ac:dyDescent="0.25">
      <c r="K2883">
        <f t="shared" ref="K2883:K2946" si="46">IF(I2883 &lt;=  E2883, 1, 0)</f>
        <v>1</v>
      </c>
    </row>
    <row r="2884" spans="11:11" x14ac:dyDescent="0.25">
      <c r="K2884">
        <f t="shared" si="46"/>
        <v>1</v>
      </c>
    </row>
    <row r="2885" spans="11:11" x14ac:dyDescent="0.25">
      <c r="K2885">
        <f t="shared" si="46"/>
        <v>1</v>
      </c>
    </row>
    <row r="2886" spans="11:11" x14ac:dyDescent="0.25">
      <c r="K2886">
        <f t="shared" si="46"/>
        <v>1</v>
      </c>
    </row>
    <row r="2887" spans="11:11" x14ac:dyDescent="0.25">
      <c r="K2887">
        <f t="shared" si="46"/>
        <v>1</v>
      </c>
    </row>
    <row r="2888" spans="11:11" x14ac:dyDescent="0.25">
      <c r="K2888">
        <f t="shared" si="46"/>
        <v>1</v>
      </c>
    </row>
    <row r="2889" spans="11:11" x14ac:dyDescent="0.25">
      <c r="K2889">
        <f t="shared" si="46"/>
        <v>1</v>
      </c>
    </row>
    <row r="2890" spans="11:11" x14ac:dyDescent="0.25">
      <c r="K2890">
        <f t="shared" si="46"/>
        <v>1</v>
      </c>
    </row>
    <row r="2891" spans="11:11" x14ac:dyDescent="0.25">
      <c r="K2891">
        <f t="shared" si="46"/>
        <v>1</v>
      </c>
    </row>
    <row r="2892" spans="11:11" x14ac:dyDescent="0.25">
      <c r="K2892">
        <f t="shared" si="46"/>
        <v>1</v>
      </c>
    </row>
    <row r="2893" spans="11:11" x14ac:dyDescent="0.25">
      <c r="K2893">
        <f t="shared" si="46"/>
        <v>1</v>
      </c>
    </row>
    <row r="2894" spans="11:11" x14ac:dyDescent="0.25">
      <c r="K2894">
        <f t="shared" si="46"/>
        <v>1</v>
      </c>
    </row>
    <row r="2895" spans="11:11" x14ac:dyDescent="0.25">
      <c r="K2895">
        <f t="shared" si="46"/>
        <v>1</v>
      </c>
    </row>
    <row r="2896" spans="11:11" x14ac:dyDescent="0.25">
      <c r="K2896">
        <f t="shared" si="46"/>
        <v>1</v>
      </c>
    </row>
    <row r="2897" spans="11:11" x14ac:dyDescent="0.25">
      <c r="K2897">
        <f t="shared" si="46"/>
        <v>1</v>
      </c>
    </row>
    <row r="2898" spans="11:11" x14ac:dyDescent="0.25">
      <c r="K2898">
        <f t="shared" si="46"/>
        <v>1</v>
      </c>
    </row>
    <row r="2899" spans="11:11" x14ac:dyDescent="0.25">
      <c r="K2899">
        <f t="shared" si="46"/>
        <v>1</v>
      </c>
    </row>
    <row r="2900" spans="11:11" x14ac:dyDescent="0.25">
      <c r="K2900">
        <f t="shared" si="46"/>
        <v>1</v>
      </c>
    </row>
    <row r="2901" spans="11:11" x14ac:dyDescent="0.25">
      <c r="K2901">
        <f t="shared" si="46"/>
        <v>1</v>
      </c>
    </row>
    <row r="2902" spans="11:11" x14ac:dyDescent="0.25">
      <c r="K2902">
        <f t="shared" si="46"/>
        <v>1</v>
      </c>
    </row>
    <row r="2903" spans="11:11" x14ac:dyDescent="0.25">
      <c r="K2903">
        <f t="shared" si="46"/>
        <v>1</v>
      </c>
    </row>
    <row r="2904" spans="11:11" x14ac:dyDescent="0.25">
      <c r="K2904">
        <f t="shared" si="46"/>
        <v>1</v>
      </c>
    </row>
    <row r="2905" spans="11:11" x14ac:dyDescent="0.25">
      <c r="K2905">
        <f t="shared" si="46"/>
        <v>1</v>
      </c>
    </row>
    <row r="2906" spans="11:11" x14ac:dyDescent="0.25">
      <c r="K2906">
        <f t="shared" si="46"/>
        <v>1</v>
      </c>
    </row>
    <row r="2907" spans="11:11" x14ac:dyDescent="0.25">
      <c r="K2907">
        <f t="shared" si="46"/>
        <v>1</v>
      </c>
    </row>
    <row r="2908" spans="11:11" x14ac:dyDescent="0.25">
      <c r="K2908">
        <f t="shared" si="46"/>
        <v>1</v>
      </c>
    </row>
    <row r="2909" spans="11:11" x14ac:dyDescent="0.25">
      <c r="K2909">
        <f t="shared" si="46"/>
        <v>1</v>
      </c>
    </row>
    <row r="2910" spans="11:11" x14ac:dyDescent="0.25">
      <c r="K2910">
        <f t="shared" si="46"/>
        <v>1</v>
      </c>
    </row>
    <row r="2911" spans="11:11" x14ac:dyDescent="0.25">
      <c r="K2911">
        <f t="shared" si="46"/>
        <v>1</v>
      </c>
    </row>
    <row r="2912" spans="11:11" x14ac:dyDescent="0.25">
      <c r="K2912">
        <f t="shared" si="46"/>
        <v>1</v>
      </c>
    </row>
    <row r="2913" spans="11:11" x14ac:dyDescent="0.25">
      <c r="K2913">
        <f t="shared" si="46"/>
        <v>1</v>
      </c>
    </row>
    <row r="2914" spans="11:11" x14ac:dyDescent="0.25">
      <c r="K2914">
        <f t="shared" si="46"/>
        <v>1</v>
      </c>
    </row>
    <row r="2915" spans="11:11" x14ac:dyDescent="0.25">
      <c r="K2915">
        <f t="shared" si="46"/>
        <v>1</v>
      </c>
    </row>
    <row r="2916" spans="11:11" x14ac:dyDescent="0.25">
      <c r="K2916">
        <f t="shared" si="46"/>
        <v>1</v>
      </c>
    </row>
    <row r="2917" spans="11:11" x14ac:dyDescent="0.25">
      <c r="K2917">
        <f t="shared" si="46"/>
        <v>1</v>
      </c>
    </row>
    <row r="2918" spans="11:11" x14ac:dyDescent="0.25">
      <c r="K2918">
        <f t="shared" si="46"/>
        <v>1</v>
      </c>
    </row>
    <row r="2919" spans="11:11" x14ac:dyDescent="0.25">
      <c r="K2919">
        <f t="shared" si="46"/>
        <v>1</v>
      </c>
    </row>
    <row r="2920" spans="11:11" x14ac:dyDescent="0.25">
      <c r="K2920">
        <f t="shared" si="46"/>
        <v>1</v>
      </c>
    </row>
    <row r="2921" spans="11:11" x14ac:dyDescent="0.25">
      <c r="K2921">
        <f t="shared" si="46"/>
        <v>1</v>
      </c>
    </row>
    <row r="2922" spans="11:11" x14ac:dyDescent="0.25">
      <c r="K2922">
        <f t="shared" si="46"/>
        <v>1</v>
      </c>
    </row>
    <row r="2923" spans="11:11" x14ac:dyDescent="0.25">
      <c r="K2923">
        <f t="shared" si="46"/>
        <v>1</v>
      </c>
    </row>
    <row r="2924" spans="11:11" x14ac:dyDescent="0.25">
      <c r="K2924">
        <f t="shared" si="46"/>
        <v>1</v>
      </c>
    </row>
    <row r="2925" spans="11:11" x14ac:dyDescent="0.25">
      <c r="K2925">
        <f t="shared" si="46"/>
        <v>1</v>
      </c>
    </row>
    <row r="2926" spans="11:11" x14ac:dyDescent="0.25">
      <c r="K2926">
        <f t="shared" si="46"/>
        <v>1</v>
      </c>
    </row>
    <row r="2927" spans="11:11" x14ac:dyDescent="0.25">
      <c r="K2927">
        <f t="shared" si="46"/>
        <v>1</v>
      </c>
    </row>
    <row r="2928" spans="11:11" x14ac:dyDescent="0.25">
      <c r="K2928">
        <f t="shared" si="46"/>
        <v>1</v>
      </c>
    </row>
    <row r="2929" spans="11:11" x14ac:dyDescent="0.25">
      <c r="K2929">
        <f t="shared" si="46"/>
        <v>1</v>
      </c>
    </row>
    <row r="2930" spans="11:11" x14ac:dyDescent="0.25">
      <c r="K2930">
        <f t="shared" si="46"/>
        <v>1</v>
      </c>
    </row>
    <row r="2931" spans="11:11" x14ac:dyDescent="0.25">
      <c r="K2931">
        <f t="shared" si="46"/>
        <v>1</v>
      </c>
    </row>
    <row r="2932" spans="11:11" x14ac:dyDescent="0.25">
      <c r="K2932">
        <f t="shared" si="46"/>
        <v>1</v>
      </c>
    </row>
    <row r="2933" spans="11:11" x14ac:dyDescent="0.25">
      <c r="K2933">
        <f t="shared" si="46"/>
        <v>1</v>
      </c>
    </row>
    <row r="2934" spans="11:11" x14ac:dyDescent="0.25">
      <c r="K2934">
        <f t="shared" si="46"/>
        <v>1</v>
      </c>
    </row>
    <row r="2935" spans="11:11" x14ac:dyDescent="0.25">
      <c r="K2935">
        <f t="shared" si="46"/>
        <v>1</v>
      </c>
    </row>
    <row r="2936" spans="11:11" x14ac:dyDescent="0.25">
      <c r="K2936">
        <f t="shared" si="46"/>
        <v>1</v>
      </c>
    </row>
    <row r="2937" spans="11:11" x14ac:dyDescent="0.25">
      <c r="K2937">
        <f t="shared" si="46"/>
        <v>1</v>
      </c>
    </row>
    <row r="2938" spans="11:11" x14ac:dyDescent="0.25">
      <c r="K2938">
        <f t="shared" si="46"/>
        <v>1</v>
      </c>
    </row>
    <row r="2939" spans="11:11" x14ac:dyDescent="0.25">
      <c r="K2939">
        <f t="shared" si="46"/>
        <v>1</v>
      </c>
    </row>
    <row r="2940" spans="11:11" x14ac:dyDescent="0.25">
      <c r="K2940">
        <f t="shared" si="46"/>
        <v>1</v>
      </c>
    </row>
    <row r="2941" spans="11:11" x14ac:dyDescent="0.25">
      <c r="K2941">
        <f t="shared" si="46"/>
        <v>1</v>
      </c>
    </row>
    <row r="2942" spans="11:11" x14ac:dyDescent="0.25">
      <c r="K2942">
        <f t="shared" si="46"/>
        <v>1</v>
      </c>
    </row>
    <row r="2943" spans="11:11" x14ac:dyDescent="0.25">
      <c r="K2943">
        <f t="shared" si="46"/>
        <v>1</v>
      </c>
    </row>
    <row r="2944" spans="11:11" x14ac:dyDescent="0.25">
      <c r="K2944">
        <f t="shared" si="46"/>
        <v>1</v>
      </c>
    </row>
    <row r="2945" spans="11:11" x14ac:dyDescent="0.25">
      <c r="K2945">
        <f t="shared" si="46"/>
        <v>1</v>
      </c>
    </row>
    <row r="2946" spans="11:11" x14ac:dyDescent="0.25">
      <c r="K2946">
        <f t="shared" si="46"/>
        <v>1</v>
      </c>
    </row>
    <row r="2947" spans="11:11" x14ac:dyDescent="0.25">
      <c r="K2947">
        <f t="shared" ref="K2947:K3010" si="47">IF(I2947 &lt;=  E2947, 1, 0)</f>
        <v>1</v>
      </c>
    </row>
    <row r="2948" spans="11:11" x14ac:dyDescent="0.25">
      <c r="K2948">
        <f t="shared" si="47"/>
        <v>1</v>
      </c>
    </row>
    <row r="2949" spans="11:11" x14ac:dyDescent="0.25">
      <c r="K2949">
        <f t="shared" si="47"/>
        <v>1</v>
      </c>
    </row>
    <row r="2950" spans="11:11" x14ac:dyDescent="0.25">
      <c r="K2950">
        <f t="shared" si="47"/>
        <v>1</v>
      </c>
    </row>
    <row r="2951" spans="11:11" x14ac:dyDescent="0.25">
      <c r="K2951">
        <f t="shared" si="47"/>
        <v>1</v>
      </c>
    </row>
    <row r="2952" spans="11:11" x14ac:dyDescent="0.25">
      <c r="K2952">
        <f t="shared" si="47"/>
        <v>1</v>
      </c>
    </row>
    <row r="2953" spans="11:11" x14ac:dyDescent="0.25">
      <c r="K2953">
        <f t="shared" si="47"/>
        <v>1</v>
      </c>
    </row>
    <row r="2954" spans="11:11" x14ac:dyDescent="0.25">
      <c r="K2954">
        <f t="shared" si="47"/>
        <v>1</v>
      </c>
    </row>
    <row r="2955" spans="11:11" x14ac:dyDescent="0.25">
      <c r="K2955">
        <f t="shared" si="47"/>
        <v>1</v>
      </c>
    </row>
    <row r="2956" spans="11:11" x14ac:dyDescent="0.25">
      <c r="K2956">
        <f t="shared" si="47"/>
        <v>1</v>
      </c>
    </row>
    <row r="2957" spans="11:11" x14ac:dyDescent="0.25">
      <c r="K2957">
        <f t="shared" si="47"/>
        <v>1</v>
      </c>
    </row>
    <row r="2958" spans="11:11" x14ac:dyDescent="0.25">
      <c r="K2958">
        <f t="shared" si="47"/>
        <v>1</v>
      </c>
    </row>
    <row r="2959" spans="11:11" x14ac:dyDescent="0.25">
      <c r="K2959">
        <f t="shared" si="47"/>
        <v>1</v>
      </c>
    </row>
    <row r="2960" spans="11:11" x14ac:dyDescent="0.25">
      <c r="K2960">
        <f t="shared" si="47"/>
        <v>1</v>
      </c>
    </row>
    <row r="2961" spans="11:11" x14ac:dyDescent="0.25">
      <c r="K2961">
        <f t="shared" si="47"/>
        <v>1</v>
      </c>
    </row>
    <row r="2962" spans="11:11" x14ac:dyDescent="0.25">
      <c r="K2962">
        <f t="shared" si="47"/>
        <v>1</v>
      </c>
    </row>
    <row r="2963" spans="11:11" x14ac:dyDescent="0.25">
      <c r="K2963">
        <f t="shared" si="47"/>
        <v>1</v>
      </c>
    </row>
    <row r="2964" spans="11:11" x14ac:dyDescent="0.25">
      <c r="K2964">
        <f t="shared" si="47"/>
        <v>1</v>
      </c>
    </row>
    <row r="2965" spans="11:11" x14ac:dyDescent="0.25">
      <c r="K2965">
        <f t="shared" si="47"/>
        <v>1</v>
      </c>
    </row>
    <row r="2966" spans="11:11" x14ac:dyDescent="0.25">
      <c r="K2966">
        <f t="shared" si="47"/>
        <v>1</v>
      </c>
    </row>
    <row r="2967" spans="11:11" x14ac:dyDescent="0.25">
      <c r="K2967">
        <f t="shared" si="47"/>
        <v>1</v>
      </c>
    </row>
    <row r="2968" spans="11:11" x14ac:dyDescent="0.25">
      <c r="K2968">
        <f t="shared" si="47"/>
        <v>1</v>
      </c>
    </row>
    <row r="2969" spans="11:11" x14ac:dyDescent="0.25">
      <c r="K2969">
        <f t="shared" si="47"/>
        <v>1</v>
      </c>
    </row>
    <row r="2970" spans="11:11" x14ac:dyDescent="0.25">
      <c r="K2970">
        <f t="shared" si="47"/>
        <v>1</v>
      </c>
    </row>
    <row r="2971" spans="11:11" x14ac:dyDescent="0.25">
      <c r="K2971">
        <f t="shared" si="47"/>
        <v>1</v>
      </c>
    </row>
    <row r="2972" spans="11:11" x14ac:dyDescent="0.25">
      <c r="K2972">
        <f t="shared" si="47"/>
        <v>1</v>
      </c>
    </row>
    <row r="2973" spans="11:11" x14ac:dyDescent="0.25">
      <c r="K2973">
        <f t="shared" si="47"/>
        <v>1</v>
      </c>
    </row>
    <row r="2974" spans="11:11" x14ac:dyDescent="0.25">
      <c r="K2974">
        <f t="shared" si="47"/>
        <v>1</v>
      </c>
    </row>
    <row r="2975" spans="11:11" x14ac:dyDescent="0.25">
      <c r="K2975">
        <f t="shared" si="47"/>
        <v>1</v>
      </c>
    </row>
    <row r="2976" spans="11:11" x14ac:dyDescent="0.25">
      <c r="K2976">
        <f t="shared" si="47"/>
        <v>1</v>
      </c>
    </row>
    <row r="2977" spans="11:11" x14ac:dyDescent="0.25">
      <c r="K2977">
        <f t="shared" si="47"/>
        <v>1</v>
      </c>
    </row>
    <row r="2978" spans="11:11" x14ac:dyDescent="0.25">
      <c r="K2978">
        <f t="shared" si="47"/>
        <v>1</v>
      </c>
    </row>
    <row r="2979" spans="11:11" x14ac:dyDescent="0.25">
      <c r="K2979">
        <f t="shared" si="47"/>
        <v>1</v>
      </c>
    </row>
    <row r="2980" spans="11:11" x14ac:dyDescent="0.25">
      <c r="K2980">
        <f t="shared" si="47"/>
        <v>1</v>
      </c>
    </row>
    <row r="2981" spans="11:11" x14ac:dyDescent="0.25">
      <c r="K2981">
        <f t="shared" si="47"/>
        <v>1</v>
      </c>
    </row>
    <row r="2982" spans="11:11" x14ac:dyDescent="0.25">
      <c r="K2982">
        <f t="shared" si="47"/>
        <v>1</v>
      </c>
    </row>
    <row r="2983" spans="11:11" x14ac:dyDescent="0.25">
      <c r="K2983">
        <f t="shared" si="47"/>
        <v>1</v>
      </c>
    </row>
    <row r="2984" spans="11:11" x14ac:dyDescent="0.25">
      <c r="K2984">
        <f t="shared" si="47"/>
        <v>1</v>
      </c>
    </row>
    <row r="2985" spans="11:11" x14ac:dyDescent="0.25">
      <c r="K2985">
        <f t="shared" si="47"/>
        <v>1</v>
      </c>
    </row>
    <row r="2986" spans="11:11" x14ac:dyDescent="0.25">
      <c r="K2986">
        <f t="shared" si="47"/>
        <v>1</v>
      </c>
    </row>
    <row r="2987" spans="11:11" x14ac:dyDescent="0.25">
      <c r="K2987">
        <f t="shared" si="47"/>
        <v>1</v>
      </c>
    </row>
    <row r="2988" spans="11:11" x14ac:dyDescent="0.25">
      <c r="K2988">
        <f t="shared" si="47"/>
        <v>1</v>
      </c>
    </row>
    <row r="2989" spans="11:11" x14ac:dyDescent="0.25">
      <c r="K2989">
        <f t="shared" si="47"/>
        <v>1</v>
      </c>
    </row>
    <row r="2990" spans="11:11" x14ac:dyDescent="0.25">
      <c r="K2990">
        <f t="shared" si="47"/>
        <v>1</v>
      </c>
    </row>
    <row r="2991" spans="11:11" x14ac:dyDescent="0.25">
      <c r="K2991">
        <f t="shared" si="47"/>
        <v>1</v>
      </c>
    </row>
    <row r="2992" spans="11:11" x14ac:dyDescent="0.25">
      <c r="K2992">
        <f t="shared" si="47"/>
        <v>1</v>
      </c>
    </row>
    <row r="2993" spans="11:11" x14ac:dyDescent="0.25">
      <c r="K2993">
        <f t="shared" si="47"/>
        <v>1</v>
      </c>
    </row>
    <row r="2994" spans="11:11" x14ac:dyDescent="0.25">
      <c r="K2994">
        <f t="shared" si="47"/>
        <v>1</v>
      </c>
    </row>
    <row r="2995" spans="11:11" x14ac:dyDescent="0.25">
      <c r="K2995">
        <f t="shared" si="47"/>
        <v>1</v>
      </c>
    </row>
    <row r="2996" spans="11:11" x14ac:dyDescent="0.25">
      <c r="K2996">
        <f t="shared" si="47"/>
        <v>1</v>
      </c>
    </row>
    <row r="2997" spans="11:11" x14ac:dyDescent="0.25">
      <c r="K2997">
        <f t="shared" si="47"/>
        <v>1</v>
      </c>
    </row>
    <row r="2998" spans="11:11" x14ac:dyDescent="0.25">
      <c r="K2998">
        <f t="shared" si="47"/>
        <v>1</v>
      </c>
    </row>
    <row r="2999" spans="11:11" x14ac:dyDescent="0.25">
      <c r="K2999">
        <f t="shared" si="47"/>
        <v>1</v>
      </c>
    </row>
    <row r="3000" spans="11:11" x14ac:dyDescent="0.25">
      <c r="K3000">
        <f t="shared" si="47"/>
        <v>1</v>
      </c>
    </row>
    <row r="3001" spans="11:11" x14ac:dyDescent="0.25">
      <c r="K3001">
        <f t="shared" si="47"/>
        <v>1</v>
      </c>
    </row>
    <row r="3002" spans="11:11" x14ac:dyDescent="0.25">
      <c r="K3002">
        <f t="shared" si="47"/>
        <v>1</v>
      </c>
    </row>
    <row r="3003" spans="11:11" x14ac:dyDescent="0.25">
      <c r="K3003">
        <f t="shared" si="47"/>
        <v>1</v>
      </c>
    </row>
    <row r="3004" spans="11:11" x14ac:dyDescent="0.25">
      <c r="K3004">
        <f t="shared" si="47"/>
        <v>1</v>
      </c>
    </row>
    <row r="3005" spans="11:11" x14ac:dyDescent="0.25">
      <c r="K3005">
        <f t="shared" si="47"/>
        <v>1</v>
      </c>
    </row>
    <row r="3006" spans="11:11" x14ac:dyDescent="0.25">
      <c r="K3006">
        <f t="shared" si="47"/>
        <v>1</v>
      </c>
    </row>
    <row r="3007" spans="11:11" x14ac:dyDescent="0.25">
      <c r="K3007">
        <f t="shared" si="47"/>
        <v>1</v>
      </c>
    </row>
    <row r="3008" spans="11:11" x14ac:dyDescent="0.25">
      <c r="K3008">
        <f t="shared" si="47"/>
        <v>1</v>
      </c>
    </row>
    <row r="3009" spans="11:11" x14ac:dyDescent="0.25">
      <c r="K3009">
        <f t="shared" si="47"/>
        <v>1</v>
      </c>
    </row>
    <row r="3010" spans="11:11" x14ac:dyDescent="0.25">
      <c r="K3010">
        <f t="shared" si="47"/>
        <v>1</v>
      </c>
    </row>
    <row r="3011" spans="11:11" x14ac:dyDescent="0.25">
      <c r="K3011">
        <f t="shared" ref="K3011:K3074" si="48">IF(I3011 &lt;=  E3011, 1, 0)</f>
        <v>1</v>
      </c>
    </row>
    <row r="3012" spans="11:11" x14ac:dyDescent="0.25">
      <c r="K3012">
        <f t="shared" si="48"/>
        <v>1</v>
      </c>
    </row>
    <row r="3013" spans="11:11" x14ac:dyDescent="0.25">
      <c r="K3013">
        <f t="shared" si="48"/>
        <v>1</v>
      </c>
    </row>
    <row r="3014" spans="11:11" x14ac:dyDescent="0.25">
      <c r="K3014">
        <f t="shared" si="48"/>
        <v>1</v>
      </c>
    </row>
    <row r="3015" spans="11:11" x14ac:dyDescent="0.25">
      <c r="K3015">
        <f t="shared" si="48"/>
        <v>1</v>
      </c>
    </row>
    <row r="3016" spans="11:11" x14ac:dyDescent="0.25">
      <c r="K3016">
        <f t="shared" si="48"/>
        <v>1</v>
      </c>
    </row>
    <row r="3017" spans="11:11" x14ac:dyDescent="0.25">
      <c r="K3017">
        <f t="shared" si="48"/>
        <v>1</v>
      </c>
    </row>
    <row r="3018" spans="11:11" x14ac:dyDescent="0.25">
      <c r="K3018">
        <f t="shared" si="48"/>
        <v>1</v>
      </c>
    </row>
    <row r="3019" spans="11:11" x14ac:dyDescent="0.25">
      <c r="K3019">
        <f t="shared" si="48"/>
        <v>1</v>
      </c>
    </row>
    <row r="3020" spans="11:11" x14ac:dyDescent="0.25">
      <c r="K3020">
        <f t="shared" si="48"/>
        <v>1</v>
      </c>
    </row>
    <row r="3021" spans="11:11" x14ac:dyDescent="0.25">
      <c r="K3021">
        <f t="shared" si="48"/>
        <v>1</v>
      </c>
    </row>
    <row r="3022" spans="11:11" x14ac:dyDescent="0.25">
      <c r="K3022">
        <f t="shared" si="48"/>
        <v>1</v>
      </c>
    </row>
    <row r="3023" spans="11:11" x14ac:dyDescent="0.25">
      <c r="K3023">
        <f t="shared" si="48"/>
        <v>1</v>
      </c>
    </row>
    <row r="3024" spans="11:11" x14ac:dyDescent="0.25">
      <c r="K3024">
        <f t="shared" si="48"/>
        <v>1</v>
      </c>
    </row>
    <row r="3025" spans="11:11" x14ac:dyDescent="0.25">
      <c r="K3025">
        <f t="shared" si="48"/>
        <v>1</v>
      </c>
    </row>
    <row r="3026" spans="11:11" x14ac:dyDescent="0.25">
      <c r="K3026">
        <f t="shared" si="48"/>
        <v>1</v>
      </c>
    </row>
    <row r="3027" spans="11:11" x14ac:dyDescent="0.25">
      <c r="K3027">
        <f t="shared" si="48"/>
        <v>1</v>
      </c>
    </row>
    <row r="3028" spans="11:11" x14ac:dyDescent="0.25">
      <c r="K3028">
        <f t="shared" si="48"/>
        <v>1</v>
      </c>
    </row>
    <row r="3029" spans="11:11" x14ac:dyDescent="0.25">
      <c r="K3029">
        <f t="shared" si="48"/>
        <v>1</v>
      </c>
    </row>
    <row r="3030" spans="11:11" x14ac:dyDescent="0.25">
      <c r="K3030">
        <f t="shared" si="48"/>
        <v>1</v>
      </c>
    </row>
    <row r="3031" spans="11:11" x14ac:dyDescent="0.25">
      <c r="K3031">
        <f t="shared" si="48"/>
        <v>1</v>
      </c>
    </row>
    <row r="3032" spans="11:11" x14ac:dyDescent="0.25">
      <c r="K3032">
        <f t="shared" si="48"/>
        <v>1</v>
      </c>
    </row>
    <row r="3033" spans="11:11" x14ac:dyDescent="0.25">
      <c r="K3033">
        <f t="shared" si="48"/>
        <v>1</v>
      </c>
    </row>
    <row r="3034" spans="11:11" x14ac:dyDescent="0.25">
      <c r="K3034">
        <f t="shared" si="48"/>
        <v>1</v>
      </c>
    </row>
    <row r="3035" spans="11:11" x14ac:dyDescent="0.25">
      <c r="K3035">
        <f t="shared" si="48"/>
        <v>1</v>
      </c>
    </row>
    <row r="3036" spans="11:11" x14ac:dyDescent="0.25">
      <c r="K3036">
        <f t="shared" si="48"/>
        <v>1</v>
      </c>
    </row>
    <row r="3037" spans="11:11" x14ac:dyDescent="0.25">
      <c r="K3037">
        <f t="shared" si="48"/>
        <v>1</v>
      </c>
    </row>
    <row r="3038" spans="11:11" x14ac:dyDescent="0.25">
      <c r="K3038">
        <f t="shared" si="48"/>
        <v>1</v>
      </c>
    </row>
    <row r="3039" spans="11:11" x14ac:dyDescent="0.25">
      <c r="K3039">
        <f t="shared" si="48"/>
        <v>1</v>
      </c>
    </row>
    <row r="3040" spans="11:11" x14ac:dyDescent="0.25">
      <c r="K3040">
        <f t="shared" si="48"/>
        <v>1</v>
      </c>
    </row>
    <row r="3041" spans="11:11" x14ac:dyDescent="0.25">
      <c r="K3041">
        <f t="shared" si="48"/>
        <v>1</v>
      </c>
    </row>
    <row r="3042" spans="11:11" x14ac:dyDescent="0.25">
      <c r="K3042">
        <f t="shared" si="48"/>
        <v>1</v>
      </c>
    </row>
    <row r="3043" spans="11:11" x14ac:dyDescent="0.25">
      <c r="K3043">
        <f t="shared" si="48"/>
        <v>1</v>
      </c>
    </row>
    <row r="3044" spans="11:11" x14ac:dyDescent="0.25">
      <c r="K3044">
        <f t="shared" si="48"/>
        <v>1</v>
      </c>
    </row>
    <row r="3045" spans="11:11" x14ac:dyDescent="0.25">
      <c r="K3045">
        <f t="shared" si="48"/>
        <v>1</v>
      </c>
    </row>
    <row r="3046" spans="11:11" x14ac:dyDescent="0.25">
      <c r="K3046">
        <f t="shared" si="48"/>
        <v>1</v>
      </c>
    </row>
    <row r="3047" spans="11:11" x14ac:dyDescent="0.25">
      <c r="K3047">
        <f t="shared" si="48"/>
        <v>1</v>
      </c>
    </row>
    <row r="3048" spans="11:11" x14ac:dyDescent="0.25">
      <c r="K3048">
        <f t="shared" si="48"/>
        <v>1</v>
      </c>
    </row>
    <row r="3049" spans="11:11" x14ac:dyDescent="0.25">
      <c r="K3049">
        <f t="shared" si="48"/>
        <v>1</v>
      </c>
    </row>
    <row r="3050" spans="11:11" x14ac:dyDescent="0.25">
      <c r="K3050">
        <f t="shared" si="48"/>
        <v>1</v>
      </c>
    </row>
    <row r="3051" spans="11:11" x14ac:dyDescent="0.25">
      <c r="K3051">
        <f t="shared" si="48"/>
        <v>1</v>
      </c>
    </row>
    <row r="3052" spans="11:11" x14ac:dyDescent="0.25">
      <c r="K3052">
        <f t="shared" si="48"/>
        <v>1</v>
      </c>
    </row>
    <row r="3053" spans="11:11" x14ac:dyDescent="0.25">
      <c r="K3053">
        <f t="shared" si="48"/>
        <v>1</v>
      </c>
    </row>
    <row r="3054" spans="11:11" x14ac:dyDescent="0.25">
      <c r="K3054">
        <f t="shared" si="48"/>
        <v>1</v>
      </c>
    </row>
    <row r="3055" spans="11:11" x14ac:dyDescent="0.25">
      <c r="K3055">
        <f t="shared" si="48"/>
        <v>1</v>
      </c>
    </row>
    <row r="3056" spans="11:11" x14ac:dyDescent="0.25">
      <c r="K3056">
        <f t="shared" si="48"/>
        <v>1</v>
      </c>
    </row>
    <row r="3057" spans="11:11" x14ac:dyDescent="0.25">
      <c r="K3057">
        <f t="shared" si="48"/>
        <v>1</v>
      </c>
    </row>
    <row r="3058" spans="11:11" x14ac:dyDescent="0.25">
      <c r="K3058">
        <f t="shared" si="48"/>
        <v>1</v>
      </c>
    </row>
    <row r="3059" spans="11:11" x14ac:dyDescent="0.25">
      <c r="K3059">
        <f t="shared" si="48"/>
        <v>1</v>
      </c>
    </row>
    <row r="3060" spans="11:11" x14ac:dyDescent="0.25">
      <c r="K3060">
        <f t="shared" si="48"/>
        <v>1</v>
      </c>
    </row>
    <row r="3061" spans="11:11" x14ac:dyDescent="0.25">
      <c r="K3061">
        <f t="shared" si="48"/>
        <v>1</v>
      </c>
    </row>
    <row r="3062" spans="11:11" x14ac:dyDescent="0.25">
      <c r="K3062">
        <f t="shared" si="48"/>
        <v>1</v>
      </c>
    </row>
    <row r="3063" spans="11:11" x14ac:dyDescent="0.25">
      <c r="K3063">
        <f t="shared" si="48"/>
        <v>1</v>
      </c>
    </row>
    <row r="3064" spans="11:11" x14ac:dyDescent="0.25">
      <c r="K3064">
        <f t="shared" si="48"/>
        <v>1</v>
      </c>
    </row>
    <row r="3065" spans="11:11" x14ac:dyDescent="0.25">
      <c r="K3065">
        <f t="shared" si="48"/>
        <v>1</v>
      </c>
    </row>
    <row r="3066" spans="11:11" x14ac:dyDescent="0.25">
      <c r="K3066">
        <f t="shared" si="48"/>
        <v>1</v>
      </c>
    </row>
    <row r="3067" spans="11:11" x14ac:dyDescent="0.25">
      <c r="K3067">
        <f t="shared" si="48"/>
        <v>1</v>
      </c>
    </row>
    <row r="3068" spans="11:11" x14ac:dyDescent="0.25">
      <c r="K3068">
        <f t="shared" si="48"/>
        <v>1</v>
      </c>
    </row>
    <row r="3069" spans="11:11" x14ac:dyDescent="0.25">
      <c r="K3069">
        <f t="shared" si="48"/>
        <v>1</v>
      </c>
    </row>
    <row r="3070" spans="11:11" x14ac:dyDescent="0.25">
      <c r="K3070">
        <f t="shared" si="48"/>
        <v>1</v>
      </c>
    </row>
    <row r="3071" spans="11:11" x14ac:dyDescent="0.25">
      <c r="K3071">
        <f t="shared" si="48"/>
        <v>1</v>
      </c>
    </row>
    <row r="3072" spans="11:11" x14ac:dyDescent="0.25">
      <c r="K3072">
        <f t="shared" si="48"/>
        <v>1</v>
      </c>
    </row>
    <row r="3073" spans="11:11" x14ac:dyDescent="0.25">
      <c r="K3073">
        <f t="shared" si="48"/>
        <v>1</v>
      </c>
    </row>
    <row r="3074" spans="11:11" x14ac:dyDescent="0.25">
      <c r="K3074">
        <f t="shared" si="48"/>
        <v>1</v>
      </c>
    </row>
    <row r="3075" spans="11:11" x14ac:dyDescent="0.25">
      <c r="K3075">
        <f t="shared" ref="K3075:K3138" si="49">IF(I3075 &lt;=  E3075, 1, 0)</f>
        <v>1</v>
      </c>
    </row>
    <row r="3076" spans="11:11" x14ac:dyDescent="0.25">
      <c r="K3076">
        <f t="shared" si="49"/>
        <v>1</v>
      </c>
    </row>
    <row r="3077" spans="11:11" x14ac:dyDescent="0.25">
      <c r="K3077">
        <f t="shared" si="49"/>
        <v>1</v>
      </c>
    </row>
    <row r="3078" spans="11:11" x14ac:dyDescent="0.25">
      <c r="K3078">
        <f t="shared" si="49"/>
        <v>1</v>
      </c>
    </row>
    <row r="3079" spans="11:11" x14ac:dyDescent="0.25">
      <c r="K3079">
        <f t="shared" si="49"/>
        <v>1</v>
      </c>
    </row>
    <row r="3080" spans="11:11" x14ac:dyDescent="0.25">
      <c r="K3080">
        <f t="shared" si="49"/>
        <v>1</v>
      </c>
    </row>
    <row r="3081" spans="11:11" x14ac:dyDescent="0.25">
      <c r="K3081">
        <f t="shared" si="49"/>
        <v>1</v>
      </c>
    </row>
    <row r="3082" spans="11:11" x14ac:dyDescent="0.25">
      <c r="K3082">
        <f t="shared" si="49"/>
        <v>1</v>
      </c>
    </row>
    <row r="3083" spans="11:11" x14ac:dyDescent="0.25">
      <c r="K3083">
        <f t="shared" si="49"/>
        <v>1</v>
      </c>
    </row>
    <row r="3084" spans="11:11" x14ac:dyDescent="0.25">
      <c r="K3084">
        <f t="shared" si="49"/>
        <v>1</v>
      </c>
    </row>
    <row r="3085" spans="11:11" x14ac:dyDescent="0.25">
      <c r="K3085">
        <f t="shared" si="49"/>
        <v>1</v>
      </c>
    </row>
    <row r="3086" spans="11:11" x14ac:dyDescent="0.25">
      <c r="K3086">
        <f t="shared" si="49"/>
        <v>1</v>
      </c>
    </row>
    <row r="3087" spans="11:11" x14ac:dyDescent="0.25">
      <c r="K3087">
        <f t="shared" si="49"/>
        <v>1</v>
      </c>
    </row>
    <row r="3088" spans="11:11" x14ac:dyDescent="0.25">
      <c r="K3088">
        <f t="shared" si="49"/>
        <v>1</v>
      </c>
    </row>
    <row r="3089" spans="11:11" x14ac:dyDescent="0.25">
      <c r="K3089">
        <f t="shared" si="49"/>
        <v>1</v>
      </c>
    </row>
    <row r="3090" spans="11:11" x14ac:dyDescent="0.25">
      <c r="K3090">
        <f t="shared" si="49"/>
        <v>1</v>
      </c>
    </row>
    <row r="3091" spans="11:11" x14ac:dyDescent="0.25">
      <c r="K3091">
        <f t="shared" si="49"/>
        <v>1</v>
      </c>
    </row>
    <row r="3092" spans="11:11" x14ac:dyDescent="0.25">
      <c r="K3092">
        <f t="shared" si="49"/>
        <v>1</v>
      </c>
    </row>
    <row r="3093" spans="11:11" x14ac:dyDescent="0.25">
      <c r="K3093">
        <f t="shared" si="49"/>
        <v>1</v>
      </c>
    </row>
    <row r="3094" spans="11:11" x14ac:dyDescent="0.25">
      <c r="K3094">
        <f t="shared" si="49"/>
        <v>1</v>
      </c>
    </row>
    <row r="3095" spans="11:11" x14ac:dyDescent="0.25">
      <c r="K3095">
        <f t="shared" si="49"/>
        <v>1</v>
      </c>
    </row>
    <row r="3096" spans="11:11" x14ac:dyDescent="0.25">
      <c r="K3096">
        <f t="shared" si="49"/>
        <v>1</v>
      </c>
    </row>
    <row r="3097" spans="11:11" x14ac:dyDescent="0.25">
      <c r="K3097">
        <f t="shared" si="49"/>
        <v>1</v>
      </c>
    </row>
    <row r="3098" spans="11:11" x14ac:dyDescent="0.25">
      <c r="K3098">
        <f t="shared" si="49"/>
        <v>1</v>
      </c>
    </row>
    <row r="3099" spans="11:11" x14ac:dyDescent="0.25">
      <c r="K3099">
        <f t="shared" si="49"/>
        <v>1</v>
      </c>
    </row>
    <row r="3100" spans="11:11" x14ac:dyDescent="0.25">
      <c r="K3100">
        <f t="shared" si="49"/>
        <v>1</v>
      </c>
    </row>
    <row r="3101" spans="11:11" x14ac:dyDescent="0.25">
      <c r="K3101">
        <f t="shared" si="49"/>
        <v>1</v>
      </c>
    </row>
    <row r="3102" spans="11:11" x14ac:dyDescent="0.25">
      <c r="K3102">
        <f t="shared" si="49"/>
        <v>1</v>
      </c>
    </row>
    <row r="3103" spans="11:11" x14ac:dyDescent="0.25">
      <c r="K3103">
        <f t="shared" si="49"/>
        <v>1</v>
      </c>
    </row>
    <row r="3104" spans="11:11" x14ac:dyDescent="0.25">
      <c r="K3104">
        <f t="shared" si="49"/>
        <v>1</v>
      </c>
    </row>
    <row r="3105" spans="11:11" x14ac:dyDescent="0.25">
      <c r="K3105">
        <f t="shared" si="49"/>
        <v>1</v>
      </c>
    </row>
    <row r="3106" spans="11:11" x14ac:dyDescent="0.25">
      <c r="K3106">
        <f t="shared" si="49"/>
        <v>1</v>
      </c>
    </row>
    <row r="3107" spans="11:11" x14ac:dyDescent="0.25">
      <c r="K3107">
        <f t="shared" si="49"/>
        <v>1</v>
      </c>
    </row>
    <row r="3108" spans="11:11" x14ac:dyDescent="0.25">
      <c r="K3108">
        <f t="shared" si="49"/>
        <v>1</v>
      </c>
    </row>
    <row r="3109" spans="11:11" x14ac:dyDescent="0.25">
      <c r="K3109">
        <f t="shared" si="49"/>
        <v>1</v>
      </c>
    </row>
    <row r="3110" spans="11:11" x14ac:dyDescent="0.25">
      <c r="K3110">
        <f t="shared" si="49"/>
        <v>1</v>
      </c>
    </row>
    <row r="3111" spans="11:11" x14ac:dyDescent="0.25">
      <c r="K3111">
        <f t="shared" si="49"/>
        <v>1</v>
      </c>
    </row>
    <row r="3112" spans="11:11" x14ac:dyDescent="0.25">
      <c r="K3112">
        <f t="shared" si="49"/>
        <v>1</v>
      </c>
    </row>
    <row r="3113" spans="11:11" x14ac:dyDescent="0.25">
      <c r="K3113">
        <f t="shared" si="49"/>
        <v>1</v>
      </c>
    </row>
    <row r="3114" spans="11:11" x14ac:dyDescent="0.25">
      <c r="K3114">
        <f t="shared" si="49"/>
        <v>1</v>
      </c>
    </row>
    <row r="3115" spans="11:11" x14ac:dyDescent="0.25">
      <c r="K3115">
        <f t="shared" si="49"/>
        <v>1</v>
      </c>
    </row>
    <row r="3116" spans="11:11" x14ac:dyDescent="0.25">
      <c r="K3116">
        <f t="shared" si="49"/>
        <v>1</v>
      </c>
    </row>
    <row r="3117" spans="11:11" x14ac:dyDescent="0.25">
      <c r="K3117">
        <f t="shared" si="49"/>
        <v>1</v>
      </c>
    </row>
    <row r="3118" spans="11:11" x14ac:dyDescent="0.25">
      <c r="K3118">
        <f t="shared" si="49"/>
        <v>1</v>
      </c>
    </row>
    <row r="3119" spans="11:11" x14ac:dyDescent="0.25">
      <c r="K3119">
        <f t="shared" si="49"/>
        <v>1</v>
      </c>
    </row>
    <row r="3120" spans="11:11" x14ac:dyDescent="0.25">
      <c r="K3120">
        <f t="shared" si="49"/>
        <v>1</v>
      </c>
    </row>
    <row r="3121" spans="11:11" x14ac:dyDescent="0.25">
      <c r="K3121">
        <f t="shared" si="49"/>
        <v>1</v>
      </c>
    </row>
    <row r="3122" spans="11:11" x14ac:dyDescent="0.25">
      <c r="K3122">
        <f t="shared" si="49"/>
        <v>1</v>
      </c>
    </row>
    <row r="3123" spans="11:11" x14ac:dyDescent="0.25">
      <c r="K3123">
        <f t="shared" si="49"/>
        <v>1</v>
      </c>
    </row>
    <row r="3124" spans="11:11" x14ac:dyDescent="0.25">
      <c r="K3124">
        <f t="shared" si="49"/>
        <v>1</v>
      </c>
    </row>
    <row r="3125" spans="11:11" x14ac:dyDescent="0.25">
      <c r="K3125">
        <f t="shared" si="49"/>
        <v>1</v>
      </c>
    </row>
    <row r="3126" spans="11:11" x14ac:dyDescent="0.25">
      <c r="K3126">
        <f t="shared" si="49"/>
        <v>1</v>
      </c>
    </row>
    <row r="3127" spans="11:11" x14ac:dyDescent="0.25">
      <c r="K3127">
        <f t="shared" si="49"/>
        <v>1</v>
      </c>
    </row>
    <row r="3128" spans="11:11" x14ac:dyDescent="0.25">
      <c r="K3128">
        <f t="shared" si="49"/>
        <v>1</v>
      </c>
    </row>
    <row r="3129" spans="11:11" x14ac:dyDescent="0.25">
      <c r="K3129">
        <f t="shared" si="49"/>
        <v>1</v>
      </c>
    </row>
    <row r="3130" spans="11:11" x14ac:dyDescent="0.25">
      <c r="K3130">
        <f t="shared" si="49"/>
        <v>1</v>
      </c>
    </row>
    <row r="3131" spans="11:11" x14ac:dyDescent="0.25">
      <c r="K3131">
        <f t="shared" si="49"/>
        <v>1</v>
      </c>
    </row>
    <row r="3132" spans="11:11" x14ac:dyDescent="0.25">
      <c r="K3132">
        <f t="shared" si="49"/>
        <v>1</v>
      </c>
    </row>
    <row r="3133" spans="11:11" x14ac:dyDescent="0.25">
      <c r="K3133">
        <f t="shared" si="49"/>
        <v>1</v>
      </c>
    </row>
    <row r="3134" spans="11:11" x14ac:dyDescent="0.25">
      <c r="K3134">
        <f t="shared" si="49"/>
        <v>1</v>
      </c>
    </row>
    <row r="3135" spans="11:11" x14ac:dyDescent="0.25">
      <c r="K3135">
        <f t="shared" si="49"/>
        <v>1</v>
      </c>
    </row>
    <row r="3136" spans="11:11" x14ac:dyDescent="0.25">
      <c r="K3136">
        <f t="shared" si="49"/>
        <v>1</v>
      </c>
    </row>
    <row r="3137" spans="11:11" x14ac:dyDescent="0.25">
      <c r="K3137">
        <f t="shared" si="49"/>
        <v>1</v>
      </c>
    </row>
    <row r="3138" spans="11:11" x14ac:dyDescent="0.25">
      <c r="K3138">
        <f t="shared" si="49"/>
        <v>1</v>
      </c>
    </row>
    <row r="3139" spans="11:11" x14ac:dyDescent="0.25">
      <c r="K3139">
        <f t="shared" ref="K3139:K3202" si="50">IF(I3139 &lt;=  E3139, 1, 0)</f>
        <v>1</v>
      </c>
    </row>
    <row r="3140" spans="11:11" x14ac:dyDescent="0.25">
      <c r="K3140">
        <f t="shared" si="50"/>
        <v>1</v>
      </c>
    </row>
    <row r="3141" spans="11:11" x14ac:dyDescent="0.25">
      <c r="K3141">
        <f t="shared" si="50"/>
        <v>1</v>
      </c>
    </row>
    <row r="3142" spans="11:11" x14ac:dyDescent="0.25">
      <c r="K3142">
        <f t="shared" si="50"/>
        <v>1</v>
      </c>
    </row>
    <row r="3143" spans="11:11" x14ac:dyDescent="0.25">
      <c r="K3143">
        <f t="shared" si="50"/>
        <v>1</v>
      </c>
    </row>
    <row r="3144" spans="11:11" x14ac:dyDescent="0.25">
      <c r="K3144">
        <f t="shared" si="50"/>
        <v>1</v>
      </c>
    </row>
    <row r="3145" spans="11:11" x14ac:dyDescent="0.25">
      <c r="K3145">
        <f t="shared" si="50"/>
        <v>1</v>
      </c>
    </row>
    <row r="3146" spans="11:11" x14ac:dyDescent="0.25">
      <c r="K3146">
        <f t="shared" si="50"/>
        <v>1</v>
      </c>
    </row>
    <row r="3147" spans="11:11" x14ac:dyDescent="0.25">
      <c r="K3147">
        <f t="shared" si="50"/>
        <v>1</v>
      </c>
    </row>
    <row r="3148" spans="11:11" x14ac:dyDescent="0.25">
      <c r="K3148">
        <f t="shared" si="50"/>
        <v>1</v>
      </c>
    </row>
    <row r="3149" spans="11:11" x14ac:dyDescent="0.25">
      <c r="K3149">
        <f t="shared" si="50"/>
        <v>1</v>
      </c>
    </row>
    <row r="3150" spans="11:11" x14ac:dyDescent="0.25">
      <c r="K3150">
        <f t="shared" si="50"/>
        <v>1</v>
      </c>
    </row>
    <row r="3151" spans="11:11" x14ac:dyDescent="0.25">
      <c r="K3151">
        <f t="shared" si="50"/>
        <v>1</v>
      </c>
    </row>
    <row r="3152" spans="11:11" x14ac:dyDescent="0.25">
      <c r="K3152">
        <f t="shared" si="50"/>
        <v>1</v>
      </c>
    </row>
    <row r="3153" spans="11:11" x14ac:dyDescent="0.25">
      <c r="K3153">
        <f t="shared" si="50"/>
        <v>1</v>
      </c>
    </row>
    <row r="3154" spans="11:11" x14ac:dyDescent="0.25">
      <c r="K3154">
        <f t="shared" si="50"/>
        <v>1</v>
      </c>
    </row>
    <row r="3155" spans="11:11" x14ac:dyDescent="0.25">
      <c r="K3155">
        <f t="shared" si="50"/>
        <v>1</v>
      </c>
    </row>
    <row r="3156" spans="11:11" x14ac:dyDescent="0.25">
      <c r="K3156">
        <f t="shared" si="50"/>
        <v>1</v>
      </c>
    </row>
    <row r="3157" spans="11:11" x14ac:dyDescent="0.25">
      <c r="K3157">
        <f t="shared" si="50"/>
        <v>1</v>
      </c>
    </row>
    <row r="3158" spans="11:11" x14ac:dyDescent="0.25">
      <c r="K3158">
        <f t="shared" si="50"/>
        <v>1</v>
      </c>
    </row>
    <row r="3159" spans="11:11" x14ac:dyDescent="0.25">
      <c r="K3159">
        <f t="shared" si="50"/>
        <v>1</v>
      </c>
    </row>
    <row r="3160" spans="11:11" x14ac:dyDescent="0.25">
      <c r="K3160">
        <f t="shared" si="50"/>
        <v>1</v>
      </c>
    </row>
    <row r="3161" spans="11:11" x14ac:dyDescent="0.25">
      <c r="K3161">
        <f t="shared" si="50"/>
        <v>1</v>
      </c>
    </row>
    <row r="3162" spans="11:11" x14ac:dyDescent="0.25">
      <c r="K3162">
        <f t="shared" si="50"/>
        <v>1</v>
      </c>
    </row>
    <row r="3163" spans="11:11" x14ac:dyDescent="0.25">
      <c r="K3163">
        <f t="shared" si="50"/>
        <v>1</v>
      </c>
    </row>
    <row r="3164" spans="11:11" x14ac:dyDescent="0.25">
      <c r="K3164">
        <f t="shared" si="50"/>
        <v>1</v>
      </c>
    </row>
    <row r="3165" spans="11:11" x14ac:dyDescent="0.25">
      <c r="K3165">
        <f t="shared" si="50"/>
        <v>1</v>
      </c>
    </row>
    <row r="3166" spans="11:11" x14ac:dyDescent="0.25">
      <c r="K3166">
        <f t="shared" si="50"/>
        <v>1</v>
      </c>
    </row>
    <row r="3167" spans="11:11" x14ac:dyDescent="0.25">
      <c r="K3167">
        <f t="shared" si="50"/>
        <v>1</v>
      </c>
    </row>
    <row r="3168" spans="11:11" x14ac:dyDescent="0.25">
      <c r="K3168">
        <f t="shared" si="50"/>
        <v>1</v>
      </c>
    </row>
    <row r="3169" spans="11:11" x14ac:dyDescent="0.25">
      <c r="K3169">
        <f t="shared" si="50"/>
        <v>1</v>
      </c>
    </row>
    <row r="3170" spans="11:11" x14ac:dyDescent="0.25">
      <c r="K3170">
        <f t="shared" si="50"/>
        <v>1</v>
      </c>
    </row>
    <row r="3171" spans="11:11" x14ac:dyDescent="0.25">
      <c r="K3171">
        <f t="shared" si="50"/>
        <v>1</v>
      </c>
    </row>
    <row r="3172" spans="11:11" x14ac:dyDescent="0.25">
      <c r="K3172">
        <f t="shared" si="50"/>
        <v>1</v>
      </c>
    </row>
    <row r="3173" spans="11:11" x14ac:dyDescent="0.25">
      <c r="K3173">
        <f t="shared" si="50"/>
        <v>1</v>
      </c>
    </row>
    <row r="3174" spans="11:11" x14ac:dyDescent="0.25">
      <c r="K3174">
        <f t="shared" si="50"/>
        <v>1</v>
      </c>
    </row>
    <row r="3175" spans="11:11" x14ac:dyDescent="0.25">
      <c r="K3175">
        <f t="shared" si="50"/>
        <v>1</v>
      </c>
    </row>
    <row r="3176" spans="11:11" x14ac:dyDescent="0.25">
      <c r="K3176">
        <f t="shared" si="50"/>
        <v>1</v>
      </c>
    </row>
    <row r="3177" spans="11:11" x14ac:dyDescent="0.25">
      <c r="K3177">
        <f t="shared" si="50"/>
        <v>1</v>
      </c>
    </row>
    <row r="3178" spans="11:11" x14ac:dyDescent="0.25">
      <c r="K3178">
        <f t="shared" si="50"/>
        <v>1</v>
      </c>
    </row>
    <row r="3179" spans="11:11" x14ac:dyDescent="0.25">
      <c r="K3179">
        <f t="shared" si="50"/>
        <v>1</v>
      </c>
    </row>
    <row r="3180" spans="11:11" x14ac:dyDescent="0.25">
      <c r="K3180">
        <f t="shared" si="50"/>
        <v>1</v>
      </c>
    </row>
    <row r="3181" spans="11:11" x14ac:dyDescent="0.25">
      <c r="K3181">
        <f t="shared" si="50"/>
        <v>1</v>
      </c>
    </row>
    <row r="3182" spans="11:11" x14ac:dyDescent="0.25">
      <c r="K3182">
        <f t="shared" si="50"/>
        <v>1</v>
      </c>
    </row>
    <row r="3183" spans="11:11" x14ac:dyDescent="0.25">
      <c r="K3183">
        <f t="shared" si="50"/>
        <v>1</v>
      </c>
    </row>
    <row r="3184" spans="11:11" x14ac:dyDescent="0.25">
      <c r="K3184">
        <f t="shared" si="50"/>
        <v>1</v>
      </c>
    </row>
    <row r="3185" spans="11:11" x14ac:dyDescent="0.25">
      <c r="K3185">
        <f t="shared" si="50"/>
        <v>1</v>
      </c>
    </row>
    <row r="3186" spans="11:11" x14ac:dyDescent="0.25">
      <c r="K3186">
        <f t="shared" si="50"/>
        <v>1</v>
      </c>
    </row>
    <row r="3187" spans="11:11" x14ac:dyDescent="0.25">
      <c r="K3187">
        <f t="shared" si="50"/>
        <v>1</v>
      </c>
    </row>
    <row r="3188" spans="11:11" x14ac:dyDescent="0.25">
      <c r="K3188">
        <f t="shared" si="50"/>
        <v>1</v>
      </c>
    </row>
    <row r="3189" spans="11:11" x14ac:dyDescent="0.25">
      <c r="K3189">
        <f t="shared" si="50"/>
        <v>1</v>
      </c>
    </row>
    <row r="3190" spans="11:11" x14ac:dyDescent="0.25">
      <c r="K3190">
        <f t="shared" si="50"/>
        <v>1</v>
      </c>
    </row>
    <row r="3191" spans="11:11" x14ac:dyDescent="0.25">
      <c r="K3191">
        <f t="shared" si="50"/>
        <v>1</v>
      </c>
    </row>
    <row r="3192" spans="11:11" x14ac:dyDescent="0.25">
      <c r="K3192">
        <f t="shared" si="50"/>
        <v>1</v>
      </c>
    </row>
    <row r="3193" spans="11:11" x14ac:dyDescent="0.25">
      <c r="K3193">
        <f t="shared" si="50"/>
        <v>1</v>
      </c>
    </row>
    <row r="3194" spans="11:11" x14ac:dyDescent="0.25">
      <c r="K3194">
        <f t="shared" si="50"/>
        <v>1</v>
      </c>
    </row>
    <row r="3195" spans="11:11" x14ac:dyDescent="0.25">
      <c r="K3195">
        <f t="shared" si="50"/>
        <v>1</v>
      </c>
    </row>
    <row r="3196" spans="11:11" x14ac:dyDescent="0.25">
      <c r="K3196">
        <f t="shared" si="50"/>
        <v>1</v>
      </c>
    </row>
    <row r="3197" spans="11:11" x14ac:dyDescent="0.25">
      <c r="K3197">
        <f t="shared" si="50"/>
        <v>1</v>
      </c>
    </row>
    <row r="3198" spans="11:11" x14ac:dyDescent="0.25">
      <c r="K3198">
        <f t="shared" si="50"/>
        <v>1</v>
      </c>
    </row>
    <row r="3199" spans="11:11" x14ac:dyDescent="0.25">
      <c r="K3199">
        <f t="shared" si="50"/>
        <v>1</v>
      </c>
    </row>
    <row r="3200" spans="11:11" x14ac:dyDescent="0.25">
      <c r="K3200">
        <f t="shared" si="50"/>
        <v>1</v>
      </c>
    </row>
    <row r="3201" spans="11:11" x14ac:dyDescent="0.25">
      <c r="K3201">
        <f t="shared" si="50"/>
        <v>1</v>
      </c>
    </row>
    <row r="3202" spans="11:11" x14ac:dyDescent="0.25">
      <c r="K3202">
        <f t="shared" si="50"/>
        <v>1</v>
      </c>
    </row>
    <row r="3203" spans="11:11" x14ac:dyDescent="0.25">
      <c r="K3203">
        <f t="shared" ref="K3203:K3266" si="51">IF(I3203 &lt;=  E3203, 1, 0)</f>
        <v>1</v>
      </c>
    </row>
    <row r="3204" spans="11:11" x14ac:dyDescent="0.25">
      <c r="K3204">
        <f t="shared" si="51"/>
        <v>1</v>
      </c>
    </row>
    <row r="3205" spans="11:11" x14ac:dyDescent="0.25">
      <c r="K3205">
        <f t="shared" si="51"/>
        <v>1</v>
      </c>
    </row>
    <row r="3206" spans="11:11" x14ac:dyDescent="0.25">
      <c r="K3206">
        <f t="shared" si="51"/>
        <v>1</v>
      </c>
    </row>
    <row r="3207" spans="11:11" x14ac:dyDescent="0.25">
      <c r="K3207">
        <f t="shared" si="51"/>
        <v>1</v>
      </c>
    </row>
    <row r="3208" spans="11:11" x14ac:dyDescent="0.25">
      <c r="K3208">
        <f t="shared" si="51"/>
        <v>1</v>
      </c>
    </row>
    <row r="3209" spans="11:11" x14ac:dyDescent="0.25">
      <c r="K3209">
        <f t="shared" si="51"/>
        <v>1</v>
      </c>
    </row>
    <row r="3210" spans="11:11" x14ac:dyDescent="0.25">
      <c r="K3210">
        <f t="shared" si="51"/>
        <v>1</v>
      </c>
    </row>
    <row r="3211" spans="11:11" x14ac:dyDescent="0.25">
      <c r="K3211">
        <f t="shared" si="51"/>
        <v>1</v>
      </c>
    </row>
    <row r="3212" spans="11:11" x14ac:dyDescent="0.25">
      <c r="K3212">
        <f t="shared" si="51"/>
        <v>1</v>
      </c>
    </row>
    <row r="3213" spans="11:11" x14ac:dyDescent="0.25">
      <c r="K3213">
        <f t="shared" si="51"/>
        <v>1</v>
      </c>
    </row>
    <row r="3214" spans="11:11" x14ac:dyDescent="0.25">
      <c r="K3214">
        <f t="shared" si="51"/>
        <v>1</v>
      </c>
    </row>
    <row r="3215" spans="11:11" x14ac:dyDescent="0.25">
      <c r="K3215">
        <f t="shared" si="51"/>
        <v>1</v>
      </c>
    </row>
    <row r="3216" spans="11:11" x14ac:dyDescent="0.25">
      <c r="K3216">
        <f t="shared" si="51"/>
        <v>1</v>
      </c>
    </row>
    <row r="3217" spans="11:11" x14ac:dyDescent="0.25">
      <c r="K3217">
        <f t="shared" si="51"/>
        <v>1</v>
      </c>
    </row>
    <row r="3218" spans="11:11" x14ac:dyDescent="0.25">
      <c r="K3218">
        <f t="shared" si="51"/>
        <v>1</v>
      </c>
    </row>
    <row r="3219" spans="11:11" x14ac:dyDescent="0.25">
      <c r="K3219">
        <f t="shared" si="51"/>
        <v>1</v>
      </c>
    </row>
    <row r="3220" spans="11:11" x14ac:dyDescent="0.25">
      <c r="K3220">
        <f t="shared" si="51"/>
        <v>1</v>
      </c>
    </row>
    <row r="3221" spans="11:11" x14ac:dyDescent="0.25">
      <c r="K3221">
        <f t="shared" si="51"/>
        <v>1</v>
      </c>
    </row>
    <row r="3222" spans="11:11" x14ac:dyDescent="0.25">
      <c r="K3222">
        <f t="shared" si="51"/>
        <v>1</v>
      </c>
    </row>
    <row r="3223" spans="11:11" x14ac:dyDescent="0.25">
      <c r="K3223">
        <f t="shared" si="51"/>
        <v>1</v>
      </c>
    </row>
    <row r="3224" spans="11:11" x14ac:dyDescent="0.25">
      <c r="K3224">
        <f t="shared" si="51"/>
        <v>1</v>
      </c>
    </row>
    <row r="3225" spans="11:11" x14ac:dyDescent="0.25">
      <c r="K3225">
        <f t="shared" si="51"/>
        <v>1</v>
      </c>
    </row>
    <row r="3226" spans="11:11" x14ac:dyDescent="0.25">
      <c r="K3226">
        <f t="shared" si="51"/>
        <v>1</v>
      </c>
    </row>
    <row r="3227" spans="11:11" x14ac:dyDescent="0.25">
      <c r="K3227">
        <f t="shared" si="51"/>
        <v>1</v>
      </c>
    </row>
    <row r="3228" spans="11:11" x14ac:dyDescent="0.25">
      <c r="K3228">
        <f t="shared" si="51"/>
        <v>1</v>
      </c>
    </row>
    <row r="3229" spans="11:11" x14ac:dyDescent="0.25">
      <c r="K3229">
        <f t="shared" si="51"/>
        <v>1</v>
      </c>
    </row>
    <row r="3230" spans="11:11" x14ac:dyDescent="0.25">
      <c r="K3230">
        <f t="shared" si="51"/>
        <v>1</v>
      </c>
    </row>
    <row r="3231" spans="11:11" x14ac:dyDescent="0.25">
      <c r="K3231">
        <f t="shared" si="51"/>
        <v>1</v>
      </c>
    </row>
    <row r="3232" spans="11:11" x14ac:dyDescent="0.25">
      <c r="K3232">
        <f t="shared" si="51"/>
        <v>1</v>
      </c>
    </row>
    <row r="3233" spans="11:11" x14ac:dyDescent="0.25">
      <c r="K3233">
        <f t="shared" si="51"/>
        <v>1</v>
      </c>
    </row>
    <row r="3234" spans="11:11" x14ac:dyDescent="0.25">
      <c r="K3234">
        <f t="shared" si="51"/>
        <v>1</v>
      </c>
    </row>
    <row r="3235" spans="11:11" x14ac:dyDescent="0.25">
      <c r="K3235">
        <f t="shared" si="51"/>
        <v>1</v>
      </c>
    </row>
    <row r="3236" spans="11:11" x14ac:dyDescent="0.25">
      <c r="K3236">
        <f t="shared" si="51"/>
        <v>1</v>
      </c>
    </row>
    <row r="3237" spans="11:11" x14ac:dyDescent="0.25">
      <c r="K3237">
        <f t="shared" si="51"/>
        <v>1</v>
      </c>
    </row>
    <row r="3238" spans="11:11" x14ac:dyDescent="0.25">
      <c r="K3238">
        <f t="shared" si="51"/>
        <v>1</v>
      </c>
    </row>
    <row r="3239" spans="11:11" x14ac:dyDescent="0.25">
      <c r="K3239">
        <f t="shared" si="51"/>
        <v>1</v>
      </c>
    </row>
    <row r="3240" spans="11:11" x14ac:dyDescent="0.25">
      <c r="K3240">
        <f t="shared" si="51"/>
        <v>1</v>
      </c>
    </row>
    <row r="3241" spans="11:11" x14ac:dyDescent="0.25">
      <c r="K3241">
        <f t="shared" si="51"/>
        <v>1</v>
      </c>
    </row>
    <row r="3242" spans="11:11" x14ac:dyDescent="0.25">
      <c r="K3242">
        <f t="shared" si="51"/>
        <v>1</v>
      </c>
    </row>
    <row r="3243" spans="11:11" x14ac:dyDescent="0.25">
      <c r="K3243">
        <f t="shared" si="51"/>
        <v>1</v>
      </c>
    </row>
    <row r="3244" spans="11:11" x14ac:dyDescent="0.25">
      <c r="K3244">
        <f t="shared" si="51"/>
        <v>1</v>
      </c>
    </row>
    <row r="3245" spans="11:11" x14ac:dyDescent="0.25">
      <c r="K3245">
        <f t="shared" si="51"/>
        <v>1</v>
      </c>
    </row>
    <row r="3246" spans="11:11" x14ac:dyDescent="0.25">
      <c r="K3246">
        <f t="shared" si="51"/>
        <v>1</v>
      </c>
    </row>
    <row r="3247" spans="11:11" x14ac:dyDescent="0.25">
      <c r="K3247">
        <f t="shared" si="51"/>
        <v>1</v>
      </c>
    </row>
    <row r="3248" spans="11:11" x14ac:dyDescent="0.25">
      <c r="K3248">
        <f t="shared" si="51"/>
        <v>1</v>
      </c>
    </row>
    <row r="3249" spans="11:11" x14ac:dyDescent="0.25">
      <c r="K3249">
        <f t="shared" si="51"/>
        <v>1</v>
      </c>
    </row>
    <row r="3250" spans="11:11" x14ac:dyDescent="0.25">
      <c r="K3250">
        <f t="shared" si="51"/>
        <v>1</v>
      </c>
    </row>
    <row r="3251" spans="11:11" x14ac:dyDescent="0.25">
      <c r="K3251">
        <f t="shared" si="51"/>
        <v>1</v>
      </c>
    </row>
    <row r="3252" spans="11:11" x14ac:dyDescent="0.25">
      <c r="K3252">
        <f t="shared" si="51"/>
        <v>1</v>
      </c>
    </row>
    <row r="3253" spans="11:11" x14ac:dyDescent="0.25">
      <c r="K3253">
        <f t="shared" si="51"/>
        <v>1</v>
      </c>
    </row>
    <row r="3254" spans="11:11" x14ac:dyDescent="0.25">
      <c r="K3254">
        <f t="shared" si="51"/>
        <v>1</v>
      </c>
    </row>
    <row r="3255" spans="11:11" x14ac:dyDescent="0.25">
      <c r="K3255">
        <f t="shared" si="51"/>
        <v>1</v>
      </c>
    </row>
    <row r="3256" spans="11:11" x14ac:dyDescent="0.25">
      <c r="K3256">
        <f t="shared" si="51"/>
        <v>1</v>
      </c>
    </row>
    <row r="3257" spans="11:11" x14ac:dyDescent="0.25">
      <c r="K3257">
        <f t="shared" si="51"/>
        <v>1</v>
      </c>
    </row>
    <row r="3258" spans="11:11" x14ac:dyDescent="0.25">
      <c r="K3258">
        <f t="shared" si="51"/>
        <v>1</v>
      </c>
    </row>
    <row r="3259" spans="11:11" x14ac:dyDescent="0.25">
      <c r="K3259">
        <f t="shared" si="51"/>
        <v>1</v>
      </c>
    </row>
    <row r="3260" spans="11:11" x14ac:dyDescent="0.25">
      <c r="K3260">
        <f t="shared" si="51"/>
        <v>1</v>
      </c>
    </row>
    <row r="3261" spans="11:11" x14ac:dyDescent="0.25">
      <c r="K3261">
        <f t="shared" si="51"/>
        <v>1</v>
      </c>
    </row>
    <row r="3262" spans="11:11" x14ac:dyDescent="0.25">
      <c r="K3262">
        <f t="shared" si="51"/>
        <v>1</v>
      </c>
    </row>
    <row r="3263" spans="11:11" x14ac:dyDescent="0.25">
      <c r="K3263">
        <f t="shared" si="51"/>
        <v>1</v>
      </c>
    </row>
    <row r="3264" spans="11:11" x14ac:dyDescent="0.25">
      <c r="K3264">
        <f t="shared" si="51"/>
        <v>1</v>
      </c>
    </row>
    <row r="3265" spans="11:11" x14ac:dyDescent="0.25">
      <c r="K3265">
        <f t="shared" si="51"/>
        <v>1</v>
      </c>
    </row>
    <row r="3266" spans="11:11" x14ac:dyDescent="0.25">
      <c r="K3266">
        <f t="shared" si="51"/>
        <v>1</v>
      </c>
    </row>
    <row r="3267" spans="11:11" x14ac:dyDescent="0.25">
      <c r="K3267">
        <f t="shared" ref="K3267:K3330" si="52">IF(I3267 &lt;=  E3267, 1, 0)</f>
        <v>1</v>
      </c>
    </row>
    <row r="3268" spans="11:11" x14ac:dyDescent="0.25">
      <c r="K3268">
        <f t="shared" si="52"/>
        <v>1</v>
      </c>
    </row>
    <row r="3269" spans="11:11" x14ac:dyDescent="0.25">
      <c r="K3269">
        <f t="shared" si="52"/>
        <v>1</v>
      </c>
    </row>
    <row r="3270" spans="11:11" x14ac:dyDescent="0.25">
      <c r="K3270">
        <f t="shared" si="52"/>
        <v>1</v>
      </c>
    </row>
    <row r="3271" spans="11:11" x14ac:dyDescent="0.25">
      <c r="K3271">
        <f t="shared" si="52"/>
        <v>1</v>
      </c>
    </row>
    <row r="3272" spans="11:11" x14ac:dyDescent="0.25">
      <c r="K3272">
        <f t="shared" si="52"/>
        <v>1</v>
      </c>
    </row>
    <row r="3273" spans="11:11" x14ac:dyDescent="0.25">
      <c r="K3273">
        <f t="shared" si="52"/>
        <v>1</v>
      </c>
    </row>
    <row r="3274" spans="11:11" x14ac:dyDescent="0.25">
      <c r="K3274">
        <f t="shared" si="52"/>
        <v>1</v>
      </c>
    </row>
    <row r="3275" spans="11:11" x14ac:dyDescent="0.25">
      <c r="K3275">
        <f t="shared" si="52"/>
        <v>1</v>
      </c>
    </row>
    <row r="3276" spans="11:11" x14ac:dyDescent="0.25">
      <c r="K3276">
        <f t="shared" si="52"/>
        <v>1</v>
      </c>
    </row>
    <row r="3277" spans="11:11" x14ac:dyDescent="0.25">
      <c r="K3277">
        <f t="shared" si="52"/>
        <v>1</v>
      </c>
    </row>
    <row r="3278" spans="11:11" x14ac:dyDescent="0.25">
      <c r="K3278">
        <f t="shared" si="52"/>
        <v>1</v>
      </c>
    </row>
    <row r="3279" spans="11:11" x14ac:dyDescent="0.25">
      <c r="K3279">
        <f t="shared" si="52"/>
        <v>1</v>
      </c>
    </row>
    <row r="3280" spans="11:11" x14ac:dyDescent="0.25">
      <c r="K3280">
        <f t="shared" si="52"/>
        <v>1</v>
      </c>
    </row>
    <row r="3281" spans="11:11" x14ac:dyDescent="0.25">
      <c r="K3281">
        <f t="shared" si="52"/>
        <v>1</v>
      </c>
    </row>
    <row r="3282" spans="11:11" x14ac:dyDescent="0.25">
      <c r="K3282">
        <f t="shared" si="52"/>
        <v>1</v>
      </c>
    </row>
    <row r="3283" spans="11:11" x14ac:dyDescent="0.25">
      <c r="K3283">
        <f t="shared" si="52"/>
        <v>1</v>
      </c>
    </row>
    <row r="3284" spans="11:11" x14ac:dyDescent="0.25">
      <c r="K3284">
        <f t="shared" si="52"/>
        <v>1</v>
      </c>
    </row>
    <row r="3285" spans="11:11" x14ac:dyDescent="0.25">
      <c r="K3285">
        <f t="shared" si="52"/>
        <v>1</v>
      </c>
    </row>
    <row r="3286" spans="11:11" x14ac:dyDescent="0.25">
      <c r="K3286">
        <f t="shared" si="52"/>
        <v>1</v>
      </c>
    </row>
    <row r="3287" spans="11:11" x14ac:dyDescent="0.25">
      <c r="K3287">
        <f t="shared" si="52"/>
        <v>1</v>
      </c>
    </row>
    <row r="3288" spans="11:11" x14ac:dyDescent="0.25">
      <c r="K3288">
        <f t="shared" si="52"/>
        <v>1</v>
      </c>
    </row>
    <row r="3289" spans="11:11" x14ac:dyDescent="0.25">
      <c r="K3289">
        <f t="shared" si="52"/>
        <v>1</v>
      </c>
    </row>
    <row r="3290" spans="11:11" x14ac:dyDescent="0.25">
      <c r="K3290">
        <f t="shared" si="52"/>
        <v>1</v>
      </c>
    </row>
    <row r="3291" spans="11:11" x14ac:dyDescent="0.25">
      <c r="K3291">
        <f t="shared" si="52"/>
        <v>1</v>
      </c>
    </row>
    <row r="3292" spans="11:11" x14ac:dyDescent="0.25">
      <c r="K3292">
        <f t="shared" si="52"/>
        <v>1</v>
      </c>
    </row>
    <row r="3293" spans="11:11" x14ac:dyDescent="0.25">
      <c r="K3293">
        <f t="shared" si="52"/>
        <v>1</v>
      </c>
    </row>
    <row r="3294" spans="11:11" x14ac:dyDescent="0.25">
      <c r="K3294">
        <f t="shared" si="52"/>
        <v>1</v>
      </c>
    </row>
    <row r="3295" spans="11:11" x14ac:dyDescent="0.25">
      <c r="K3295">
        <f t="shared" si="52"/>
        <v>1</v>
      </c>
    </row>
    <row r="3296" spans="11:11" x14ac:dyDescent="0.25">
      <c r="K3296">
        <f t="shared" si="52"/>
        <v>1</v>
      </c>
    </row>
    <row r="3297" spans="11:11" x14ac:dyDescent="0.25">
      <c r="K3297">
        <f t="shared" si="52"/>
        <v>1</v>
      </c>
    </row>
    <row r="3298" spans="11:11" x14ac:dyDescent="0.25">
      <c r="K3298">
        <f t="shared" si="52"/>
        <v>1</v>
      </c>
    </row>
    <row r="3299" spans="11:11" x14ac:dyDescent="0.25">
      <c r="K3299">
        <f t="shared" si="52"/>
        <v>1</v>
      </c>
    </row>
    <row r="3300" spans="11:11" x14ac:dyDescent="0.25">
      <c r="K3300">
        <f t="shared" si="52"/>
        <v>1</v>
      </c>
    </row>
    <row r="3301" spans="11:11" x14ac:dyDescent="0.25">
      <c r="K3301">
        <f t="shared" si="52"/>
        <v>1</v>
      </c>
    </row>
    <row r="3302" spans="11:11" x14ac:dyDescent="0.25">
      <c r="K3302">
        <f t="shared" si="52"/>
        <v>1</v>
      </c>
    </row>
    <row r="3303" spans="11:11" x14ac:dyDescent="0.25">
      <c r="K3303">
        <f t="shared" si="52"/>
        <v>1</v>
      </c>
    </row>
    <row r="3304" spans="11:11" x14ac:dyDescent="0.25">
      <c r="K3304">
        <f t="shared" si="52"/>
        <v>1</v>
      </c>
    </row>
    <row r="3305" spans="11:11" x14ac:dyDescent="0.25">
      <c r="K3305">
        <f t="shared" si="52"/>
        <v>1</v>
      </c>
    </row>
    <row r="3306" spans="11:11" x14ac:dyDescent="0.25">
      <c r="K3306">
        <f t="shared" si="52"/>
        <v>1</v>
      </c>
    </row>
    <row r="3307" spans="11:11" x14ac:dyDescent="0.25">
      <c r="K3307">
        <f t="shared" si="52"/>
        <v>1</v>
      </c>
    </row>
    <row r="3308" spans="11:11" x14ac:dyDescent="0.25">
      <c r="K3308">
        <f t="shared" si="52"/>
        <v>1</v>
      </c>
    </row>
    <row r="3309" spans="11:11" x14ac:dyDescent="0.25">
      <c r="K3309">
        <f t="shared" si="52"/>
        <v>1</v>
      </c>
    </row>
    <row r="3310" spans="11:11" x14ac:dyDescent="0.25">
      <c r="K3310">
        <f t="shared" si="52"/>
        <v>1</v>
      </c>
    </row>
    <row r="3311" spans="11:11" x14ac:dyDescent="0.25">
      <c r="K3311">
        <f t="shared" si="52"/>
        <v>1</v>
      </c>
    </row>
    <row r="3312" spans="11:11" x14ac:dyDescent="0.25">
      <c r="K3312">
        <f t="shared" si="52"/>
        <v>1</v>
      </c>
    </row>
    <row r="3313" spans="11:11" x14ac:dyDescent="0.25">
      <c r="K3313">
        <f t="shared" si="52"/>
        <v>1</v>
      </c>
    </row>
    <row r="3314" spans="11:11" x14ac:dyDescent="0.25">
      <c r="K3314">
        <f t="shared" si="52"/>
        <v>1</v>
      </c>
    </row>
    <row r="3315" spans="11:11" x14ac:dyDescent="0.25">
      <c r="K3315">
        <f t="shared" si="52"/>
        <v>1</v>
      </c>
    </row>
    <row r="3316" spans="11:11" x14ac:dyDescent="0.25">
      <c r="K3316">
        <f t="shared" si="52"/>
        <v>1</v>
      </c>
    </row>
    <row r="3317" spans="11:11" x14ac:dyDescent="0.25">
      <c r="K3317">
        <f t="shared" si="52"/>
        <v>1</v>
      </c>
    </row>
    <row r="3318" spans="11:11" x14ac:dyDescent="0.25">
      <c r="K3318">
        <f t="shared" si="52"/>
        <v>1</v>
      </c>
    </row>
    <row r="3319" spans="11:11" x14ac:dyDescent="0.25">
      <c r="K3319">
        <f t="shared" si="52"/>
        <v>1</v>
      </c>
    </row>
    <row r="3320" spans="11:11" x14ac:dyDescent="0.25">
      <c r="K3320">
        <f t="shared" si="52"/>
        <v>1</v>
      </c>
    </row>
    <row r="3321" spans="11:11" x14ac:dyDescent="0.25">
      <c r="K3321">
        <f t="shared" si="52"/>
        <v>1</v>
      </c>
    </row>
    <row r="3322" spans="11:11" x14ac:dyDescent="0.25">
      <c r="K3322">
        <f t="shared" si="52"/>
        <v>1</v>
      </c>
    </row>
    <row r="3323" spans="11:11" x14ac:dyDescent="0.25">
      <c r="K3323">
        <f t="shared" si="52"/>
        <v>1</v>
      </c>
    </row>
    <row r="3324" spans="11:11" x14ac:dyDescent="0.25">
      <c r="K3324">
        <f t="shared" si="52"/>
        <v>1</v>
      </c>
    </row>
    <row r="3325" spans="11:11" x14ac:dyDescent="0.25">
      <c r="K3325">
        <f t="shared" si="52"/>
        <v>1</v>
      </c>
    </row>
    <row r="3326" spans="11:11" x14ac:dyDescent="0.25">
      <c r="K3326">
        <f t="shared" si="52"/>
        <v>1</v>
      </c>
    </row>
    <row r="3327" spans="11:11" x14ac:dyDescent="0.25">
      <c r="K3327">
        <f t="shared" si="52"/>
        <v>1</v>
      </c>
    </row>
    <row r="3328" spans="11:11" x14ac:dyDescent="0.25">
      <c r="K3328">
        <f t="shared" si="52"/>
        <v>1</v>
      </c>
    </row>
    <row r="3329" spans="11:11" x14ac:dyDescent="0.25">
      <c r="K3329">
        <f t="shared" si="52"/>
        <v>1</v>
      </c>
    </row>
    <row r="3330" spans="11:11" x14ac:dyDescent="0.25">
      <c r="K3330">
        <f t="shared" si="52"/>
        <v>1</v>
      </c>
    </row>
    <row r="3331" spans="11:11" x14ac:dyDescent="0.25">
      <c r="K3331">
        <f t="shared" ref="K3331:K3394" si="53">IF(I3331 &lt;=  E3331, 1, 0)</f>
        <v>1</v>
      </c>
    </row>
    <row r="3332" spans="11:11" x14ac:dyDescent="0.25">
      <c r="K3332">
        <f t="shared" si="53"/>
        <v>1</v>
      </c>
    </row>
    <row r="3333" spans="11:11" x14ac:dyDescent="0.25">
      <c r="K3333">
        <f t="shared" si="53"/>
        <v>1</v>
      </c>
    </row>
    <row r="3334" spans="11:11" x14ac:dyDescent="0.25">
      <c r="K3334">
        <f t="shared" si="53"/>
        <v>1</v>
      </c>
    </row>
    <row r="3335" spans="11:11" x14ac:dyDescent="0.25">
      <c r="K3335">
        <f t="shared" si="53"/>
        <v>1</v>
      </c>
    </row>
    <row r="3336" spans="11:11" x14ac:dyDescent="0.25">
      <c r="K3336">
        <f t="shared" si="53"/>
        <v>1</v>
      </c>
    </row>
    <row r="3337" spans="11:11" x14ac:dyDescent="0.25">
      <c r="K3337">
        <f t="shared" si="53"/>
        <v>1</v>
      </c>
    </row>
    <row r="3338" spans="11:11" x14ac:dyDescent="0.25">
      <c r="K3338">
        <f t="shared" si="53"/>
        <v>1</v>
      </c>
    </row>
    <row r="3339" spans="11:11" x14ac:dyDescent="0.25">
      <c r="K3339">
        <f t="shared" si="53"/>
        <v>1</v>
      </c>
    </row>
    <row r="3340" spans="11:11" x14ac:dyDescent="0.25">
      <c r="K3340">
        <f t="shared" si="53"/>
        <v>1</v>
      </c>
    </row>
    <row r="3341" spans="11:11" x14ac:dyDescent="0.25">
      <c r="K3341">
        <f t="shared" si="53"/>
        <v>1</v>
      </c>
    </row>
    <row r="3342" spans="11:11" x14ac:dyDescent="0.25">
      <c r="K3342">
        <f t="shared" si="53"/>
        <v>1</v>
      </c>
    </row>
    <row r="3343" spans="11:11" x14ac:dyDescent="0.25">
      <c r="K3343">
        <f t="shared" si="53"/>
        <v>1</v>
      </c>
    </row>
    <row r="3344" spans="11:11" x14ac:dyDescent="0.25">
      <c r="K3344">
        <f t="shared" si="53"/>
        <v>1</v>
      </c>
    </row>
    <row r="3345" spans="11:11" x14ac:dyDescent="0.25">
      <c r="K3345">
        <f t="shared" si="53"/>
        <v>1</v>
      </c>
    </row>
    <row r="3346" spans="11:11" x14ac:dyDescent="0.25">
      <c r="K3346">
        <f t="shared" si="53"/>
        <v>1</v>
      </c>
    </row>
    <row r="3347" spans="11:11" x14ac:dyDescent="0.25">
      <c r="K3347">
        <f t="shared" si="53"/>
        <v>1</v>
      </c>
    </row>
    <row r="3348" spans="11:11" x14ac:dyDescent="0.25">
      <c r="K3348">
        <f t="shared" si="53"/>
        <v>1</v>
      </c>
    </row>
    <row r="3349" spans="11:11" x14ac:dyDescent="0.25">
      <c r="K3349">
        <f t="shared" si="53"/>
        <v>1</v>
      </c>
    </row>
    <row r="3350" spans="11:11" x14ac:dyDescent="0.25">
      <c r="K3350">
        <f t="shared" si="53"/>
        <v>1</v>
      </c>
    </row>
    <row r="3351" spans="11:11" x14ac:dyDescent="0.25">
      <c r="K3351">
        <f t="shared" si="53"/>
        <v>1</v>
      </c>
    </row>
    <row r="3352" spans="11:11" x14ac:dyDescent="0.25">
      <c r="K3352">
        <f t="shared" si="53"/>
        <v>1</v>
      </c>
    </row>
    <row r="3353" spans="11:11" x14ac:dyDescent="0.25">
      <c r="K3353">
        <f t="shared" si="53"/>
        <v>1</v>
      </c>
    </row>
    <row r="3354" spans="11:11" x14ac:dyDescent="0.25">
      <c r="K3354">
        <f t="shared" si="53"/>
        <v>1</v>
      </c>
    </row>
    <row r="3355" spans="11:11" x14ac:dyDescent="0.25">
      <c r="K3355">
        <f t="shared" si="53"/>
        <v>1</v>
      </c>
    </row>
    <row r="3356" spans="11:11" x14ac:dyDescent="0.25">
      <c r="K3356">
        <f t="shared" si="53"/>
        <v>1</v>
      </c>
    </row>
    <row r="3357" spans="11:11" x14ac:dyDescent="0.25">
      <c r="K3357">
        <f t="shared" si="53"/>
        <v>1</v>
      </c>
    </row>
    <row r="3358" spans="11:11" x14ac:dyDescent="0.25">
      <c r="K3358">
        <f t="shared" si="53"/>
        <v>1</v>
      </c>
    </row>
    <row r="3359" spans="11:11" x14ac:dyDescent="0.25">
      <c r="K3359">
        <f t="shared" si="53"/>
        <v>1</v>
      </c>
    </row>
    <row r="3360" spans="11:11" x14ac:dyDescent="0.25">
      <c r="K3360">
        <f t="shared" si="53"/>
        <v>1</v>
      </c>
    </row>
    <row r="3361" spans="11:11" x14ac:dyDescent="0.25">
      <c r="K3361">
        <f t="shared" si="53"/>
        <v>1</v>
      </c>
    </row>
    <row r="3362" spans="11:11" x14ac:dyDescent="0.25">
      <c r="K3362">
        <f t="shared" si="53"/>
        <v>1</v>
      </c>
    </row>
    <row r="3363" spans="11:11" x14ac:dyDescent="0.25">
      <c r="K3363">
        <f t="shared" si="53"/>
        <v>1</v>
      </c>
    </row>
    <row r="3364" spans="11:11" x14ac:dyDescent="0.25">
      <c r="K3364">
        <f t="shared" si="53"/>
        <v>1</v>
      </c>
    </row>
    <row r="3365" spans="11:11" x14ac:dyDescent="0.25">
      <c r="K3365">
        <f t="shared" si="53"/>
        <v>1</v>
      </c>
    </row>
    <row r="3366" spans="11:11" x14ac:dyDescent="0.25">
      <c r="K3366">
        <f t="shared" si="53"/>
        <v>1</v>
      </c>
    </row>
    <row r="3367" spans="11:11" x14ac:dyDescent="0.25">
      <c r="K3367">
        <f t="shared" si="53"/>
        <v>1</v>
      </c>
    </row>
    <row r="3368" spans="11:11" x14ac:dyDescent="0.25">
      <c r="K3368">
        <f t="shared" si="53"/>
        <v>1</v>
      </c>
    </row>
    <row r="3369" spans="11:11" x14ac:dyDescent="0.25">
      <c r="K3369">
        <f t="shared" si="53"/>
        <v>1</v>
      </c>
    </row>
    <row r="3370" spans="11:11" x14ac:dyDescent="0.25">
      <c r="K3370">
        <f t="shared" si="53"/>
        <v>1</v>
      </c>
    </row>
    <row r="3371" spans="11:11" x14ac:dyDescent="0.25">
      <c r="K3371">
        <f t="shared" si="53"/>
        <v>1</v>
      </c>
    </row>
    <row r="3372" spans="11:11" x14ac:dyDescent="0.25">
      <c r="K3372">
        <f t="shared" si="53"/>
        <v>1</v>
      </c>
    </row>
    <row r="3373" spans="11:11" x14ac:dyDescent="0.25">
      <c r="K3373">
        <f t="shared" si="53"/>
        <v>1</v>
      </c>
    </row>
    <row r="3374" spans="11:11" x14ac:dyDescent="0.25">
      <c r="K3374">
        <f t="shared" si="53"/>
        <v>1</v>
      </c>
    </row>
    <row r="3375" spans="11:11" x14ac:dyDescent="0.25">
      <c r="K3375">
        <f t="shared" si="53"/>
        <v>1</v>
      </c>
    </row>
    <row r="3376" spans="11:11" x14ac:dyDescent="0.25">
      <c r="K3376">
        <f t="shared" si="53"/>
        <v>1</v>
      </c>
    </row>
    <row r="3377" spans="11:11" x14ac:dyDescent="0.25">
      <c r="K3377">
        <f t="shared" si="53"/>
        <v>1</v>
      </c>
    </row>
    <row r="3378" spans="11:11" x14ac:dyDescent="0.25">
      <c r="K3378">
        <f t="shared" si="53"/>
        <v>1</v>
      </c>
    </row>
    <row r="3379" spans="11:11" x14ac:dyDescent="0.25">
      <c r="K3379">
        <f t="shared" si="53"/>
        <v>1</v>
      </c>
    </row>
    <row r="3380" spans="11:11" x14ac:dyDescent="0.25">
      <c r="K3380">
        <f t="shared" si="53"/>
        <v>1</v>
      </c>
    </row>
    <row r="3381" spans="11:11" x14ac:dyDescent="0.25">
      <c r="K3381">
        <f t="shared" si="53"/>
        <v>1</v>
      </c>
    </row>
    <row r="3382" spans="11:11" x14ac:dyDescent="0.25">
      <c r="K3382">
        <f t="shared" si="53"/>
        <v>1</v>
      </c>
    </row>
    <row r="3383" spans="11:11" x14ac:dyDescent="0.25">
      <c r="K3383">
        <f t="shared" si="53"/>
        <v>1</v>
      </c>
    </row>
    <row r="3384" spans="11:11" x14ac:dyDescent="0.25">
      <c r="K3384">
        <f t="shared" si="53"/>
        <v>1</v>
      </c>
    </row>
    <row r="3385" spans="11:11" x14ac:dyDescent="0.25">
      <c r="K3385">
        <f t="shared" si="53"/>
        <v>1</v>
      </c>
    </row>
    <row r="3386" spans="11:11" x14ac:dyDescent="0.25">
      <c r="K3386">
        <f t="shared" si="53"/>
        <v>1</v>
      </c>
    </row>
    <row r="3387" spans="11:11" x14ac:dyDescent="0.25">
      <c r="K3387">
        <f t="shared" si="53"/>
        <v>1</v>
      </c>
    </row>
    <row r="3388" spans="11:11" x14ac:dyDescent="0.25">
      <c r="K3388">
        <f t="shared" si="53"/>
        <v>1</v>
      </c>
    </row>
    <row r="3389" spans="11:11" x14ac:dyDescent="0.25">
      <c r="K3389">
        <f t="shared" si="53"/>
        <v>1</v>
      </c>
    </row>
    <row r="3390" spans="11:11" x14ac:dyDescent="0.25">
      <c r="K3390">
        <f t="shared" si="53"/>
        <v>1</v>
      </c>
    </row>
    <row r="3391" spans="11:11" x14ac:dyDescent="0.25">
      <c r="K3391">
        <f t="shared" si="53"/>
        <v>1</v>
      </c>
    </row>
    <row r="3392" spans="11:11" x14ac:dyDescent="0.25">
      <c r="K3392">
        <f t="shared" si="53"/>
        <v>1</v>
      </c>
    </row>
    <row r="3393" spans="11:11" x14ac:dyDescent="0.25">
      <c r="K3393">
        <f t="shared" si="53"/>
        <v>1</v>
      </c>
    </row>
    <row r="3394" spans="11:11" x14ac:dyDescent="0.25">
      <c r="K3394">
        <f t="shared" si="53"/>
        <v>1</v>
      </c>
    </row>
    <row r="3395" spans="11:11" x14ac:dyDescent="0.25">
      <c r="K3395">
        <f t="shared" ref="K3395:K3458" si="54">IF(I3395 &lt;=  E3395, 1, 0)</f>
        <v>1</v>
      </c>
    </row>
    <row r="3396" spans="11:11" x14ac:dyDescent="0.25">
      <c r="K3396">
        <f t="shared" si="54"/>
        <v>1</v>
      </c>
    </row>
    <row r="3397" spans="11:11" x14ac:dyDescent="0.25">
      <c r="K3397">
        <f t="shared" si="54"/>
        <v>1</v>
      </c>
    </row>
    <row r="3398" spans="11:11" x14ac:dyDescent="0.25">
      <c r="K3398">
        <f t="shared" si="54"/>
        <v>1</v>
      </c>
    </row>
    <row r="3399" spans="11:11" x14ac:dyDescent="0.25">
      <c r="K3399">
        <f t="shared" si="54"/>
        <v>1</v>
      </c>
    </row>
    <row r="3400" spans="11:11" x14ac:dyDescent="0.25">
      <c r="K3400">
        <f t="shared" si="54"/>
        <v>1</v>
      </c>
    </row>
    <row r="3401" spans="11:11" x14ac:dyDescent="0.25">
      <c r="K3401">
        <f t="shared" si="54"/>
        <v>1</v>
      </c>
    </row>
    <row r="3402" spans="11:11" x14ac:dyDescent="0.25">
      <c r="K3402">
        <f t="shared" si="54"/>
        <v>1</v>
      </c>
    </row>
    <row r="3403" spans="11:11" x14ac:dyDescent="0.25">
      <c r="K3403">
        <f t="shared" si="54"/>
        <v>1</v>
      </c>
    </row>
    <row r="3404" spans="11:11" x14ac:dyDescent="0.25">
      <c r="K3404">
        <f t="shared" si="54"/>
        <v>1</v>
      </c>
    </row>
    <row r="3405" spans="11:11" x14ac:dyDescent="0.25">
      <c r="K3405">
        <f t="shared" si="54"/>
        <v>1</v>
      </c>
    </row>
    <row r="3406" spans="11:11" x14ac:dyDescent="0.25">
      <c r="K3406">
        <f t="shared" si="54"/>
        <v>1</v>
      </c>
    </row>
    <row r="3407" spans="11:11" x14ac:dyDescent="0.25">
      <c r="K3407">
        <f t="shared" si="54"/>
        <v>1</v>
      </c>
    </row>
    <row r="3408" spans="11:11" x14ac:dyDescent="0.25">
      <c r="K3408">
        <f t="shared" si="54"/>
        <v>1</v>
      </c>
    </row>
    <row r="3409" spans="11:11" x14ac:dyDescent="0.25">
      <c r="K3409">
        <f t="shared" si="54"/>
        <v>1</v>
      </c>
    </row>
    <row r="3410" spans="11:11" x14ac:dyDescent="0.25">
      <c r="K3410">
        <f t="shared" si="54"/>
        <v>1</v>
      </c>
    </row>
    <row r="3411" spans="11:11" x14ac:dyDescent="0.25">
      <c r="K3411">
        <f t="shared" si="54"/>
        <v>1</v>
      </c>
    </row>
    <row r="3412" spans="11:11" x14ac:dyDescent="0.25">
      <c r="K3412">
        <f t="shared" si="54"/>
        <v>1</v>
      </c>
    </row>
    <row r="3413" spans="11:11" x14ac:dyDescent="0.25">
      <c r="K3413">
        <f t="shared" si="54"/>
        <v>1</v>
      </c>
    </row>
    <row r="3414" spans="11:11" x14ac:dyDescent="0.25">
      <c r="K3414">
        <f t="shared" si="54"/>
        <v>1</v>
      </c>
    </row>
    <row r="3415" spans="11:11" x14ac:dyDescent="0.25">
      <c r="K3415">
        <f t="shared" si="54"/>
        <v>1</v>
      </c>
    </row>
    <row r="3416" spans="11:11" x14ac:dyDescent="0.25">
      <c r="K3416">
        <f t="shared" si="54"/>
        <v>1</v>
      </c>
    </row>
    <row r="3417" spans="11:11" x14ac:dyDescent="0.25">
      <c r="K3417">
        <f t="shared" si="54"/>
        <v>1</v>
      </c>
    </row>
    <row r="3418" spans="11:11" x14ac:dyDescent="0.25">
      <c r="K3418">
        <f t="shared" si="54"/>
        <v>1</v>
      </c>
    </row>
    <row r="3419" spans="11:11" x14ac:dyDescent="0.25">
      <c r="K3419">
        <f t="shared" si="54"/>
        <v>1</v>
      </c>
    </row>
    <row r="3420" spans="11:11" x14ac:dyDescent="0.25">
      <c r="K3420">
        <f t="shared" si="54"/>
        <v>1</v>
      </c>
    </row>
    <row r="3421" spans="11:11" x14ac:dyDescent="0.25">
      <c r="K3421">
        <f t="shared" si="54"/>
        <v>1</v>
      </c>
    </row>
    <row r="3422" spans="11:11" x14ac:dyDescent="0.25">
      <c r="K3422">
        <f t="shared" si="54"/>
        <v>1</v>
      </c>
    </row>
    <row r="3423" spans="11:11" x14ac:dyDescent="0.25">
      <c r="K3423">
        <f t="shared" si="54"/>
        <v>1</v>
      </c>
    </row>
    <row r="3424" spans="11:11" x14ac:dyDescent="0.25">
      <c r="K3424">
        <f t="shared" si="54"/>
        <v>1</v>
      </c>
    </row>
    <row r="3425" spans="11:11" x14ac:dyDescent="0.25">
      <c r="K3425">
        <f t="shared" si="54"/>
        <v>1</v>
      </c>
    </row>
    <row r="3426" spans="11:11" x14ac:dyDescent="0.25">
      <c r="K3426">
        <f t="shared" si="54"/>
        <v>1</v>
      </c>
    </row>
    <row r="3427" spans="11:11" x14ac:dyDescent="0.25">
      <c r="K3427">
        <f t="shared" si="54"/>
        <v>1</v>
      </c>
    </row>
    <row r="3428" spans="11:11" x14ac:dyDescent="0.25">
      <c r="K3428">
        <f t="shared" si="54"/>
        <v>1</v>
      </c>
    </row>
    <row r="3429" spans="11:11" x14ac:dyDescent="0.25">
      <c r="K3429">
        <f t="shared" si="54"/>
        <v>1</v>
      </c>
    </row>
    <row r="3430" spans="11:11" x14ac:dyDescent="0.25">
      <c r="K3430">
        <f t="shared" si="54"/>
        <v>1</v>
      </c>
    </row>
    <row r="3431" spans="11:11" x14ac:dyDescent="0.25">
      <c r="K3431">
        <f t="shared" si="54"/>
        <v>1</v>
      </c>
    </row>
    <row r="3432" spans="11:11" x14ac:dyDescent="0.25">
      <c r="K3432">
        <f t="shared" si="54"/>
        <v>1</v>
      </c>
    </row>
    <row r="3433" spans="11:11" x14ac:dyDescent="0.25">
      <c r="K3433">
        <f t="shared" si="54"/>
        <v>1</v>
      </c>
    </row>
    <row r="3434" spans="11:11" x14ac:dyDescent="0.25">
      <c r="K3434">
        <f t="shared" si="54"/>
        <v>1</v>
      </c>
    </row>
    <row r="3435" spans="11:11" x14ac:dyDescent="0.25">
      <c r="K3435">
        <f t="shared" si="54"/>
        <v>1</v>
      </c>
    </row>
    <row r="3436" spans="11:11" x14ac:dyDescent="0.25">
      <c r="K3436">
        <f t="shared" si="54"/>
        <v>1</v>
      </c>
    </row>
    <row r="3437" spans="11:11" x14ac:dyDescent="0.25">
      <c r="K3437">
        <f t="shared" si="54"/>
        <v>1</v>
      </c>
    </row>
    <row r="3438" spans="11:11" x14ac:dyDescent="0.25">
      <c r="K3438">
        <f t="shared" si="54"/>
        <v>1</v>
      </c>
    </row>
    <row r="3439" spans="11:11" x14ac:dyDescent="0.25">
      <c r="K3439">
        <f t="shared" si="54"/>
        <v>1</v>
      </c>
    </row>
    <row r="3440" spans="11:11" x14ac:dyDescent="0.25">
      <c r="K3440">
        <f t="shared" si="54"/>
        <v>1</v>
      </c>
    </row>
    <row r="3441" spans="11:11" x14ac:dyDescent="0.25">
      <c r="K3441">
        <f t="shared" si="54"/>
        <v>1</v>
      </c>
    </row>
    <row r="3442" spans="11:11" x14ac:dyDescent="0.25">
      <c r="K3442">
        <f t="shared" si="54"/>
        <v>1</v>
      </c>
    </row>
    <row r="3443" spans="11:11" x14ac:dyDescent="0.25">
      <c r="K3443">
        <f t="shared" si="54"/>
        <v>1</v>
      </c>
    </row>
    <row r="3444" spans="11:11" x14ac:dyDescent="0.25">
      <c r="K3444">
        <f t="shared" si="54"/>
        <v>1</v>
      </c>
    </row>
    <row r="3445" spans="11:11" x14ac:dyDescent="0.25">
      <c r="K3445">
        <f t="shared" si="54"/>
        <v>1</v>
      </c>
    </row>
    <row r="3446" spans="11:11" x14ac:dyDescent="0.25">
      <c r="K3446">
        <f t="shared" si="54"/>
        <v>1</v>
      </c>
    </row>
    <row r="3447" spans="11:11" x14ac:dyDescent="0.25">
      <c r="K3447">
        <f t="shared" si="54"/>
        <v>1</v>
      </c>
    </row>
    <row r="3448" spans="11:11" x14ac:dyDescent="0.25">
      <c r="K3448">
        <f t="shared" si="54"/>
        <v>1</v>
      </c>
    </row>
    <row r="3449" spans="11:11" x14ac:dyDescent="0.25">
      <c r="K3449">
        <f t="shared" si="54"/>
        <v>1</v>
      </c>
    </row>
    <row r="3450" spans="11:11" x14ac:dyDescent="0.25">
      <c r="K3450">
        <f t="shared" si="54"/>
        <v>1</v>
      </c>
    </row>
    <row r="3451" spans="11:11" x14ac:dyDescent="0.25">
      <c r="K3451">
        <f t="shared" si="54"/>
        <v>1</v>
      </c>
    </row>
    <row r="3452" spans="11:11" x14ac:dyDescent="0.25">
      <c r="K3452">
        <f t="shared" si="54"/>
        <v>1</v>
      </c>
    </row>
    <row r="3453" spans="11:11" x14ac:dyDescent="0.25">
      <c r="K3453">
        <f t="shared" si="54"/>
        <v>1</v>
      </c>
    </row>
    <row r="3454" spans="11:11" x14ac:dyDescent="0.25">
      <c r="K3454">
        <f t="shared" si="54"/>
        <v>1</v>
      </c>
    </row>
    <row r="3455" spans="11:11" x14ac:dyDescent="0.25">
      <c r="K3455">
        <f t="shared" si="54"/>
        <v>1</v>
      </c>
    </row>
    <row r="3456" spans="11:11" x14ac:dyDescent="0.25">
      <c r="K3456">
        <f t="shared" si="54"/>
        <v>1</v>
      </c>
    </row>
    <row r="3457" spans="11:11" x14ac:dyDescent="0.25">
      <c r="K3457">
        <f t="shared" si="54"/>
        <v>1</v>
      </c>
    </row>
    <row r="3458" spans="11:11" x14ac:dyDescent="0.25">
      <c r="K3458">
        <f t="shared" si="54"/>
        <v>1</v>
      </c>
    </row>
    <row r="3459" spans="11:11" x14ac:dyDescent="0.25">
      <c r="K3459">
        <f t="shared" ref="K3459:K3522" si="55">IF(I3459 &lt;=  E3459, 1, 0)</f>
        <v>1</v>
      </c>
    </row>
    <row r="3460" spans="11:11" x14ac:dyDescent="0.25">
      <c r="K3460">
        <f t="shared" si="55"/>
        <v>1</v>
      </c>
    </row>
    <row r="3461" spans="11:11" x14ac:dyDescent="0.25">
      <c r="K3461">
        <f t="shared" si="55"/>
        <v>1</v>
      </c>
    </row>
    <row r="3462" spans="11:11" x14ac:dyDescent="0.25">
      <c r="K3462">
        <f t="shared" si="55"/>
        <v>1</v>
      </c>
    </row>
    <row r="3463" spans="11:11" x14ac:dyDescent="0.25">
      <c r="K3463">
        <f t="shared" si="55"/>
        <v>1</v>
      </c>
    </row>
    <row r="3464" spans="11:11" x14ac:dyDescent="0.25">
      <c r="K3464">
        <f t="shared" si="55"/>
        <v>1</v>
      </c>
    </row>
    <row r="3465" spans="11:11" x14ac:dyDescent="0.25">
      <c r="K3465">
        <f t="shared" si="55"/>
        <v>1</v>
      </c>
    </row>
    <row r="3466" spans="11:11" x14ac:dyDescent="0.25">
      <c r="K3466">
        <f t="shared" si="55"/>
        <v>1</v>
      </c>
    </row>
    <row r="3467" spans="11:11" x14ac:dyDescent="0.25">
      <c r="K3467">
        <f t="shared" si="55"/>
        <v>1</v>
      </c>
    </row>
    <row r="3468" spans="11:11" x14ac:dyDescent="0.25">
      <c r="K3468">
        <f t="shared" si="55"/>
        <v>1</v>
      </c>
    </row>
    <row r="3469" spans="11:11" x14ac:dyDescent="0.25">
      <c r="K3469">
        <f t="shared" si="55"/>
        <v>1</v>
      </c>
    </row>
    <row r="3470" spans="11:11" x14ac:dyDescent="0.25">
      <c r="K3470">
        <f t="shared" si="55"/>
        <v>1</v>
      </c>
    </row>
    <row r="3471" spans="11:11" x14ac:dyDescent="0.25">
      <c r="K3471">
        <f t="shared" si="55"/>
        <v>1</v>
      </c>
    </row>
    <row r="3472" spans="11:11" x14ac:dyDescent="0.25">
      <c r="K3472">
        <f t="shared" si="55"/>
        <v>1</v>
      </c>
    </row>
    <row r="3473" spans="11:11" x14ac:dyDescent="0.25">
      <c r="K3473">
        <f t="shared" si="55"/>
        <v>1</v>
      </c>
    </row>
    <row r="3474" spans="11:11" x14ac:dyDescent="0.25">
      <c r="K3474">
        <f t="shared" si="55"/>
        <v>1</v>
      </c>
    </row>
    <row r="3475" spans="11:11" x14ac:dyDescent="0.25">
      <c r="K3475">
        <f t="shared" si="55"/>
        <v>1</v>
      </c>
    </row>
    <row r="3476" spans="11:11" x14ac:dyDescent="0.25">
      <c r="K3476">
        <f t="shared" si="55"/>
        <v>1</v>
      </c>
    </row>
    <row r="3477" spans="11:11" x14ac:dyDescent="0.25">
      <c r="K3477">
        <f t="shared" si="55"/>
        <v>1</v>
      </c>
    </row>
    <row r="3478" spans="11:11" x14ac:dyDescent="0.25">
      <c r="K3478">
        <f t="shared" si="55"/>
        <v>1</v>
      </c>
    </row>
    <row r="3479" spans="11:11" x14ac:dyDescent="0.25">
      <c r="K3479">
        <f t="shared" si="55"/>
        <v>1</v>
      </c>
    </row>
    <row r="3480" spans="11:11" x14ac:dyDescent="0.25">
      <c r="K3480">
        <f t="shared" si="55"/>
        <v>1</v>
      </c>
    </row>
    <row r="3481" spans="11:11" x14ac:dyDescent="0.25">
      <c r="K3481">
        <f t="shared" si="55"/>
        <v>1</v>
      </c>
    </row>
    <row r="3482" spans="11:11" x14ac:dyDescent="0.25">
      <c r="K3482">
        <f t="shared" si="55"/>
        <v>1</v>
      </c>
    </row>
    <row r="3483" spans="11:11" x14ac:dyDescent="0.25">
      <c r="K3483">
        <f t="shared" si="55"/>
        <v>1</v>
      </c>
    </row>
    <row r="3484" spans="11:11" x14ac:dyDescent="0.25">
      <c r="K3484">
        <f t="shared" si="55"/>
        <v>1</v>
      </c>
    </row>
    <row r="3485" spans="11:11" x14ac:dyDescent="0.25">
      <c r="K3485">
        <f t="shared" si="55"/>
        <v>1</v>
      </c>
    </row>
    <row r="3486" spans="11:11" x14ac:dyDescent="0.25">
      <c r="K3486">
        <f t="shared" si="55"/>
        <v>1</v>
      </c>
    </row>
    <row r="3487" spans="11:11" x14ac:dyDescent="0.25">
      <c r="K3487">
        <f t="shared" si="55"/>
        <v>1</v>
      </c>
    </row>
    <row r="3488" spans="11:11" x14ac:dyDescent="0.25">
      <c r="K3488">
        <f t="shared" si="55"/>
        <v>1</v>
      </c>
    </row>
    <row r="3489" spans="11:11" x14ac:dyDescent="0.25">
      <c r="K3489">
        <f t="shared" si="55"/>
        <v>1</v>
      </c>
    </row>
    <row r="3490" spans="11:11" x14ac:dyDescent="0.25">
      <c r="K3490">
        <f t="shared" si="55"/>
        <v>1</v>
      </c>
    </row>
    <row r="3491" spans="11:11" x14ac:dyDescent="0.25">
      <c r="K3491">
        <f t="shared" si="55"/>
        <v>1</v>
      </c>
    </row>
    <row r="3492" spans="11:11" x14ac:dyDescent="0.25">
      <c r="K3492">
        <f t="shared" si="55"/>
        <v>1</v>
      </c>
    </row>
    <row r="3493" spans="11:11" x14ac:dyDescent="0.25">
      <c r="K3493">
        <f t="shared" si="55"/>
        <v>1</v>
      </c>
    </row>
    <row r="3494" spans="11:11" x14ac:dyDescent="0.25">
      <c r="K3494">
        <f t="shared" si="55"/>
        <v>1</v>
      </c>
    </row>
    <row r="3495" spans="11:11" x14ac:dyDescent="0.25">
      <c r="K3495">
        <f t="shared" si="55"/>
        <v>1</v>
      </c>
    </row>
    <row r="3496" spans="11:11" x14ac:dyDescent="0.25">
      <c r="K3496">
        <f t="shared" si="55"/>
        <v>1</v>
      </c>
    </row>
    <row r="3497" spans="11:11" x14ac:dyDescent="0.25">
      <c r="K3497">
        <f t="shared" si="55"/>
        <v>1</v>
      </c>
    </row>
    <row r="3498" spans="11:11" x14ac:dyDescent="0.25">
      <c r="K3498">
        <f t="shared" si="55"/>
        <v>1</v>
      </c>
    </row>
    <row r="3499" spans="11:11" x14ac:dyDescent="0.25">
      <c r="K3499">
        <f t="shared" si="55"/>
        <v>1</v>
      </c>
    </row>
    <row r="3500" spans="11:11" x14ac:dyDescent="0.25">
      <c r="K3500">
        <f t="shared" si="55"/>
        <v>1</v>
      </c>
    </row>
    <row r="3501" spans="11:11" x14ac:dyDescent="0.25">
      <c r="K3501">
        <f t="shared" si="55"/>
        <v>1</v>
      </c>
    </row>
    <row r="3502" spans="11:11" x14ac:dyDescent="0.25">
      <c r="K3502">
        <f t="shared" si="55"/>
        <v>1</v>
      </c>
    </row>
    <row r="3503" spans="11:11" x14ac:dyDescent="0.25">
      <c r="K3503">
        <f t="shared" si="55"/>
        <v>1</v>
      </c>
    </row>
    <row r="3504" spans="11:11" x14ac:dyDescent="0.25">
      <c r="K3504">
        <f t="shared" si="55"/>
        <v>1</v>
      </c>
    </row>
    <row r="3505" spans="11:11" x14ac:dyDescent="0.25">
      <c r="K3505">
        <f t="shared" si="55"/>
        <v>1</v>
      </c>
    </row>
    <row r="3506" spans="11:11" x14ac:dyDescent="0.25">
      <c r="K3506">
        <f t="shared" si="55"/>
        <v>1</v>
      </c>
    </row>
    <row r="3507" spans="11:11" x14ac:dyDescent="0.25">
      <c r="K3507">
        <f t="shared" si="55"/>
        <v>1</v>
      </c>
    </row>
    <row r="3508" spans="11:11" x14ac:dyDescent="0.25">
      <c r="K3508">
        <f t="shared" si="55"/>
        <v>1</v>
      </c>
    </row>
    <row r="3509" spans="11:11" x14ac:dyDescent="0.25">
      <c r="K3509">
        <f t="shared" si="55"/>
        <v>1</v>
      </c>
    </row>
    <row r="3510" spans="11:11" x14ac:dyDescent="0.25">
      <c r="K3510">
        <f t="shared" si="55"/>
        <v>1</v>
      </c>
    </row>
    <row r="3511" spans="11:11" x14ac:dyDescent="0.25">
      <c r="K3511">
        <f t="shared" si="55"/>
        <v>1</v>
      </c>
    </row>
    <row r="3512" spans="11:11" x14ac:dyDescent="0.25">
      <c r="K3512">
        <f t="shared" si="55"/>
        <v>1</v>
      </c>
    </row>
    <row r="3513" spans="11:11" x14ac:dyDescent="0.25">
      <c r="K3513">
        <f t="shared" si="55"/>
        <v>1</v>
      </c>
    </row>
    <row r="3514" spans="11:11" x14ac:dyDescent="0.25">
      <c r="K3514">
        <f t="shared" si="55"/>
        <v>1</v>
      </c>
    </row>
    <row r="3515" spans="11:11" x14ac:dyDescent="0.25">
      <c r="K3515">
        <f t="shared" si="55"/>
        <v>1</v>
      </c>
    </row>
    <row r="3516" spans="11:11" x14ac:dyDescent="0.25">
      <c r="K3516">
        <f t="shared" si="55"/>
        <v>1</v>
      </c>
    </row>
    <row r="3517" spans="11:11" x14ac:dyDescent="0.25">
      <c r="K3517">
        <f t="shared" si="55"/>
        <v>1</v>
      </c>
    </row>
    <row r="3518" spans="11:11" x14ac:dyDescent="0.25">
      <c r="K3518">
        <f t="shared" si="55"/>
        <v>1</v>
      </c>
    </row>
    <row r="3519" spans="11:11" x14ac:dyDescent="0.25">
      <c r="K3519">
        <f t="shared" si="55"/>
        <v>1</v>
      </c>
    </row>
    <row r="3520" spans="11:11" x14ac:dyDescent="0.25">
      <c r="K3520">
        <f t="shared" si="55"/>
        <v>1</v>
      </c>
    </row>
    <row r="3521" spans="11:11" x14ac:dyDescent="0.25">
      <c r="K3521">
        <f t="shared" si="55"/>
        <v>1</v>
      </c>
    </row>
    <row r="3522" spans="11:11" x14ac:dyDescent="0.25">
      <c r="K3522">
        <f t="shared" si="55"/>
        <v>1</v>
      </c>
    </row>
    <row r="3523" spans="11:11" x14ac:dyDescent="0.25">
      <c r="K3523">
        <f t="shared" ref="K3523:K3586" si="56">IF(I3523 &lt;=  E3523, 1, 0)</f>
        <v>1</v>
      </c>
    </row>
    <row r="3524" spans="11:11" x14ac:dyDescent="0.25">
      <c r="K3524">
        <f t="shared" si="56"/>
        <v>1</v>
      </c>
    </row>
    <row r="3525" spans="11:11" x14ac:dyDescent="0.25">
      <c r="K3525">
        <f t="shared" si="56"/>
        <v>1</v>
      </c>
    </row>
    <row r="3526" spans="11:11" x14ac:dyDescent="0.25">
      <c r="K3526">
        <f t="shared" si="56"/>
        <v>1</v>
      </c>
    </row>
    <row r="3527" spans="11:11" x14ac:dyDescent="0.25">
      <c r="K3527">
        <f t="shared" si="56"/>
        <v>1</v>
      </c>
    </row>
    <row r="3528" spans="11:11" x14ac:dyDescent="0.25">
      <c r="K3528">
        <f t="shared" si="56"/>
        <v>1</v>
      </c>
    </row>
    <row r="3529" spans="11:11" x14ac:dyDescent="0.25">
      <c r="K3529">
        <f t="shared" si="56"/>
        <v>1</v>
      </c>
    </row>
    <row r="3530" spans="11:11" x14ac:dyDescent="0.25">
      <c r="K3530">
        <f t="shared" si="56"/>
        <v>1</v>
      </c>
    </row>
    <row r="3531" spans="11:11" x14ac:dyDescent="0.25">
      <c r="K3531">
        <f t="shared" si="56"/>
        <v>1</v>
      </c>
    </row>
    <row r="3532" spans="11:11" x14ac:dyDescent="0.25">
      <c r="K3532">
        <f t="shared" si="56"/>
        <v>1</v>
      </c>
    </row>
    <row r="3533" spans="11:11" x14ac:dyDescent="0.25">
      <c r="K3533">
        <f t="shared" si="56"/>
        <v>1</v>
      </c>
    </row>
    <row r="3534" spans="11:11" x14ac:dyDescent="0.25">
      <c r="K3534">
        <f t="shared" si="56"/>
        <v>1</v>
      </c>
    </row>
    <row r="3535" spans="11:11" x14ac:dyDescent="0.25">
      <c r="K3535">
        <f t="shared" si="56"/>
        <v>1</v>
      </c>
    </row>
    <row r="3536" spans="11:11" x14ac:dyDescent="0.25">
      <c r="K3536">
        <f t="shared" si="56"/>
        <v>1</v>
      </c>
    </row>
    <row r="3537" spans="11:11" x14ac:dyDescent="0.25">
      <c r="K3537">
        <f t="shared" si="56"/>
        <v>1</v>
      </c>
    </row>
    <row r="3538" spans="11:11" x14ac:dyDescent="0.25">
      <c r="K3538">
        <f t="shared" si="56"/>
        <v>1</v>
      </c>
    </row>
    <row r="3539" spans="11:11" x14ac:dyDescent="0.25">
      <c r="K3539">
        <f t="shared" si="56"/>
        <v>1</v>
      </c>
    </row>
    <row r="3540" spans="11:11" x14ac:dyDescent="0.25">
      <c r="K3540">
        <f t="shared" si="56"/>
        <v>1</v>
      </c>
    </row>
    <row r="3541" spans="11:11" x14ac:dyDescent="0.25">
      <c r="K3541">
        <f t="shared" si="56"/>
        <v>1</v>
      </c>
    </row>
    <row r="3542" spans="11:11" x14ac:dyDescent="0.25">
      <c r="K3542">
        <f t="shared" si="56"/>
        <v>1</v>
      </c>
    </row>
    <row r="3543" spans="11:11" x14ac:dyDescent="0.25">
      <c r="K3543">
        <f t="shared" si="56"/>
        <v>1</v>
      </c>
    </row>
    <row r="3544" spans="11:11" x14ac:dyDescent="0.25">
      <c r="K3544">
        <f t="shared" si="56"/>
        <v>1</v>
      </c>
    </row>
    <row r="3545" spans="11:11" x14ac:dyDescent="0.25">
      <c r="K3545">
        <f t="shared" si="56"/>
        <v>1</v>
      </c>
    </row>
    <row r="3546" spans="11:11" x14ac:dyDescent="0.25">
      <c r="K3546">
        <f t="shared" si="56"/>
        <v>1</v>
      </c>
    </row>
    <row r="3547" spans="11:11" x14ac:dyDescent="0.25">
      <c r="K3547">
        <f t="shared" si="56"/>
        <v>1</v>
      </c>
    </row>
    <row r="3548" spans="11:11" x14ac:dyDescent="0.25">
      <c r="K3548">
        <f t="shared" si="56"/>
        <v>1</v>
      </c>
    </row>
    <row r="3549" spans="11:11" x14ac:dyDescent="0.25">
      <c r="K3549">
        <f t="shared" si="56"/>
        <v>1</v>
      </c>
    </row>
    <row r="3550" spans="11:11" x14ac:dyDescent="0.25">
      <c r="K3550">
        <f t="shared" si="56"/>
        <v>1</v>
      </c>
    </row>
    <row r="3551" spans="11:11" x14ac:dyDescent="0.25">
      <c r="K3551">
        <f t="shared" si="56"/>
        <v>1</v>
      </c>
    </row>
    <row r="3552" spans="11:11" x14ac:dyDescent="0.25">
      <c r="K3552">
        <f t="shared" si="56"/>
        <v>1</v>
      </c>
    </row>
    <row r="3553" spans="11:11" x14ac:dyDescent="0.25">
      <c r="K3553">
        <f t="shared" si="56"/>
        <v>1</v>
      </c>
    </row>
    <row r="3554" spans="11:11" x14ac:dyDescent="0.25">
      <c r="K3554">
        <f t="shared" si="56"/>
        <v>1</v>
      </c>
    </row>
    <row r="3555" spans="11:11" x14ac:dyDescent="0.25">
      <c r="K3555">
        <f t="shared" si="56"/>
        <v>1</v>
      </c>
    </row>
    <row r="3556" spans="11:11" x14ac:dyDescent="0.25">
      <c r="K3556">
        <f t="shared" si="56"/>
        <v>1</v>
      </c>
    </row>
    <row r="3557" spans="11:11" x14ac:dyDescent="0.25">
      <c r="K3557">
        <f t="shared" si="56"/>
        <v>1</v>
      </c>
    </row>
    <row r="3558" spans="11:11" x14ac:dyDescent="0.25">
      <c r="K3558">
        <f t="shared" si="56"/>
        <v>1</v>
      </c>
    </row>
    <row r="3559" spans="11:11" x14ac:dyDescent="0.25">
      <c r="K3559">
        <f t="shared" si="56"/>
        <v>1</v>
      </c>
    </row>
    <row r="3560" spans="11:11" x14ac:dyDescent="0.25">
      <c r="K3560">
        <f t="shared" si="56"/>
        <v>1</v>
      </c>
    </row>
    <row r="3561" spans="11:11" x14ac:dyDescent="0.25">
      <c r="K3561">
        <f t="shared" si="56"/>
        <v>1</v>
      </c>
    </row>
    <row r="3562" spans="11:11" x14ac:dyDescent="0.25">
      <c r="K3562">
        <f t="shared" si="56"/>
        <v>1</v>
      </c>
    </row>
    <row r="3563" spans="11:11" x14ac:dyDescent="0.25">
      <c r="K3563">
        <f t="shared" si="56"/>
        <v>1</v>
      </c>
    </row>
    <row r="3564" spans="11:11" x14ac:dyDescent="0.25">
      <c r="K3564">
        <f t="shared" si="56"/>
        <v>1</v>
      </c>
    </row>
    <row r="3565" spans="11:11" x14ac:dyDescent="0.25">
      <c r="K3565">
        <f t="shared" si="56"/>
        <v>1</v>
      </c>
    </row>
    <row r="3566" spans="11:11" x14ac:dyDescent="0.25">
      <c r="K3566">
        <f t="shared" si="56"/>
        <v>1</v>
      </c>
    </row>
    <row r="3567" spans="11:11" x14ac:dyDescent="0.25">
      <c r="K3567">
        <f t="shared" si="56"/>
        <v>1</v>
      </c>
    </row>
    <row r="3568" spans="11:11" x14ac:dyDescent="0.25">
      <c r="K3568">
        <f t="shared" si="56"/>
        <v>1</v>
      </c>
    </row>
    <row r="3569" spans="11:11" x14ac:dyDescent="0.25">
      <c r="K3569">
        <f t="shared" si="56"/>
        <v>1</v>
      </c>
    </row>
    <row r="3570" spans="11:11" x14ac:dyDescent="0.25">
      <c r="K3570">
        <f t="shared" si="56"/>
        <v>1</v>
      </c>
    </row>
    <row r="3571" spans="11:11" x14ac:dyDescent="0.25">
      <c r="K3571">
        <f t="shared" si="56"/>
        <v>1</v>
      </c>
    </row>
    <row r="3572" spans="11:11" x14ac:dyDescent="0.25">
      <c r="K3572">
        <f t="shared" si="56"/>
        <v>1</v>
      </c>
    </row>
    <row r="3573" spans="11:11" x14ac:dyDescent="0.25">
      <c r="K3573">
        <f t="shared" si="56"/>
        <v>1</v>
      </c>
    </row>
    <row r="3574" spans="11:11" x14ac:dyDescent="0.25">
      <c r="K3574">
        <f t="shared" si="56"/>
        <v>1</v>
      </c>
    </row>
    <row r="3575" spans="11:11" x14ac:dyDescent="0.25">
      <c r="K3575">
        <f t="shared" si="56"/>
        <v>1</v>
      </c>
    </row>
    <row r="3576" spans="11:11" x14ac:dyDescent="0.25">
      <c r="K3576">
        <f t="shared" si="56"/>
        <v>1</v>
      </c>
    </row>
    <row r="3577" spans="11:11" x14ac:dyDescent="0.25">
      <c r="K3577">
        <f t="shared" si="56"/>
        <v>1</v>
      </c>
    </row>
    <row r="3578" spans="11:11" x14ac:dyDescent="0.25">
      <c r="K3578">
        <f t="shared" si="56"/>
        <v>1</v>
      </c>
    </row>
    <row r="3579" spans="11:11" x14ac:dyDescent="0.25">
      <c r="K3579">
        <f t="shared" si="56"/>
        <v>1</v>
      </c>
    </row>
    <row r="3580" spans="11:11" x14ac:dyDescent="0.25">
      <c r="K3580">
        <f t="shared" si="56"/>
        <v>1</v>
      </c>
    </row>
    <row r="3581" spans="11:11" x14ac:dyDescent="0.25">
      <c r="K3581">
        <f t="shared" si="56"/>
        <v>1</v>
      </c>
    </row>
    <row r="3582" spans="11:11" x14ac:dyDescent="0.25">
      <c r="K3582">
        <f t="shared" si="56"/>
        <v>1</v>
      </c>
    </row>
    <row r="3583" spans="11:11" x14ac:dyDescent="0.25">
      <c r="K3583">
        <f t="shared" si="56"/>
        <v>1</v>
      </c>
    </row>
    <row r="3584" spans="11:11" x14ac:dyDescent="0.25">
      <c r="K3584">
        <f t="shared" si="56"/>
        <v>1</v>
      </c>
    </row>
    <row r="3585" spans="11:11" x14ac:dyDescent="0.25">
      <c r="K3585">
        <f t="shared" si="56"/>
        <v>1</v>
      </c>
    </row>
    <row r="3586" spans="11:11" x14ac:dyDescent="0.25">
      <c r="K3586">
        <f t="shared" si="56"/>
        <v>1</v>
      </c>
    </row>
    <row r="3587" spans="11:11" x14ac:dyDescent="0.25">
      <c r="K3587">
        <f t="shared" ref="K3587:K3650" si="57">IF(I3587 &lt;=  E3587, 1, 0)</f>
        <v>1</v>
      </c>
    </row>
    <row r="3588" spans="11:11" x14ac:dyDescent="0.25">
      <c r="K3588">
        <f t="shared" si="57"/>
        <v>1</v>
      </c>
    </row>
    <row r="3589" spans="11:11" x14ac:dyDescent="0.25">
      <c r="K3589">
        <f t="shared" si="57"/>
        <v>1</v>
      </c>
    </row>
    <row r="3590" spans="11:11" x14ac:dyDescent="0.25">
      <c r="K3590">
        <f t="shared" si="57"/>
        <v>1</v>
      </c>
    </row>
    <row r="3591" spans="11:11" x14ac:dyDescent="0.25">
      <c r="K3591">
        <f t="shared" si="57"/>
        <v>1</v>
      </c>
    </row>
    <row r="3592" spans="11:11" x14ac:dyDescent="0.25">
      <c r="K3592">
        <f t="shared" si="57"/>
        <v>1</v>
      </c>
    </row>
    <row r="3593" spans="11:11" x14ac:dyDescent="0.25">
      <c r="K3593">
        <f t="shared" si="57"/>
        <v>1</v>
      </c>
    </row>
    <row r="3594" spans="11:11" x14ac:dyDescent="0.25">
      <c r="K3594">
        <f t="shared" si="57"/>
        <v>1</v>
      </c>
    </row>
    <row r="3595" spans="11:11" x14ac:dyDescent="0.25">
      <c r="K3595">
        <f t="shared" si="57"/>
        <v>1</v>
      </c>
    </row>
    <row r="3596" spans="11:11" x14ac:dyDescent="0.25">
      <c r="K3596">
        <f t="shared" si="57"/>
        <v>1</v>
      </c>
    </row>
    <row r="3597" spans="11:11" x14ac:dyDescent="0.25">
      <c r="K3597">
        <f t="shared" si="57"/>
        <v>1</v>
      </c>
    </row>
    <row r="3598" spans="11:11" x14ac:dyDescent="0.25">
      <c r="K3598">
        <f t="shared" si="57"/>
        <v>1</v>
      </c>
    </row>
    <row r="3599" spans="11:11" x14ac:dyDescent="0.25">
      <c r="K3599">
        <f t="shared" si="57"/>
        <v>1</v>
      </c>
    </row>
    <row r="3600" spans="11:11" x14ac:dyDescent="0.25">
      <c r="K3600">
        <f t="shared" si="57"/>
        <v>1</v>
      </c>
    </row>
    <row r="3601" spans="11:11" x14ac:dyDescent="0.25">
      <c r="K3601">
        <f t="shared" si="57"/>
        <v>1</v>
      </c>
    </row>
    <row r="3602" spans="11:11" x14ac:dyDescent="0.25">
      <c r="K3602">
        <f t="shared" si="57"/>
        <v>1</v>
      </c>
    </row>
    <row r="3603" spans="11:11" x14ac:dyDescent="0.25">
      <c r="K3603">
        <f t="shared" si="57"/>
        <v>1</v>
      </c>
    </row>
    <row r="3604" spans="11:11" x14ac:dyDescent="0.25">
      <c r="K3604">
        <f t="shared" si="57"/>
        <v>1</v>
      </c>
    </row>
    <row r="3605" spans="11:11" x14ac:dyDescent="0.25">
      <c r="K3605">
        <f t="shared" si="57"/>
        <v>1</v>
      </c>
    </row>
    <row r="3606" spans="11:11" x14ac:dyDescent="0.25">
      <c r="K3606">
        <f t="shared" si="57"/>
        <v>1</v>
      </c>
    </row>
    <row r="3607" spans="11:11" x14ac:dyDescent="0.25">
      <c r="K3607">
        <f t="shared" si="57"/>
        <v>1</v>
      </c>
    </row>
    <row r="3608" spans="11:11" x14ac:dyDescent="0.25">
      <c r="K3608">
        <f t="shared" si="57"/>
        <v>1</v>
      </c>
    </row>
    <row r="3609" spans="11:11" x14ac:dyDescent="0.25">
      <c r="K3609">
        <f t="shared" si="57"/>
        <v>1</v>
      </c>
    </row>
    <row r="3610" spans="11:11" x14ac:dyDescent="0.25">
      <c r="K3610">
        <f t="shared" si="57"/>
        <v>1</v>
      </c>
    </row>
    <row r="3611" spans="11:11" x14ac:dyDescent="0.25">
      <c r="K3611">
        <f t="shared" si="57"/>
        <v>1</v>
      </c>
    </row>
    <row r="3612" spans="11:11" x14ac:dyDescent="0.25">
      <c r="K3612">
        <f t="shared" si="57"/>
        <v>1</v>
      </c>
    </row>
    <row r="3613" spans="11:11" x14ac:dyDescent="0.25">
      <c r="K3613">
        <f t="shared" si="57"/>
        <v>1</v>
      </c>
    </row>
    <row r="3614" spans="11:11" x14ac:dyDescent="0.25">
      <c r="K3614">
        <f t="shared" si="57"/>
        <v>1</v>
      </c>
    </row>
    <row r="3615" spans="11:11" x14ac:dyDescent="0.25">
      <c r="K3615">
        <f t="shared" si="57"/>
        <v>1</v>
      </c>
    </row>
    <row r="3616" spans="11:11" x14ac:dyDescent="0.25">
      <c r="K3616">
        <f t="shared" si="57"/>
        <v>1</v>
      </c>
    </row>
    <row r="3617" spans="11:11" x14ac:dyDescent="0.25">
      <c r="K3617">
        <f t="shared" si="57"/>
        <v>1</v>
      </c>
    </row>
    <row r="3618" spans="11:11" x14ac:dyDescent="0.25">
      <c r="K3618">
        <f t="shared" si="57"/>
        <v>1</v>
      </c>
    </row>
    <row r="3619" spans="11:11" x14ac:dyDescent="0.25">
      <c r="K3619">
        <f t="shared" si="57"/>
        <v>1</v>
      </c>
    </row>
    <row r="3620" spans="11:11" x14ac:dyDescent="0.25">
      <c r="K3620">
        <f t="shared" si="57"/>
        <v>1</v>
      </c>
    </row>
    <row r="3621" spans="11:11" x14ac:dyDescent="0.25">
      <c r="K3621">
        <f t="shared" si="57"/>
        <v>1</v>
      </c>
    </row>
    <row r="3622" spans="11:11" x14ac:dyDescent="0.25">
      <c r="K3622">
        <f t="shared" si="57"/>
        <v>1</v>
      </c>
    </row>
    <row r="3623" spans="11:11" x14ac:dyDescent="0.25">
      <c r="K3623">
        <f t="shared" si="57"/>
        <v>1</v>
      </c>
    </row>
    <row r="3624" spans="11:11" x14ac:dyDescent="0.25">
      <c r="K3624">
        <f t="shared" si="57"/>
        <v>1</v>
      </c>
    </row>
    <row r="3625" spans="11:11" x14ac:dyDescent="0.25">
      <c r="K3625">
        <f t="shared" si="57"/>
        <v>1</v>
      </c>
    </row>
    <row r="3626" spans="11:11" x14ac:dyDescent="0.25">
      <c r="K3626">
        <f t="shared" si="57"/>
        <v>1</v>
      </c>
    </row>
    <row r="3627" spans="11:11" x14ac:dyDescent="0.25">
      <c r="K3627">
        <f t="shared" si="57"/>
        <v>1</v>
      </c>
    </row>
    <row r="3628" spans="11:11" x14ac:dyDescent="0.25">
      <c r="K3628">
        <f t="shared" si="57"/>
        <v>1</v>
      </c>
    </row>
    <row r="3629" spans="11:11" x14ac:dyDescent="0.25">
      <c r="K3629">
        <f t="shared" si="57"/>
        <v>1</v>
      </c>
    </row>
    <row r="3630" spans="11:11" x14ac:dyDescent="0.25">
      <c r="K3630">
        <f t="shared" si="57"/>
        <v>1</v>
      </c>
    </row>
    <row r="3631" spans="11:11" x14ac:dyDescent="0.25">
      <c r="K3631">
        <f t="shared" si="57"/>
        <v>1</v>
      </c>
    </row>
    <row r="3632" spans="11:11" x14ac:dyDescent="0.25">
      <c r="K3632">
        <f t="shared" si="57"/>
        <v>1</v>
      </c>
    </row>
    <row r="3633" spans="11:11" x14ac:dyDescent="0.25">
      <c r="K3633">
        <f t="shared" si="57"/>
        <v>1</v>
      </c>
    </row>
    <row r="3634" spans="11:11" x14ac:dyDescent="0.25">
      <c r="K3634">
        <f t="shared" si="57"/>
        <v>1</v>
      </c>
    </row>
    <row r="3635" spans="11:11" x14ac:dyDescent="0.25">
      <c r="K3635">
        <f t="shared" si="57"/>
        <v>1</v>
      </c>
    </row>
    <row r="3636" spans="11:11" x14ac:dyDescent="0.25">
      <c r="K3636">
        <f t="shared" si="57"/>
        <v>1</v>
      </c>
    </row>
    <row r="3637" spans="11:11" x14ac:dyDescent="0.25">
      <c r="K3637">
        <f t="shared" si="57"/>
        <v>1</v>
      </c>
    </row>
    <row r="3638" spans="11:11" x14ac:dyDescent="0.25">
      <c r="K3638">
        <f t="shared" si="57"/>
        <v>1</v>
      </c>
    </row>
    <row r="3639" spans="11:11" x14ac:dyDescent="0.25">
      <c r="K3639">
        <f t="shared" si="57"/>
        <v>1</v>
      </c>
    </row>
    <row r="3640" spans="11:11" x14ac:dyDescent="0.25">
      <c r="K3640">
        <f t="shared" si="57"/>
        <v>1</v>
      </c>
    </row>
    <row r="3641" spans="11:11" x14ac:dyDescent="0.25">
      <c r="K3641">
        <f t="shared" si="57"/>
        <v>1</v>
      </c>
    </row>
    <row r="3642" spans="11:11" x14ac:dyDescent="0.25">
      <c r="K3642">
        <f t="shared" si="57"/>
        <v>1</v>
      </c>
    </row>
    <row r="3643" spans="11:11" x14ac:dyDescent="0.25">
      <c r="K3643">
        <f t="shared" si="57"/>
        <v>1</v>
      </c>
    </row>
    <row r="3644" spans="11:11" x14ac:dyDescent="0.25">
      <c r="K3644">
        <f t="shared" si="57"/>
        <v>1</v>
      </c>
    </row>
    <row r="3645" spans="11:11" x14ac:dyDescent="0.25">
      <c r="K3645">
        <f t="shared" si="57"/>
        <v>1</v>
      </c>
    </row>
    <row r="3646" spans="11:11" x14ac:dyDescent="0.25">
      <c r="K3646">
        <f t="shared" si="57"/>
        <v>1</v>
      </c>
    </row>
    <row r="3647" spans="11:11" x14ac:dyDescent="0.25">
      <c r="K3647">
        <f t="shared" si="57"/>
        <v>1</v>
      </c>
    </row>
    <row r="3648" spans="11:11" x14ac:dyDescent="0.25">
      <c r="K3648">
        <f t="shared" si="57"/>
        <v>1</v>
      </c>
    </row>
    <row r="3649" spans="11:11" x14ac:dyDescent="0.25">
      <c r="K3649">
        <f t="shared" si="57"/>
        <v>1</v>
      </c>
    </row>
    <row r="3650" spans="11:11" x14ac:dyDescent="0.25">
      <c r="K3650">
        <f t="shared" si="57"/>
        <v>1</v>
      </c>
    </row>
    <row r="3651" spans="11:11" x14ac:dyDescent="0.25">
      <c r="K3651">
        <f t="shared" ref="K3651:K3714" si="58">IF(I3651 &lt;=  E3651, 1, 0)</f>
        <v>1</v>
      </c>
    </row>
    <row r="3652" spans="11:11" x14ac:dyDescent="0.25">
      <c r="K3652">
        <f t="shared" si="58"/>
        <v>1</v>
      </c>
    </row>
    <row r="3653" spans="11:11" x14ac:dyDescent="0.25">
      <c r="K3653">
        <f t="shared" si="58"/>
        <v>1</v>
      </c>
    </row>
    <row r="3654" spans="11:11" x14ac:dyDescent="0.25">
      <c r="K3654">
        <f t="shared" si="58"/>
        <v>1</v>
      </c>
    </row>
    <row r="3655" spans="11:11" x14ac:dyDescent="0.25">
      <c r="K3655">
        <f t="shared" si="58"/>
        <v>1</v>
      </c>
    </row>
    <row r="3656" spans="11:11" x14ac:dyDescent="0.25">
      <c r="K3656">
        <f t="shared" si="58"/>
        <v>1</v>
      </c>
    </row>
    <row r="3657" spans="11:11" x14ac:dyDescent="0.25">
      <c r="K3657">
        <f t="shared" si="58"/>
        <v>1</v>
      </c>
    </row>
    <row r="3658" spans="11:11" x14ac:dyDescent="0.25">
      <c r="K3658">
        <f t="shared" si="58"/>
        <v>1</v>
      </c>
    </row>
    <row r="3659" spans="11:11" x14ac:dyDescent="0.25">
      <c r="K3659">
        <f t="shared" si="58"/>
        <v>1</v>
      </c>
    </row>
    <row r="3660" spans="11:11" x14ac:dyDescent="0.25">
      <c r="K3660">
        <f t="shared" si="58"/>
        <v>1</v>
      </c>
    </row>
    <row r="3661" spans="11:11" x14ac:dyDescent="0.25">
      <c r="K3661">
        <f t="shared" si="58"/>
        <v>1</v>
      </c>
    </row>
    <row r="3662" spans="11:11" x14ac:dyDescent="0.25">
      <c r="K3662">
        <f t="shared" si="58"/>
        <v>1</v>
      </c>
    </row>
    <row r="3663" spans="11:11" x14ac:dyDescent="0.25">
      <c r="K3663">
        <f t="shared" si="58"/>
        <v>1</v>
      </c>
    </row>
    <row r="3664" spans="11:11" x14ac:dyDescent="0.25">
      <c r="K3664">
        <f t="shared" si="58"/>
        <v>1</v>
      </c>
    </row>
    <row r="3665" spans="11:11" x14ac:dyDescent="0.25">
      <c r="K3665">
        <f t="shared" si="58"/>
        <v>1</v>
      </c>
    </row>
    <row r="3666" spans="11:11" x14ac:dyDescent="0.25">
      <c r="K3666">
        <f t="shared" si="58"/>
        <v>1</v>
      </c>
    </row>
    <row r="3667" spans="11:11" x14ac:dyDescent="0.25">
      <c r="K3667">
        <f t="shared" si="58"/>
        <v>1</v>
      </c>
    </row>
    <row r="3668" spans="11:11" x14ac:dyDescent="0.25">
      <c r="K3668">
        <f t="shared" si="58"/>
        <v>1</v>
      </c>
    </row>
    <row r="3669" spans="11:11" x14ac:dyDescent="0.25">
      <c r="K3669">
        <f t="shared" si="58"/>
        <v>1</v>
      </c>
    </row>
    <row r="3670" spans="11:11" x14ac:dyDescent="0.25">
      <c r="K3670">
        <f t="shared" si="58"/>
        <v>1</v>
      </c>
    </row>
    <row r="3671" spans="11:11" x14ac:dyDescent="0.25">
      <c r="K3671">
        <f t="shared" si="58"/>
        <v>1</v>
      </c>
    </row>
    <row r="3672" spans="11:11" x14ac:dyDescent="0.25">
      <c r="K3672">
        <f t="shared" si="58"/>
        <v>1</v>
      </c>
    </row>
    <row r="3673" spans="11:11" x14ac:dyDescent="0.25">
      <c r="K3673">
        <f t="shared" si="58"/>
        <v>1</v>
      </c>
    </row>
    <row r="3674" spans="11:11" x14ac:dyDescent="0.25">
      <c r="K3674">
        <f t="shared" si="58"/>
        <v>1</v>
      </c>
    </row>
    <row r="3675" spans="11:11" x14ac:dyDescent="0.25">
      <c r="K3675">
        <f t="shared" si="58"/>
        <v>1</v>
      </c>
    </row>
    <row r="3676" spans="11:11" x14ac:dyDescent="0.25">
      <c r="K3676">
        <f t="shared" si="58"/>
        <v>1</v>
      </c>
    </row>
    <row r="3677" spans="11:11" x14ac:dyDescent="0.25">
      <c r="K3677">
        <f t="shared" si="58"/>
        <v>1</v>
      </c>
    </row>
    <row r="3678" spans="11:11" x14ac:dyDescent="0.25">
      <c r="K3678">
        <f t="shared" si="58"/>
        <v>1</v>
      </c>
    </row>
    <row r="3679" spans="11:11" x14ac:dyDescent="0.25">
      <c r="K3679">
        <f t="shared" si="58"/>
        <v>1</v>
      </c>
    </row>
    <row r="3680" spans="11:11" x14ac:dyDescent="0.25">
      <c r="K3680">
        <f t="shared" si="58"/>
        <v>1</v>
      </c>
    </row>
    <row r="3681" spans="11:11" x14ac:dyDescent="0.25">
      <c r="K3681">
        <f t="shared" si="58"/>
        <v>1</v>
      </c>
    </row>
    <row r="3682" spans="11:11" x14ac:dyDescent="0.25">
      <c r="K3682">
        <f t="shared" si="58"/>
        <v>1</v>
      </c>
    </row>
    <row r="3683" spans="11:11" x14ac:dyDescent="0.25">
      <c r="K3683">
        <f t="shared" si="58"/>
        <v>1</v>
      </c>
    </row>
    <row r="3684" spans="11:11" x14ac:dyDescent="0.25">
      <c r="K3684">
        <f t="shared" si="58"/>
        <v>1</v>
      </c>
    </row>
    <row r="3685" spans="11:11" x14ac:dyDescent="0.25">
      <c r="K3685">
        <f t="shared" si="58"/>
        <v>1</v>
      </c>
    </row>
    <row r="3686" spans="11:11" x14ac:dyDescent="0.25">
      <c r="K3686">
        <f t="shared" si="58"/>
        <v>1</v>
      </c>
    </row>
    <row r="3687" spans="11:11" x14ac:dyDescent="0.25">
      <c r="K3687">
        <f t="shared" si="58"/>
        <v>1</v>
      </c>
    </row>
    <row r="3688" spans="11:11" x14ac:dyDescent="0.25">
      <c r="K3688">
        <f t="shared" si="58"/>
        <v>1</v>
      </c>
    </row>
    <row r="3689" spans="11:11" x14ac:dyDescent="0.25">
      <c r="K3689">
        <f t="shared" si="58"/>
        <v>1</v>
      </c>
    </row>
    <row r="3690" spans="11:11" x14ac:dyDescent="0.25">
      <c r="K3690">
        <f t="shared" si="58"/>
        <v>1</v>
      </c>
    </row>
    <row r="3691" spans="11:11" x14ac:dyDescent="0.25">
      <c r="K3691">
        <f t="shared" si="58"/>
        <v>1</v>
      </c>
    </row>
    <row r="3692" spans="11:11" x14ac:dyDescent="0.25">
      <c r="K3692">
        <f t="shared" si="58"/>
        <v>1</v>
      </c>
    </row>
    <row r="3693" spans="11:11" x14ac:dyDescent="0.25">
      <c r="K3693">
        <f t="shared" si="58"/>
        <v>1</v>
      </c>
    </row>
    <row r="3694" spans="11:11" x14ac:dyDescent="0.25">
      <c r="K3694">
        <f t="shared" si="58"/>
        <v>1</v>
      </c>
    </row>
    <row r="3695" spans="11:11" x14ac:dyDescent="0.25">
      <c r="K3695">
        <f t="shared" si="58"/>
        <v>1</v>
      </c>
    </row>
    <row r="3696" spans="11:11" x14ac:dyDescent="0.25">
      <c r="K3696">
        <f t="shared" si="58"/>
        <v>1</v>
      </c>
    </row>
    <row r="3697" spans="11:11" x14ac:dyDescent="0.25">
      <c r="K3697">
        <f t="shared" si="58"/>
        <v>1</v>
      </c>
    </row>
    <row r="3698" spans="11:11" x14ac:dyDescent="0.25">
      <c r="K3698">
        <f t="shared" si="58"/>
        <v>1</v>
      </c>
    </row>
    <row r="3699" spans="11:11" x14ac:dyDescent="0.25">
      <c r="K3699">
        <f t="shared" si="58"/>
        <v>1</v>
      </c>
    </row>
    <row r="3700" spans="11:11" x14ac:dyDescent="0.25">
      <c r="K3700">
        <f t="shared" si="58"/>
        <v>1</v>
      </c>
    </row>
    <row r="3701" spans="11:11" x14ac:dyDescent="0.25">
      <c r="K3701">
        <f t="shared" si="58"/>
        <v>1</v>
      </c>
    </row>
    <row r="3702" spans="11:11" x14ac:dyDescent="0.25">
      <c r="K3702">
        <f t="shared" si="58"/>
        <v>1</v>
      </c>
    </row>
    <row r="3703" spans="11:11" x14ac:dyDescent="0.25">
      <c r="K3703">
        <f t="shared" si="58"/>
        <v>1</v>
      </c>
    </row>
    <row r="3704" spans="11:11" x14ac:dyDescent="0.25">
      <c r="K3704">
        <f t="shared" si="58"/>
        <v>1</v>
      </c>
    </row>
    <row r="3705" spans="11:11" x14ac:dyDescent="0.25">
      <c r="K3705">
        <f t="shared" si="58"/>
        <v>1</v>
      </c>
    </row>
    <row r="3706" spans="11:11" x14ac:dyDescent="0.25">
      <c r="K3706">
        <f t="shared" si="58"/>
        <v>1</v>
      </c>
    </row>
    <row r="3707" spans="11:11" x14ac:dyDescent="0.25">
      <c r="K3707">
        <f t="shared" si="58"/>
        <v>1</v>
      </c>
    </row>
    <row r="3708" spans="11:11" x14ac:dyDescent="0.25">
      <c r="K3708">
        <f t="shared" si="58"/>
        <v>1</v>
      </c>
    </row>
    <row r="3709" spans="11:11" x14ac:dyDescent="0.25">
      <c r="K3709">
        <f t="shared" si="58"/>
        <v>1</v>
      </c>
    </row>
    <row r="3710" spans="11:11" x14ac:dyDescent="0.25">
      <c r="K3710">
        <f t="shared" si="58"/>
        <v>1</v>
      </c>
    </row>
    <row r="3711" spans="11:11" x14ac:dyDescent="0.25">
      <c r="K3711">
        <f t="shared" si="58"/>
        <v>1</v>
      </c>
    </row>
    <row r="3712" spans="11:11" x14ac:dyDescent="0.25">
      <c r="K3712">
        <f t="shared" si="58"/>
        <v>1</v>
      </c>
    </row>
    <row r="3713" spans="11:11" x14ac:dyDescent="0.25">
      <c r="K3713">
        <f t="shared" si="58"/>
        <v>1</v>
      </c>
    </row>
    <row r="3714" spans="11:11" x14ac:dyDescent="0.25">
      <c r="K3714">
        <f t="shared" si="58"/>
        <v>1</v>
      </c>
    </row>
    <row r="3715" spans="11:11" x14ac:dyDescent="0.25">
      <c r="K3715">
        <f t="shared" ref="K3715:K3778" si="59">IF(I3715 &lt;=  E3715, 1, 0)</f>
        <v>1</v>
      </c>
    </row>
    <row r="3716" spans="11:11" x14ac:dyDescent="0.25">
      <c r="K3716">
        <f t="shared" si="59"/>
        <v>1</v>
      </c>
    </row>
    <row r="3717" spans="11:11" x14ac:dyDescent="0.25">
      <c r="K3717">
        <f t="shared" si="59"/>
        <v>1</v>
      </c>
    </row>
    <row r="3718" spans="11:11" x14ac:dyDescent="0.25">
      <c r="K3718">
        <f t="shared" si="59"/>
        <v>1</v>
      </c>
    </row>
    <row r="3719" spans="11:11" x14ac:dyDescent="0.25">
      <c r="K3719">
        <f t="shared" si="59"/>
        <v>1</v>
      </c>
    </row>
    <row r="3720" spans="11:11" x14ac:dyDescent="0.25">
      <c r="K3720">
        <f t="shared" si="59"/>
        <v>1</v>
      </c>
    </row>
    <row r="3721" spans="11:11" x14ac:dyDescent="0.25">
      <c r="K3721">
        <f t="shared" si="59"/>
        <v>1</v>
      </c>
    </row>
    <row r="3722" spans="11:11" x14ac:dyDescent="0.25">
      <c r="K3722">
        <f t="shared" si="59"/>
        <v>1</v>
      </c>
    </row>
    <row r="3723" spans="11:11" x14ac:dyDescent="0.25">
      <c r="K3723">
        <f t="shared" si="59"/>
        <v>1</v>
      </c>
    </row>
    <row r="3724" spans="11:11" x14ac:dyDescent="0.25">
      <c r="K3724">
        <f t="shared" si="59"/>
        <v>1</v>
      </c>
    </row>
    <row r="3725" spans="11:11" x14ac:dyDescent="0.25">
      <c r="K3725">
        <f t="shared" si="59"/>
        <v>1</v>
      </c>
    </row>
    <row r="3726" spans="11:11" x14ac:dyDescent="0.25">
      <c r="K3726">
        <f t="shared" si="59"/>
        <v>1</v>
      </c>
    </row>
    <row r="3727" spans="11:11" x14ac:dyDescent="0.25">
      <c r="K3727">
        <f t="shared" si="59"/>
        <v>1</v>
      </c>
    </row>
    <row r="3728" spans="11:11" x14ac:dyDescent="0.25">
      <c r="K3728">
        <f t="shared" si="59"/>
        <v>1</v>
      </c>
    </row>
    <row r="3729" spans="11:11" x14ac:dyDescent="0.25">
      <c r="K3729">
        <f t="shared" si="59"/>
        <v>1</v>
      </c>
    </row>
    <row r="3730" spans="11:11" x14ac:dyDescent="0.25">
      <c r="K3730">
        <f t="shared" si="59"/>
        <v>1</v>
      </c>
    </row>
    <row r="3731" spans="11:11" x14ac:dyDescent="0.25">
      <c r="K3731">
        <f t="shared" si="59"/>
        <v>1</v>
      </c>
    </row>
    <row r="3732" spans="11:11" x14ac:dyDescent="0.25">
      <c r="K3732">
        <f t="shared" si="59"/>
        <v>1</v>
      </c>
    </row>
    <row r="3733" spans="11:11" x14ac:dyDescent="0.25">
      <c r="K3733">
        <f t="shared" si="59"/>
        <v>1</v>
      </c>
    </row>
    <row r="3734" spans="11:11" x14ac:dyDescent="0.25">
      <c r="K3734">
        <f t="shared" si="59"/>
        <v>1</v>
      </c>
    </row>
    <row r="3735" spans="11:11" x14ac:dyDescent="0.25">
      <c r="K3735">
        <f t="shared" si="59"/>
        <v>1</v>
      </c>
    </row>
    <row r="3736" spans="11:11" x14ac:dyDescent="0.25">
      <c r="K3736">
        <f t="shared" si="59"/>
        <v>1</v>
      </c>
    </row>
    <row r="3737" spans="11:11" x14ac:dyDescent="0.25">
      <c r="K3737">
        <f t="shared" si="59"/>
        <v>1</v>
      </c>
    </row>
    <row r="3738" spans="11:11" x14ac:dyDescent="0.25">
      <c r="K3738">
        <f t="shared" si="59"/>
        <v>1</v>
      </c>
    </row>
    <row r="3739" spans="11:11" x14ac:dyDescent="0.25">
      <c r="K3739">
        <f t="shared" si="59"/>
        <v>1</v>
      </c>
    </row>
    <row r="3740" spans="11:11" x14ac:dyDescent="0.25">
      <c r="K3740">
        <f t="shared" si="59"/>
        <v>1</v>
      </c>
    </row>
    <row r="3741" spans="11:11" x14ac:dyDescent="0.25">
      <c r="K3741">
        <f t="shared" si="59"/>
        <v>1</v>
      </c>
    </row>
    <row r="3742" spans="11:11" x14ac:dyDescent="0.25">
      <c r="K3742">
        <f t="shared" si="59"/>
        <v>1</v>
      </c>
    </row>
    <row r="3743" spans="11:11" x14ac:dyDescent="0.25">
      <c r="K3743">
        <f t="shared" si="59"/>
        <v>1</v>
      </c>
    </row>
    <row r="3744" spans="11:11" x14ac:dyDescent="0.25">
      <c r="K3744">
        <f t="shared" si="59"/>
        <v>1</v>
      </c>
    </row>
    <row r="3745" spans="11:11" x14ac:dyDescent="0.25">
      <c r="K3745">
        <f t="shared" si="59"/>
        <v>1</v>
      </c>
    </row>
    <row r="3746" spans="11:11" x14ac:dyDescent="0.25">
      <c r="K3746">
        <f t="shared" si="59"/>
        <v>1</v>
      </c>
    </row>
    <row r="3747" spans="11:11" x14ac:dyDescent="0.25">
      <c r="K3747">
        <f t="shared" si="59"/>
        <v>1</v>
      </c>
    </row>
    <row r="3748" spans="11:11" x14ac:dyDescent="0.25">
      <c r="K3748">
        <f t="shared" si="59"/>
        <v>1</v>
      </c>
    </row>
    <row r="3749" spans="11:11" x14ac:dyDescent="0.25">
      <c r="K3749">
        <f t="shared" si="59"/>
        <v>1</v>
      </c>
    </row>
    <row r="3750" spans="11:11" x14ac:dyDescent="0.25">
      <c r="K3750">
        <f t="shared" si="59"/>
        <v>1</v>
      </c>
    </row>
    <row r="3751" spans="11:11" x14ac:dyDescent="0.25">
      <c r="K3751">
        <f t="shared" si="59"/>
        <v>1</v>
      </c>
    </row>
    <row r="3752" spans="11:11" x14ac:dyDescent="0.25">
      <c r="K3752">
        <f t="shared" si="59"/>
        <v>1</v>
      </c>
    </row>
    <row r="3753" spans="11:11" x14ac:dyDescent="0.25">
      <c r="K3753">
        <f t="shared" si="59"/>
        <v>1</v>
      </c>
    </row>
    <row r="3754" spans="11:11" x14ac:dyDescent="0.25">
      <c r="K3754">
        <f t="shared" si="59"/>
        <v>1</v>
      </c>
    </row>
    <row r="3755" spans="11:11" x14ac:dyDescent="0.25">
      <c r="K3755">
        <f t="shared" si="59"/>
        <v>1</v>
      </c>
    </row>
    <row r="3756" spans="11:11" x14ac:dyDescent="0.25">
      <c r="K3756">
        <f t="shared" si="59"/>
        <v>1</v>
      </c>
    </row>
    <row r="3757" spans="11:11" x14ac:dyDescent="0.25">
      <c r="K3757">
        <f t="shared" si="59"/>
        <v>1</v>
      </c>
    </row>
    <row r="3758" spans="11:11" x14ac:dyDescent="0.25">
      <c r="K3758">
        <f t="shared" si="59"/>
        <v>1</v>
      </c>
    </row>
    <row r="3759" spans="11:11" x14ac:dyDescent="0.25">
      <c r="K3759">
        <f t="shared" si="59"/>
        <v>1</v>
      </c>
    </row>
    <row r="3760" spans="11:11" x14ac:dyDescent="0.25">
      <c r="K3760">
        <f t="shared" si="59"/>
        <v>1</v>
      </c>
    </row>
    <row r="3761" spans="11:11" x14ac:dyDescent="0.25">
      <c r="K3761">
        <f t="shared" si="59"/>
        <v>1</v>
      </c>
    </row>
    <row r="3762" spans="11:11" x14ac:dyDescent="0.25">
      <c r="K3762">
        <f t="shared" si="59"/>
        <v>1</v>
      </c>
    </row>
    <row r="3763" spans="11:11" x14ac:dyDescent="0.25">
      <c r="K3763">
        <f t="shared" si="59"/>
        <v>1</v>
      </c>
    </row>
    <row r="3764" spans="11:11" x14ac:dyDescent="0.25">
      <c r="K3764">
        <f t="shared" si="59"/>
        <v>1</v>
      </c>
    </row>
    <row r="3765" spans="11:11" x14ac:dyDescent="0.25">
      <c r="K3765">
        <f t="shared" si="59"/>
        <v>1</v>
      </c>
    </row>
    <row r="3766" spans="11:11" x14ac:dyDescent="0.25">
      <c r="K3766">
        <f t="shared" si="59"/>
        <v>1</v>
      </c>
    </row>
    <row r="3767" spans="11:11" x14ac:dyDescent="0.25">
      <c r="K3767">
        <f t="shared" si="59"/>
        <v>1</v>
      </c>
    </row>
    <row r="3768" spans="11:11" x14ac:dyDescent="0.25">
      <c r="K3768">
        <f t="shared" si="59"/>
        <v>1</v>
      </c>
    </row>
    <row r="3769" spans="11:11" x14ac:dyDescent="0.25">
      <c r="K3769">
        <f t="shared" si="59"/>
        <v>1</v>
      </c>
    </row>
    <row r="3770" spans="11:11" x14ac:dyDescent="0.25">
      <c r="K3770">
        <f t="shared" si="59"/>
        <v>1</v>
      </c>
    </row>
    <row r="3771" spans="11:11" x14ac:dyDescent="0.25">
      <c r="K3771">
        <f t="shared" si="59"/>
        <v>1</v>
      </c>
    </row>
    <row r="3772" spans="11:11" x14ac:dyDescent="0.25">
      <c r="K3772">
        <f t="shared" si="59"/>
        <v>1</v>
      </c>
    </row>
    <row r="3773" spans="11:11" x14ac:dyDescent="0.25">
      <c r="K3773">
        <f t="shared" si="59"/>
        <v>1</v>
      </c>
    </row>
    <row r="3774" spans="11:11" x14ac:dyDescent="0.25">
      <c r="K3774">
        <f t="shared" si="59"/>
        <v>1</v>
      </c>
    </row>
    <row r="3775" spans="11:11" x14ac:dyDescent="0.25">
      <c r="K3775">
        <f t="shared" si="59"/>
        <v>1</v>
      </c>
    </row>
    <row r="3776" spans="11:11" x14ac:dyDescent="0.25">
      <c r="K3776">
        <f t="shared" si="59"/>
        <v>1</v>
      </c>
    </row>
    <row r="3777" spans="11:11" x14ac:dyDescent="0.25">
      <c r="K3777">
        <f t="shared" si="59"/>
        <v>1</v>
      </c>
    </row>
    <row r="3778" spans="11:11" x14ac:dyDescent="0.25">
      <c r="K3778">
        <f t="shared" si="59"/>
        <v>1</v>
      </c>
    </row>
    <row r="3779" spans="11:11" x14ac:dyDescent="0.25">
      <c r="K3779">
        <f t="shared" ref="K3779:K3842" si="60">IF(I3779 &lt;=  E3779, 1, 0)</f>
        <v>1</v>
      </c>
    </row>
    <row r="3780" spans="11:11" x14ac:dyDescent="0.25">
      <c r="K3780">
        <f t="shared" si="60"/>
        <v>1</v>
      </c>
    </row>
    <row r="3781" spans="11:11" x14ac:dyDescent="0.25">
      <c r="K3781">
        <f t="shared" si="60"/>
        <v>1</v>
      </c>
    </row>
    <row r="3782" spans="11:11" x14ac:dyDescent="0.25">
      <c r="K3782">
        <f t="shared" si="60"/>
        <v>1</v>
      </c>
    </row>
    <row r="3783" spans="11:11" x14ac:dyDescent="0.25">
      <c r="K3783">
        <f t="shared" si="60"/>
        <v>1</v>
      </c>
    </row>
    <row r="3784" spans="11:11" x14ac:dyDescent="0.25">
      <c r="K3784">
        <f t="shared" si="60"/>
        <v>1</v>
      </c>
    </row>
    <row r="3785" spans="11:11" x14ac:dyDescent="0.25">
      <c r="K3785">
        <f t="shared" si="60"/>
        <v>1</v>
      </c>
    </row>
    <row r="3786" spans="11:11" x14ac:dyDescent="0.25">
      <c r="K3786">
        <f t="shared" si="60"/>
        <v>1</v>
      </c>
    </row>
    <row r="3787" spans="11:11" x14ac:dyDescent="0.25">
      <c r="K3787">
        <f t="shared" si="60"/>
        <v>1</v>
      </c>
    </row>
    <row r="3788" spans="11:11" x14ac:dyDescent="0.25">
      <c r="K3788">
        <f t="shared" si="60"/>
        <v>1</v>
      </c>
    </row>
    <row r="3789" spans="11:11" x14ac:dyDescent="0.25">
      <c r="K3789">
        <f t="shared" si="60"/>
        <v>1</v>
      </c>
    </row>
    <row r="3790" spans="11:11" x14ac:dyDescent="0.25">
      <c r="K3790">
        <f t="shared" si="60"/>
        <v>1</v>
      </c>
    </row>
    <row r="3791" spans="11:11" x14ac:dyDescent="0.25">
      <c r="K3791">
        <f t="shared" si="60"/>
        <v>1</v>
      </c>
    </row>
    <row r="3792" spans="11:11" x14ac:dyDescent="0.25">
      <c r="K3792">
        <f t="shared" si="60"/>
        <v>1</v>
      </c>
    </row>
    <row r="3793" spans="11:11" x14ac:dyDescent="0.25">
      <c r="K3793">
        <f t="shared" si="60"/>
        <v>1</v>
      </c>
    </row>
    <row r="3794" spans="11:11" x14ac:dyDescent="0.25">
      <c r="K3794">
        <f t="shared" si="60"/>
        <v>1</v>
      </c>
    </row>
    <row r="3795" spans="11:11" x14ac:dyDescent="0.25">
      <c r="K3795">
        <f t="shared" si="60"/>
        <v>1</v>
      </c>
    </row>
    <row r="3796" spans="11:11" x14ac:dyDescent="0.25">
      <c r="K3796">
        <f t="shared" si="60"/>
        <v>1</v>
      </c>
    </row>
    <row r="3797" spans="11:11" x14ac:dyDescent="0.25">
      <c r="K3797">
        <f t="shared" si="60"/>
        <v>1</v>
      </c>
    </row>
    <row r="3798" spans="11:11" x14ac:dyDescent="0.25">
      <c r="K3798">
        <f t="shared" si="60"/>
        <v>1</v>
      </c>
    </row>
    <row r="3799" spans="11:11" x14ac:dyDescent="0.25">
      <c r="K3799">
        <f t="shared" si="60"/>
        <v>1</v>
      </c>
    </row>
    <row r="3800" spans="11:11" x14ac:dyDescent="0.25">
      <c r="K3800">
        <f t="shared" si="60"/>
        <v>1</v>
      </c>
    </row>
    <row r="3801" spans="11:11" x14ac:dyDescent="0.25">
      <c r="K3801">
        <f t="shared" si="60"/>
        <v>1</v>
      </c>
    </row>
    <row r="3802" spans="11:11" x14ac:dyDescent="0.25">
      <c r="K3802">
        <f t="shared" si="60"/>
        <v>1</v>
      </c>
    </row>
    <row r="3803" spans="11:11" x14ac:dyDescent="0.25">
      <c r="K3803">
        <f t="shared" si="60"/>
        <v>1</v>
      </c>
    </row>
    <row r="3804" spans="11:11" x14ac:dyDescent="0.25">
      <c r="K3804">
        <f t="shared" si="60"/>
        <v>1</v>
      </c>
    </row>
    <row r="3805" spans="11:11" x14ac:dyDescent="0.25">
      <c r="K3805">
        <f t="shared" si="60"/>
        <v>1</v>
      </c>
    </row>
    <row r="3806" spans="11:11" x14ac:dyDescent="0.25">
      <c r="K3806">
        <f t="shared" si="60"/>
        <v>1</v>
      </c>
    </row>
    <row r="3807" spans="11:11" x14ac:dyDescent="0.25">
      <c r="K3807">
        <f t="shared" si="60"/>
        <v>1</v>
      </c>
    </row>
    <row r="3808" spans="11:11" x14ac:dyDescent="0.25">
      <c r="K3808">
        <f t="shared" si="60"/>
        <v>1</v>
      </c>
    </row>
    <row r="3809" spans="11:11" x14ac:dyDescent="0.25">
      <c r="K3809">
        <f t="shared" si="60"/>
        <v>1</v>
      </c>
    </row>
    <row r="3810" spans="11:11" x14ac:dyDescent="0.25">
      <c r="K3810">
        <f t="shared" si="60"/>
        <v>1</v>
      </c>
    </row>
    <row r="3811" spans="11:11" x14ac:dyDescent="0.25">
      <c r="K3811">
        <f t="shared" si="60"/>
        <v>1</v>
      </c>
    </row>
    <row r="3812" spans="11:11" x14ac:dyDescent="0.25">
      <c r="K3812">
        <f t="shared" si="60"/>
        <v>1</v>
      </c>
    </row>
    <row r="3813" spans="11:11" x14ac:dyDescent="0.25">
      <c r="K3813">
        <f t="shared" si="60"/>
        <v>1</v>
      </c>
    </row>
    <row r="3814" spans="11:11" x14ac:dyDescent="0.25">
      <c r="K3814">
        <f t="shared" si="60"/>
        <v>1</v>
      </c>
    </row>
    <row r="3815" spans="11:11" x14ac:dyDescent="0.25">
      <c r="K3815">
        <f t="shared" si="60"/>
        <v>1</v>
      </c>
    </row>
    <row r="3816" spans="11:11" x14ac:dyDescent="0.25">
      <c r="K3816">
        <f t="shared" si="60"/>
        <v>1</v>
      </c>
    </row>
    <row r="3817" spans="11:11" x14ac:dyDescent="0.25">
      <c r="K3817">
        <f t="shared" si="60"/>
        <v>1</v>
      </c>
    </row>
    <row r="3818" spans="11:11" x14ac:dyDescent="0.25">
      <c r="K3818">
        <f t="shared" si="60"/>
        <v>1</v>
      </c>
    </row>
    <row r="3819" spans="11:11" x14ac:dyDescent="0.25">
      <c r="K3819">
        <f t="shared" si="60"/>
        <v>1</v>
      </c>
    </row>
    <row r="3820" spans="11:11" x14ac:dyDescent="0.25">
      <c r="K3820">
        <f t="shared" si="60"/>
        <v>1</v>
      </c>
    </row>
    <row r="3821" spans="11:11" x14ac:dyDescent="0.25">
      <c r="K3821">
        <f t="shared" si="60"/>
        <v>1</v>
      </c>
    </row>
    <row r="3822" spans="11:11" x14ac:dyDescent="0.25">
      <c r="K3822">
        <f t="shared" si="60"/>
        <v>1</v>
      </c>
    </row>
    <row r="3823" spans="11:11" x14ac:dyDescent="0.25">
      <c r="K3823">
        <f t="shared" si="60"/>
        <v>1</v>
      </c>
    </row>
    <row r="3824" spans="11:11" x14ac:dyDescent="0.25">
      <c r="K3824">
        <f t="shared" si="60"/>
        <v>1</v>
      </c>
    </row>
    <row r="3825" spans="11:11" x14ac:dyDescent="0.25">
      <c r="K3825">
        <f t="shared" si="60"/>
        <v>1</v>
      </c>
    </row>
    <row r="3826" spans="11:11" x14ac:dyDescent="0.25">
      <c r="K3826">
        <f t="shared" si="60"/>
        <v>1</v>
      </c>
    </row>
    <row r="3827" spans="11:11" x14ac:dyDescent="0.25">
      <c r="K3827">
        <f t="shared" si="60"/>
        <v>1</v>
      </c>
    </row>
    <row r="3828" spans="11:11" x14ac:dyDescent="0.25">
      <c r="K3828">
        <f t="shared" si="60"/>
        <v>1</v>
      </c>
    </row>
    <row r="3829" spans="11:11" x14ac:dyDescent="0.25">
      <c r="K3829">
        <f t="shared" si="60"/>
        <v>1</v>
      </c>
    </row>
    <row r="3830" spans="11:11" x14ac:dyDescent="0.25">
      <c r="K3830">
        <f t="shared" si="60"/>
        <v>1</v>
      </c>
    </row>
    <row r="3831" spans="11:11" x14ac:dyDescent="0.25">
      <c r="K3831">
        <f t="shared" si="60"/>
        <v>1</v>
      </c>
    </row>
    <row r="3832" spans="11:11" x14ac:dyDescent="0.25">
      <c r="K3832">
        <f t="shared" si="60"/>
        <v>1</v>
      </c>
    </row>
    <row r="3833" spans="11:11" x14ac:dyDescent="0.25">
      <c r="K3833">
        <f t="shared" si="60"/>
        <v>1</v>
      </c>
    </row>
    <row r="3834" spans="11:11" x14ac:dyDescent="0.25">
      <c r="K3834">
        <f t="shared" si="60"/>
        <v>1</v>
      </c>
    </row>
    <row r="3835" spans="11:11" x14ac:dyDescent="0.25">
      <c r="K3835">
        <f t="shared" si="60"/>
        <v>1</v>
      </c>
    </row>
    <row r="3836" spans="11:11" x14ac:dyDescent="0.25">
      <c r="K3836">
        <f t="shared" si="60"/>
        <v>1</v>
      </c>
    </row>
    <row r="3837" spans="11:11" x14ac:dyDescent="0.25">
      <c r="K3837">
        <f t="shared" si="60"/>
        <v>1</v>
      </c>
    </row>
    <row r="3838" spans="11:11" x14ac:dyDescent="0.25">
      <c r="K3838">
        <f t="shared" si="60"/>
        <v>1</v>
      </c>
    </row>
    <row r="3839" spans="11:11" x14ac:dyDescent="0.25">
      <c r="K3839">
        <f t="shared" si="60"/>
        <v>1</v>
      </c>
    </row>
    <row r="3840" spans="11:11" x14ac:dyDescent="0.25">
      <c r="K3840">
        <f t="shared" si="60"/>
        <v>1</v>
      </c>
    </row>
    <row r="3841" spans="11:11" x14ac:dyDescent="0.25">
      <c r="K3841">
        <f t="shared" si="60"/>
        <v>1</v>
      </c>
    </row>
    <row r="3842" spans="11:11" x14ac:dyDescent="0.25">
      <c r="K3842">
        <f t="shared" si="60"/>
        <v>1</v>
      </c>
    </row>
    <row r="3843" spans="11:11" x14ac:dyDescent="0.25">
      <c r="K3843">
        <f t="shared" ref="K3843:K3906" si="61">IF(I3843 &lt;=  E3843, 1, 0)</f>
        <v>1</v>
      </c>
    </row>
    <row r="3844" spans="11:11" x14ac:dyDescent="0.25">
      <c r="K3844">
        <f t="shared" si="61"/>
        <v>1</v>
      </c>
    </row>
    <row r="3845" spans="11:11" x14ac:dyDescent="0.25">
      <c r="K3845">
        <f t="shared" si="61"/>
        <v>1</v>
      </c>
    </row>
    <row r="3846" spans="11:11" x14ac:dyDescent="0.25">
      <c r="K3846">
        <f t="shared" si="61"/>
        <v>1</v>
      </c>
    </row>
    <row r="3847" spans="11:11" x14ac:dyDescent="0.25">
      <c r="K3847">
        <f t="shared" si="61"/>
        <v>1</v>
      </c>
    </row>
    <row r="3848" spans="11:11" x14ac:dyDescent="0.25">
      <c r="K3848">
        <f t="shared" si="61"/>
        <v>1</v>
      </c>
    </row>
    <row r="3849" spans="11:11" x14ac:dyDescent="0.25">
      <c r="K3849">
        <f t="shared" si="61"/>
        <v>1</v>
      </c>
    </row>
    <row r="3850" spans="11:11" x14ac:dyDescent="0.25">
      <c r="K3850">
        <f t="shared" si="61"/>
        <v>1</v>
      </c>
    </row>
    <row r="3851" spans="11:11" x14ac:dyDescent="0.25">
      <c r="K3851">
        <f t="shared" si="61"/>
        <v>1</v>
      </c>
    </row>
    <row r="3852" spans="11:11" x14ac:dyDescent="0.25">
      <c r="K3852">
        <f t="shared" si="61"/>
        <v>1</v>
      </c>
    </row>
    <row r="3853" spans="11:11" x14ac:dyDescent="0.25">
      <c r="K3853">
        <f t="shared" si="61"/>
        <v>1</v>
      </c>
    </row>
    <row r="3854" spans="11:11" x14ac:dyDescent="0.25">
      <c r="K3854">
        <f t="shared" si="61"/>
        <v>1</v>
      </c>
    </row>
    <row r="3855" spans="11:11" x14ac:dyDescent="0.25">
      <c r="K3855">
        <f t="shared" si="61"/>
        <v>1</v>
      </c>
    </row>
    <row r="3856" spans="11:11" x14ac:dyDescent="0.25">
      <c r="K3856">
        <f t="shared" si="61"/>
        <v>1</v>
      </c>
    </row>
    <row r="3857" spans="11:11" x14ac:dyDescent="0.25">
      <c r="K3857">
        <f t="shared" si="61"/>
        <v>1</v>
      </c>
    </row>
    <row r="3858" spans="11:11" x14ac:dyDescent="0.25">
      <c r="K3858">
        <f t="shared" si="61"/>
        <v>1</v>
      </c>
    </row>
    <row r="3859" spans="11:11" x14ac:dyDescent="0.25">
      <c r="K3859">
        <f t="shared" si="61"/>
        <v>1</v>
      </c>
    </row>
    <row r="3860" spans="11:11" x14ac:dyDescent="0.25">
      <c r="K3860">
        <f t="shared" si="61"/>
        <v>1</v>
      </c>
    </row>
    <row r="3861" spans="11:11" x14ac:dyDescent="0.25">
      <c r="K3861">
        <f t="shared" si="61"/>
        <v>1</v>
      </c>
    </row>
    <row r="3862" spans="11:11" x14ac:dyDescent="0.25">
      <c r="K3862">
        <f t="shared" si="61"/>
        <v>1</v>
      </c>
    </row>
    <row r="3863" spans="11:11" x14ac:dyDescent="0.25">
      <c r="K3863">
        <f t="shared" si="61"/>
        <v>1</v>
      </c>
    </row>
    <row r="3864" spans="11:11" x14ac:dyDescent="0.25">
      <c r="K3864">
        <f t="shared" si="61"/>
        <v>1</v>
      </c>
    </row>
    <row r="3865" spans="11:11" x14ac:dyDescent="0.25">
      <c r="K3865">
        <f t="shared" si="61"/>
        <v>1</v>
      </c>
    </row>
    <row r="3866" spans="11:11" x14ac:dyDescent="0.25">
      <c r="K3866">
        <f t="shared" si="61"/>
        <v>1</v>
      </c>
    </row>
    <row r="3867" spans="11:11" x14ac:dyDescent="0.25">
      <c r="K3867">
        <f t="shared" si="61"/>
        <v>1</v>
      </c>
    </row>
    <row r="3868" spans="11:11" x14ac:dyDescent="0.25">
      <c r="K3868">
        <f t="shared" si="61"/>
        <v>1</v>
      </c>
    </row>
    <row r="3869" spans="11:11" x14ac:dyDescent="0.25">
      <c r="K3869">
        <f t="shared" si="61"/>
        <v>1</v>
      </c>
    </row>
    <row r="3870" spans="11:11" x14ac:dyDescent="0.25">
      <c r="K3870">
        <f t="shared" si="61"/>
        <v>1</v>
      </c>
    </row>
    <row r="3871" spans="11:11" x14ac:dyDescent="0.25">
      <c r="K3871">
        <f t="shared" si="61"/>
        <v>1</v>
      </c>
    </row>
    <row r="3872" spans="11:11" x14ac:dyDescent="0.25">
      <c r="K3872">
        <f t="shared" si="61"/>
        <v>1</v>
      </c>
    </row>
    <row r="3873" spans="11:11" x14ac:dyDescent="0.25">
      <c r="K3873">
        <f t="shared" si="61"/>
        <v>1</v>
      </c>
    </row>
    <row r="3874" spans="11:11" x14ac:dyDescent="0.25">
      <c r="K3874">
        <f t="shared" si="61"/>
        <v>1</v>
      </c>
    </row>
    <row r="3875" spans="11:11" x14ac:dyDescent="0.25">
      <c r="K3875">
        <f t="shared" si="61"/>
        <v>1</v>
      </c>
    </row>
    <row r="3876" spans="11:11" x14ac:dyDescent="0.25">
      <c r="K3876">
        <f t="shared" si="61"/>
        <v>1</v>
      </c>
    </row>
    <row r="3877" spans="11:11" x14ac:dyDescent="0.25">
      <c r="K3877">
        <f t="shared" si="61"/>
        <v>1</v>
      </c>
    </row>
    <row r="3878" spans="11:11" x14ac:dyDescent="0.25">
      <c r="K3878">
        <f t="shared" si="61"/>
        <v>1</v>
      </c>
    </row>
    <row r="3879" spans="11:11" x14ac:dyDescent="0.25">
      <c r="K3879">
        <f t="shared" si="61"/>
        <v>1</v>
      </c>
    </row>
    <row r="3880" spans="11:11" x14ac:dyDescent="0.25">
      <c r="K3880">
        <f t="shared" si="61"/>
        <v>1</v>
      </c>
    </row>
    <row r="3881" spans="11:11" x14ac:dyDescent="0.25">
      <c r="K3881">
        <f t="shared" si="61"/>
        <v>1</v>
      </c>
    </row>
    <row r="3882" spans="11:11" x14ac:dyDescent="0.25">
      <c r="K3882">
        <f t="shared" si="61"/>
        <v>1</v>
      </c>
    </row>
    <row r="3883" spans="11:11" x14ac:dyDescent="0.25">
      <c r="K3883">
        <f t="shared" si="61"/>
        <v>1</v>
      </c>
    </row>
    <row r="3884" spans="11:11" x14ac:dyDescent="0.25">
      <c r="K3884">
        <f t="shared" si="61"/>
        <v>1</v>
      </c>
    </row>
    <row r="3885" spans="11:11" x14ac:dyDescent="0.25">
      <c r="K3885">
        <f t="shared" si="61"/>
        <v>1</v>
      </c>
    </row>
    <row r="3886" spans="11:11" x14ac:dyDescent="0.25">
      <c r="K3886">
        <f t="shared" si="61"/>
        <v>1</v>
      </c>
    </row>
    <row r="3887" spans="11:11" x14ac:dyDescent="0.25">
      <c r="K3887">
        <f t="shared" si="61"/>
        <v>1</v>
      </c>
    </row>
    <row r="3888" spans="11:11" x14ac:dyDescent="0.25">
      <c r="K3888">
        <f t="shared" si="61"/>
        <v>1</v>
      </c>
    </row>
    <row r="3889" spans="11:11" x14ac:dyDescent="0.25">
      <c r="K3889">
        <f t="shared" si="61"/>
        <v>1</v>
      </c>
    </row>
    <row r="3890" spans="11:11" x14ac:dyDescent="0.25">
      <c r="K3890">
        <f t="shared" si="61"/>
        <v>1</v>
      </c>
    </row>
    <row r="3891" spans="11:11" x14ac:dyDescent="0.25">
      <c r="K3891">
        <f t="shared" si="61"/>
        <v>1</v>
      </c>
    </row>
    <row r="3892" spans="11:11" x14ac:dyDescent="0.25">
      <c r="K3892">
        <f t="shared" si="61"/>
        <v>1</v>
      </c>
    </row>
    <row r="3893" spans="11:11" x14ac:dyDescent="0.25">
      <c r="K3893">
        <f t="shared" si="61"/>
        <v>1</v>
      </c>
    </row>
    <row r="3894" spans="11:11" x14ac:dyDescent="0.25">
      <c r="K3894">
        <f t="shared" si="61"/>
        <v>1</v>
      </c>
    </row>
    <row r="3895" spans="11:11" x14ac:dyDescent="0.25">
      <c r="K3895">
        <f t="shared" si="61"/>
        <v>1</v>
      </c>
    </row>
    <row r="3896" spans="11:11" x14ac:dyDescent="0.25">
      <c r="K3896">
        <f t="shared" si="61"/>
        <v>1</v>
      </c>
    </row>
    <row r="3897" spans="11:11" x14ac:dyDescent="0.25">
      <c r="K3897">
        <f t="shared" si="61"/>
        <v>1</v>
      </c>
    </row>
    <row r="3898" spans="11:11" x14ac:dyDescent="0.25">
      <c r="K3898">
        <f t="shared" si="61"/>
        <v>1</v>
      </c>
    </row>
    <row r="3899" spans="11:11" x14ac:dyDescent="0.25">
      <c r="K3899">
        <f t="shared" si="61"/>
        <v>1</v>
      </c>
    </row>
    <row r="3900" spans="11:11" x14ac:dyDescent="0.25">
      <c r="K3900">
        <f t="shared" si="61"/>
        <v>1</v>
      </c>
    </row>
    <row r="3901" spans="11:11" x14ac:dyDescent="0.25">
      <c r="K3901">
        <f t="shared" si="61"/>
        <v>1</v>
      </c>
    </row>
    <row r="3902" spans="11:11" x14ac:dyDescent="0.25">
      <c r="K3902">
        <f t="shared" si="61"/>
        <v>1</v>
      </c>
    </row>
    <row r="3903" spans="11:11" x14ac:dyDescent="0.25">
      <c r="K3903">
        <f t="shared" si="61"/>
        <v>1</v>
      </c>
    </row>
    <row r="3904" spans="11:11" x14ac:dyDescent="0.25">
      <c r="K3904">
        <f t="shared" si="61"/>
        <v>1</v>
      </c>
    </row>
    <row r="3905" spans="11:11" x14ac:dyDescent="0.25">
      <c r="K3905">
        <f t="shared" si="61"/>
        <v>1</v>
      </c>
    </row>
    <row r="3906" spans="11:11" x14ac:dyDescent="0.25">
      <c r="K3906">
        <f t="shared" si="61"/>
        <v>1</v>
      </c>
    </row>
    <row r="3907" spans="11:11" x14ac:dyDescent="0.25">
      <c r="K3907">
        <f t="shared" ref="K3907:K3970" si="62">IF(I3907 &lt;=  E3907, 1, 0)</f>
        <v>1</v>
      </c>
    </row>
    <row r="3908" spans="11:11" x14ac:dyDescent="0.25">
      <c r="K3908">
        <f t="shared" si="62"/>
        <v>1</v>
      </c>
    </row>
    <row r="3909" spans="11:11" x14ac:dyDescent="0.25">
      <c r="K3909">
        <f t="shared" si="62"/>
        <v>1</v>
      </c>
    </row>
    <row r="3910" spans="11:11" x14ac:dyDescent="0.25">
      <c r="K3910">
        <f t="shared" si="62"/>
        <v>1</v>
      </c>
    </row>
    <row r="3911" spans="11:11" x14ac:dyDescent="0.25">
      <c r="K3911">
        <f t="shared" si="62"/>
        <v>1</v>
      </c>
    </row>
    <row r="3912" spans="11:11" x14ac:dyDescent="0.25">
      <c r="K3912">
        <f t="shared" si="62"/>
        <v>1</v>
      </c>
    </row>
    <row r="3913" spans="11:11" x14ac:dyDescent="0.25">
      <c r="K3913">
        <f t="shared" si="62"/>
        <v>1</v>
      </c>
    </row>
    <row r="3914" spans="11:11" x14ac:dyDescent="0.25">
      <c r="K3914">
        <f t="shared" si="62"/>
        <v>1</v>
      </c>
    </row>
    <row r="3915" spans="11:11" x14ac:dyDescent="0.25">
      <c r="K3915">
        <f t="shared" si="62"/>
        <v>1</v>
      </c>
    </row>
    <row r="3916" spans="11:11" x14ac:dyDescent="0.25">
      <c r="K3916">
        <f t="shared" si="62"/>
        <v>1</v>
      </c>
    </row>
    <row r="3917" spans="11:11" x14ac:dyDescent="0.25">
      <c r="K3917">
        <f t="shared" si="62"/>
        <v>1</v>
      </c>
    </row>
    <row r="3918" spans="11:11" x14ac:dyDescent="0.25">
      <c r="K3918">
        <f t="shared" si="62"/>
        <v>1</v>
      </c>
    </row>
    <row r="3919" spans="11:11" x14ac:dyDescent="0.25">
      <c r="K3919">
        <f t="shared" si="62"/>
        <v>1</v>
      </c>
    </row>
    <row r="3920" spans="11:11" x14ac:dyDescent="0.25">
      <c r="K3920">
        <f t="shared" si="62"/>
        <v>1</v>
      </c>
    </row>
    <row r="3921" spans="11:11" x14ac:dyDescent="0.25">
      <c r="K3921">
        <f t="shared" si="62"/>
        <v>1</v>
      </c>
    </row>
    <row r="3922" spans="11:11" x14ac:dyDescent="0.25">
      <c r="K3922">
        <f t="shared" si="62"/>
        <v>1</v>
      </c>
    </row>
    <row r="3923" spans="11:11" x14ac:dyDescent="0.25">
      <c r="K3923">
        <f t="shared" si="62"/>
        <v>1</v>
      </c>
    </row>
    <row r="3924" spans="11:11" x14ac:dyDescent="0.25">
      <c r="K3924">
        <f t="shared" si="62"/>
        <v>1</v>
      </c>
    </row>
    <row r="3925" spans="11:11" x14ac:dyDescent="0.25">
      <c r="K3925">
        <f t="shared" si="62"/>
        <v>1</v>
      </c>
    </row>
    <row r="3926" spans="11:11" x14ac:dyDescent="0.25">
      <c r="K3926">
        <f t="shared" si="62"/>
        <v>1</v>
      </c>
    </row>
    <row r="3927" spans="11:11" x14ac:dyDescent="0.25">
      <c r="K3927">
        <f t="shared" si="62"/>
        <v>1</v>
      </c>
    </row>
    <row r="3928" spans="11:11" x14ac:dyDescent="0.25">
      <c r="K3928">
        <f t="shared" si="62"/>
        <v>1</v>
      </c>
    </row>
    <row r="3929" spans="11:11" x14ac:dyDescent="0.25">
      <c r="K3929">
        <f t="shared" si="62"/>
        <v>1</v>
      </c>
    </row>
    <row r="3930" spans="11:11" x14ac:dyDescent="0.25">
      <c r="K3930">
        <f t="shared" si="62"/>
        <v>1</v>
      </c>
    </row>
    <row r="3931" spans="11:11" x14ac:dyDescent="0.25">
      <c r="K3931">
        <f t="shared" si="62"/>
        <v>1</v>
      </c>
    </row>
    <row r="3932" spans="11:11" x14ac:dyDescent="0.25">
      <c r="K3932">
        <f t="shared" si="62"/>
        <v>1</v>
      </c>
    </row>
    <row r="3933" spans="11:11" x14ac:dyDescent="0.25">
      <c r="K3933">
        <f t="shared" si="62"/>
        <v>1</v>
      </c>
    </row>
    <row r="3934" spans="11:11" x14ac:dyDescent="0.25">
      <c r="K3934">
        <f t="shared" si="62"/>
        <v>1</v>
      </c>
    </row>
    <row r="3935" spans="11:11" x14ac:dyDescent="0.25">
      <c r="K3935">
        <f t="shared" si="62"/>
        <v>1</v>
      </c>
    </row>
    <row r="3936" spans="11:11" x14ac:dyDescent="0.25">
      <c r="K3936">
        <f t="shared" si="62"/>
        <v>1</v>
      </c>
    </row>
    <row r="3937" spans="11:11" x14ac:dyDescent="0.25">
      <c r="K3937">
        <f t="shared" si="62"/>
        <v>1</v>
      </c>
    </row>
    <row r="3938" spans="11:11" x14ac:dyDescent="0.25">
      <c r="K3938">
        <f t="shared" si="62"/>
        <v>1</v>
      </c>
    </row>
    <row r="3939" spans="11:11" x14ac:dyDescent="0.25">
      <c r="K3939">
        <f t="shared" si="62"/>
        <v>1</v>
      </c>
    </row>
    <row r="3940" spans="11:11" x14ac:dyDescent="0.25">
      <c r="K3940">
        <f t="shared" si="62"/>
        <v>1</v>
      </c>
    </row>
    <row r="3941" spans="11:11" x14ac:dyDescent="0.25">
      <c r="K3941">
        <f t="shared" si="62"/>
        <v>1</v>
      </c>
    </row>
    <row r="3942" spans="11:11" x14ac:dyDescent="0.25">
      <c r="K3942">
        <f t="shared" si="62"/>
        <v>1</v>
      </c>
    </row>
    <row r="3943" spans="11:11" x14ac:dyDescent="0.25">
      <c r="K3943">
        <f t="shared" si="62"/>
        <v>1</v>
      </c>
    </row>
    <row r="3944" spans="11:11" x14ac:dyDescent="0.25">
      <c r="K3944">
        <f t="shared" si="62"/>
        <v>1</v>
      </c>
    </row>
    <row r="3945" spans="11:11" x14ac:dyDescent="0.25">
      <c r="K3945">
        <f t="shared" si="62"/>
        <v>1</v>
      </c>
    </row>
    <row r="3946" spans="11:11" x14ac:dyDescent="0.25">
      <c r="K3946">
        <f t="shared" si="62"/>
        <v>1</v>
      </c>
    </row>
    <row r="3947" spans="11:11" x14ac:dyDescent="0.25">
      <c r="K3947">
        <f t="shared" si="62"/>
        <v>1</v>
      </c>
    </row>
    <row r="3948" spans="11:11" x14ac:dyDescent="0.25">
      <c r="K3948">
        <f t="shared" si="62"/>
        <v>1</v>
      </c>
    </row>
    <row r="3949" spans="11:11" x14ac:dyDescent="0.25">
      <c r="K3949">
        <f t="shared" si="62"/>
        <v>1</v>
      </c>
    </row>
    <row r="3950" spans="11:11" x14ac:dyDescent="0.25">
      <c r="K3950">
        <f t="shared" si="62"/>
        <v>1</v>
      </c>
    </row>
    <row r="3951" spans="11:11" x14ac:dyDescent="0.25">
      <c r="K3951">
        <f t="shared" si="62"/>
        <v>1</v>
      </c>
    </row>
    <row r="3952" spans="11:11" x14ac:dyDescent="0.25">
      <c r="K3952">
        <f t="shared" si="62"/>
        <v>1</v>
      </c>
    </row>
    <row r="3953" spans="11:11" x14ac:dyDescent="0.25">
      <c r="K3953">
        <f t="shared" si="62"/>
        <v>1</v>
      </c>
    </row>
    <row r="3954" spans="11:11" x14ac:dyDescent="0.25">
      <c r="K3954">
        <f t="shared" si="62"/>
        <v>1</v>
      </c>
    </row>
    <row r="3955" spans="11:11" x14ac:dyDescent="0.25">
      <c r="K3955">
        <f t="shared" si="62"/>
        <v>1</v>
      </c>
    </row>
    <row r="3956" spans="11:11" x14ac:dyDescent="0.25">
      <c r="K3956">
        <f t="shared" si="62"/>
        <v>1</v>
      </c>
    </row>
    <row r="3957" spans="11:11" x14ac:dyDescent="0.25">
      <c r="K3957">
        <f t="shared" si="62"/>
        <v>1</v>
      </c>
    </row>
    <row r="3958" spans="11:11" x14ac:dyDescent="0.25">
      <c r="K3958">
        <f t="shared" si="62"/>
        <v>1</v>
      </c>
    </row>
    <row r="3959" spans="11:11" x14ac:dyDescent="0.25">
      <c r="K3959">
        <f t="shared" si="62"/>
        <v>1</v>
      </c>
    </row>
    <row r="3960" spans="11:11" x14ac:dyDescent="0.25">
      <c r="K3960">
        <f t="shared" si="62"/>
        <v>1</v>
      </c>
    </row>
    <row r="3961" spans="11:11" x14ac:dyDescent="0.25">
      <c r="K3961">
        <f t="shared" si="62"/>
        <v>1</v>
      </c>
    </row>
    <row r="3962" spans="11:11" x14ac:dyDescent="0.25">
      <c r="K3962">
        <f t="shared" si="62"/>
        <v>1</v>
      </c>
    </row>
    <row r="3963" spans="11:11" x14ac:dyDescent="0.25">
      <c r="K3963">
        <f t="shared" si="62"/>
        <v>1</v>
      </c>
    </row>
    <row r="3964" spans="11:11" x14ac:dyDescent="0.25">
      <c r="K3964">
        <f t="shared" si="62"/>
        <v>1</v>
      </c>
    </row>
    <row r="3965" spans="11:11" x14ac:dyDescent="0.25">
      <c r="K3965">
        <f t="shared" si="62"/>
        <v>1</v>
      </c>
    </row>
    <row r="3966" spans="11:11" x14ac:dyDescent="0.25">
      <c r="K3966">
        <f t="shared" si="62"/>
        <v>1</v>
      </c>
    </row>
    <row r="3967" spans="11:11" x14ac:dyDescent="0.25">
      <c r="K3967">
        <f t="shared" si="62"/>
        <v>1</v>
      </c>
    </row>
    <row r="3968" spans="11:11" x14ac:dyDescent="0.25">
      <c r="K3968">
        <f t="shared" si="62"/>
        <v>1</v>
      </c>
    </row>
    <row r="3969" spans="11:11" x14ac:dyDescent="0.25">
      <c r="K3969">
        <f t="shared" si="62"/>
        <v>1</v>
      </c>
    </row>
    <row r="3970" spans="11:11" x14ac:dyDescent="0.25">
      <c r="K3970">
        <f t="shared" si="62"/>
        <v>1</v>
      </c>
    </row>
    <row r="3971" spans="11:11" x14ac:dyDescent="0.25">
      <c r="K3971">
        <f t="shared" ref="K3971:K4034" si="63">IF(I3971 &lt;=  E3971, 1, 0)</f>
        <v>1</v>
      </c>
    </row>
    <row r="3972" spans="11:11" x14ac:dyDescent="0.25">
      <c r="K3972">
        <f t="shared" si="63"/>
        <v>1</v>
      </c>
    </row>
    <row r="3973" spans="11:11" x14ac:dyDescent="0.25">
      <c r="K3973">
        <f t="shared" si="63"/>
        <v>1</v>
      </c>
    </row>
    <row r="3974" spans="11:11" x14ac:dyDescent="0.25">
      <c r="K3974">
        <f t="shared" si="63"/>
        <v>1</v>
      </c>
    </row>
    <row r="3975" spans="11:11" x14ac:dyDescent="0.25">
      <c r="K3975">
        <f t="shared" si="63"/>
        <v>1</v>
      </c>
    </row>
    <row r="3976" spans="11:11" x14ac:dyDescent="0.25">
      <c r="K3976">
        <f t="shared" si="63"/>
        <v>1</v>
      </c>
    </row>
    <row r="3977" spans="11:11" x14ac:dyDescent="0.25">
      <c r="K3977">
        <f t="shared" si="63"/>
        <v>1</v>
      </c>
    </row>
    <row r="3978" spans="11:11" x14ac:dyDescent="0.25">
      <c r="K3978">
        <f t="shared" si="63"/>
        <v>1</v>
      </c>
    </row>
    <row r="3979" spans="11:11" x14ac:dyDescent="0.25">
      <c r="K3979">
        <f t="shared" si="63"/>
        <v>1</v>
      </c>
    </row>
    <row r="3980" spans="11:11" x14ac:dyDescent="0.25">
      <c r="K3980">
        <f t="shared" si="63"/>
        <v>1</v>
      </c>
    </row>
    <row r="3981" spans="11:11" x14ac:dyDescent="0.25">
      <c r="K3981">
        <f t="shared" si="63"/>
        <v>1</v>
      </c>
    </row>
    <row r="3982" spans="11:11" x14ac:dyDescent="0.25">
      <c r="K3982">
        <f t="shared" si="63"/>
        <v>1</v>
      </c>
    </row>
    <row r="3983" spans="11:11" x14ac:dyDescent="0.25">
      <c r="K3983">
        <f t="shared" si="63"/>
        <v>1</v>
      </c>
    </row>
    <row r="3984" spans="11:11" x14ac:dyDescent="0.25">
      <c r="K3984">
        <f t="shared" si="63"/>
        <v>1</v>
      </c>
    </row>
    <row r="3985" spans="11:11" x14ac:dyDescent="0.25">
      <c r="K3985">
        <f t="shared" si="63"/>
        <v>1</v>
      </c>
    </row>
    <row r="3986" spans="11:11" x14ac:dyDescent="0.25">
      <c r="K3986">
        <f t="shared" si="63"/>
        <v>1</v>
      </c>
    </row>
    <row r="3987" spans="11:11" x14ac:dyDescent="0.25">
      <c r="K3987">
        <f t="shared" si="63"/>
        <v>1</v>
      </c>
    </row>
    <row r="3988" spans="11:11" x14ac:dyDescent="0.25">
      <c r="K3988">
        <f t="shared" si="63"/>
        <v>1</v>
      </c>
    </row>
    <row r="3989" spans="11:11" x14ac:dyDescent="0.25">
      <c r="K3989">
        <f t="shared" si="63"/>
        <v>1</v>
      </c>
    </row>
    <row r="3990" spans="11:11" x14ac:dyDescent="0.25">
      <c r="K3990">
        <f t="shared" si="63"/>
        <v>1</v>
      </c>
    </row>
    <row r="3991" spans="11:11" x14ac:dyDescent="0.25">
      <c r="K3991">
        <f t="shared" si="63"/>
        <v>1</v>
      </c>
    </row>
    <row r="3992" spans="11:11" x14ac:dyDescent="0.25">
      <c r="K3992">
        <f t="shared" si="63"/>
        <v>1</v>
      </c>
    </row>
    <row r="3993" spans="11:11" x14ac:dyDescent="0.25">
      <c r="K3993">
        <f t="shared" si="63"/>
        <v>1</v>
      </c>
    </row>
    <row r="3994" spans="11:11" x14ac:dyDescent="0.25">
      <c r="K3994">
        <f t="shared" si="63"/>
        <v>1</v>
      </c>
    </row>
    <row r="3995" spans="11:11" x14ac:dyDescent="0.25">
      <c r="K3995">
        <f t="shared" si="63"/>
        <v>1</v>
      </c>
    </row>
    <row r="3996" spans="11:11" x14ac:dyDescent="0.25">
      <c r="K3996">
        <f t="shared" si="63"/>
        <v>1</v>
      </c>
    </row>
    <row r="3997" spans="11:11" x14ac:dyDescent="0.25">
      <c r="K3997">
        <f t="shared" si="63"/>
        <v>1</v>
      </c>
    </row>
    <row r="3998" spans="11:11" x14ac:dyDescent="0.25">
      <c r="K3998">
        <f t="shared" si="63"/>
        <v>1</v>
      </c>
    </row>
    <row r="3999" spans="11:11" x14ac:dyDescent="0.25">
      <c r="K3999">
        <f t="shared" si="63"/>
        <v>1</v>
      </c>
    </row>
    <row r="4000" spans="11:11" x14ac:dyDescent="0.25">
      <c r="K4000">
        <f t="shared" si="63"/>
        <v>1</v>
      </c>
    </row>
    <row r="4001" spans="11:11" x14ac:dyDescent="0.25">
      <c r="K4001">
        <f t="shared" si="63"/>
        <v>1</v>
      </c>
    </row>
    <row r="4002" spans="11:11" x14ac:dyDescent="0.25">
      <c r="K4002">
        <f t="shared" si="63"/>
        <v>1</v>
      </c>
    </row>
    <row r="4003" spans="11:11" x14ac:dyDescent="0.25">
      <c r="K4003">
        <f t="shared" si="63"/>
        <v>1</v>
      </c>
    </row>
    <row r="4004" spans="11:11" x14ac:dyDescent="0.25">
      <c r="K4004">
        <f t="shared" si="63"/>
        <v>1</v>
      </c>
    </row>
    <row r="4005" spans="11:11" x14ac:dyDescent="0.25">
      <c r="K4005">
        <f t="shared" si="63"/>
        <v>1</v>
      </c>
    </row>
    <row r="4006" spans="11:11" x14ac:dyDescent="0.25">
      <c r="K4006">
        <f t="shared" si="63"/>
        <v>1</v>
      </c>
    </row>
    <row r="4007" spans="11:11" x14ac:dyDescent="0.25">
      <c r="K4007">
        <f t="shared" si="63"/>
        <v>1</v>
      </c>
    </row>
    <row r="4008" spans="11:11" x14ac:dyDescent="0.25">
      <c r="K4008">
        <f t="shared" si="63"/>
        <v>1</v>
      </c>
    </row>
    <row r="4009" spans="11:11" x14ac:dyDescent="0.25">
      <c r="K4009">
        <f t="shared" si="63"/>
        <v>1</v>
      </c>
    </row>
    <row r="4010" spans="11:11" x14ac:dyDescent="0.25">
      <c r="K4010">
        <f t="shared" si="63"/>
        <v>1</v>
      </c>
    </row>
    <row r="4011" spans="11:11" x14ac:dyDescent="0.25">
      <c r="K4011">
        <f t="shared" si="63"/>
        <v>1</v>
      </c>
    </row>
    <row r="4012" spans="11:11" x14ac:dyDescent="0.25">
      <c r="K4012">
        <f t="shared" si="63"/>
        <v>1</v>
      </c>
    </row>
    <row r="4013" spans="11:11" x14ac:dyDescent="0.25">
      <c r="K4013">
        <f t="shared" si="63"/>
        <v>1</v>
      </c>
    </row>
    <row r="4014" spans="11:11" x14ac:dyDescent="0.25">
      <c r="K4014">
        <f t="shared" si="63"/>
        <v>1</v>
      </c>
    </row>
    <row r="4015" spans="11:11" x14ac:dyDescent="0.25">
      <c r="K4015">
        <f t="shared" si="63"/>
        <v>1</v>
      </c>
    </row>
    <row r="4016" spans="11:11" x14ac:dyDescent="0.25">
      <c r="K4016">
        <f t="shared" si="63"/>
        <v>1</v>
      </c>
    </row>
    <row r="4017" spans="11:11" x14ac:dyDescent="0.25">
      <c r="K4017">
        <f t="shared" si="63"/>
        <v>1</v>
      </c>
    </row>
    <row r="4018" spans="11:11" x14ac:dyDescent="0.25">
      <c r="K4018">
        <f t="shared" si="63"/>
        <v>1</v>
      </c>
    </row>
    <row r="4019" spans="11:11" x14ac:dyDescent="0.25">
      <c r="K4019">
        <f t="shared" si="63"/>
        <v>1</v>
      </c>
    </row>
    <row r="4020" spans="11:11" x14ac:dyDescent="0.25">
      <c r="K4020">
        <f t="shared" si="63"/>
        <v>1</v>
      </c>
    </row>
    <row r="4021" spans="11:11" x14ac:dyDescent="0.25">
      <c r="K4021">
        <f t="shared" si="63"/>
        <v>1</v>
      </c>
    </row>
    <row r="4022" spans="11:11" x14ac:dyDescent="0.25">
      <c r="K4022">
        <f t="shared" si="63"/>
        <v>1</v>
      </c>
    </row>
    <row r="4023" spans="11:11" x14ac:dyDescent="0.25">
      <c r="K4023">
        <f t="shared" si="63"/>
        <v>1</v>
      </c>
    </row>
    <row r="4024" spans="11:11" x14ac:dyDescent="0.25">
      <c r="K4024">
        <f t="shared" si="63"/>
        <v>1</v>
      </c>
    </row>
    <row r="4025" spans="11:11" x14ac:dyDescent="0.25">
      <c r="K4025">
        <f t="shared" si="63"/>
        <v>1</v>
      </c>
    </row>
    <row r="4026" spans="11:11" x14ac:dyDescent="0.25">
      <c r="K4026">
        <f t="shared" si="63"/>
        <v>1</v>
      </c>
    </row>
    <row r="4027" spans="11:11" x14ac:dyDescent="0.25">
      <c r="K4027">
        <f t="shared" si="63"/>
        <v>1</v>
      </c>
    </row>
    <row r="4028" spans="11:11" x14ac:dyDescent="0.25">
      <c r="K4028">
        <f t="shared" si="63"/>
        <v>1</v>
      </c>
    </row>
    <row r="4029" spans="11:11" x14ac:dyDescent="0.25">
      <c r="K4029">
        <f t="shared" si="63"/>
        <v>1</v>
      </c>
    </row>
    <row r="4030" spans="11:11" x14ac:dyDescent="0.25">
      <c r="K4030">
        <f t="shared" si="63"/>
        <v>1</v>
      </c>
    </row>
    <row r="4031" spans="11:11" x14ac:dyDescent="0.25">
      <c r="K4031">
        <f t="shared" si="63"/>
        <v>1</v>
      </c>
    </row>
    <row r="4032" spans="11:11" x14ac:dyDescent="0.25">
      <c r="K4032">
        <f t="shared" si="63"/>
        <v>1</v>
      </c>
    </row>
    <row r="4033" spans="11:11" x14ac:dyDescent="0.25">
      <c r="K4033">
        <f t="shared" si="63"/>
        <v>1</v>
      </c>
    </row>
    <row r="4034" spans="11:11" x14ac:dyDescent="0.25">
      <c r="K4034">
        <f t="shared" si="63"/>
        <v>1</v>
      </c>
    </row>
    <row r="4035" spans="11:11" x14ac:dyDescent="0.25">
      <c r="K4035">
        <f t="shared" ref="K4035:K4098" si="64">IF(I4035 &lt;=  E4035, 1, 0)</f>
        <v>1</v>
      </c>
    </row>
    <row r="4036" spans="11:11" x14ac:dyDescent="0.25">
      <c r="K4036">
        <f t="shared" si="64"/>
        <v>1</v>
      </c>
    </row>
    <row r="4037" spans="11:11" x14ac:dyDescent="0.25">
      <c r="K4037">
        <f t="shared" si="64"/>
        <v>1</v>
      </c>
    </row>
    <row r="4038" spans="11:11" x14ac:dyDescent="0.25">
      <c r="K4038">
        <f t="shared" si="64"/>
        <v>1</v>
      </c>
    </row>
    <row r="4039" spans="11:11" x14ac:dyDescent="0.25">
      <c r="K4039">
        <f t="shared" si="64"/>
        <v>1</v>
      </c>
    </row>
    <row r="4040" spans="11:11" x14ac:dyDescent="0.25">
      <c r="K4040">
        <f t="shared" si="64"/>
        <v>1</v>
      </c>
    </row>
    <row r="4041" spans="11:11" x14ac:dyDescent="0.25">
      <c r="K4041">
        <f t="shared" si="64"/>
        <v>1</v>
      </c>
    </row>
    <row r="4042" spans="11:11" x14ac:dyDescent="0.25">
      <c r="K4042">
        <f t="shared" si="64"/>
        <v>1</v>
      </c>
    </row>
    <row r="4043" spans="11:11" x14ac:dyDescent="0.25">
      <c r="K4043">
        <f t="shared" si="64"/>
        <v>1</v>
      </c>
    </row>
    <row r="4044" spans="11:11" x14ac:dyDescent="0.25">
      <c r="K4044">
        <f t="shared" si="64"/>
        <v>1</v>
      </c>
    </row>
    <row r="4045" spans="11:11" x14ac:dyDescent="0.25">
      <c r="K4045">
        <f t="shared" si="64"/>
        <v>1</v>
      </c>
    </row>
    <row r="4046" spans="11:11" x14ac:dyDescent="0.25">
      <c r="K4046">
        <f t="shared" si="64"/>
        <v>1</v>
      </c>
    </row>
    <row r="4047" spans="11:11" x14ac:dyDescent="0.25">
      <c r="K4047">
        <f t="shared" si="64"/>
        <v>1</v>
      </c>
    </row>
    <row r="4048" spans="11:11" x14ac:dyDescent="0.25">
      <c r="K4048">
        <f t="shared" si="64"/>
        <v>1</v>
      </c>
    </row>
    <row r="4049" spans="11:11" x14ac:dyDescent="0.25">
      <c r="K4049">
        <f t="shared" si="64"/>
        <v>1</v>
      </c>
    </row>
    <row r="4050" spans="11:11" x14ac:dyDescent="0.25">
      <c r="K4050">
        <f t="shared" si="64"/>
        <v>1</v>
      </c>
    </row>
    <row r="4051" spans="11:11" x14ac:dyDescent="0.25">
      <c r="K4051">
        <f t="shared" si="64"/>
        <v>1</v>
      </c>
    </row>
    <row r="4052" spans="11:11" x14ac:dyDescent="0.25">
      <c r="K4052">
        <f t="shared" si="64"/>
        <v>1</v>
      </c>
    </row>
    <row r="4053" spans="11:11" x14ac:dyDescent="0.25">
      <c r="K4053">
        <f t="shared" si="64"/>
        <v>1</v>
      </c>
    </row>
    <row r="4054" spans="11:11" x14ac:dyDescent="0.25">
      <c r="K4054">
        <f t="shared" si="64"/>
        <v>1</v>
      </c>
    </row>
    <row r="4055" spans="11:11" x14ac:dyDescent="0.25">
      <c r="K4055">
        <f t="shared" si="64"/>
        <v>1</v>
      </c>
    </row>
    <row r="4056" spans="11:11" x14ac:dyDescent="0.25">
      <c r="K4056">
        <f t="shared" si="64"/>
        <v>1</v>
      </c>
    </row>
    <row r="4057" spans="11:11" x14ac:dyDescent="0.25">
      <c r="K4057">
        <f t="shared" si="64"/>
        <v>1</v>
      </c>
    </row>
    <row r="4058" spans="11:11" x14ac:dyDescent="0.25">
      <c r="K4058">
        <f t="shared" si="64"/>
        <v>1</v>
      </c>
    </row>
    <row r="4059" spans="11:11" x14ac:dyDescent="0.25">
      <c r="K4059">
        <f t="shared" si="64"/>
        <v>1</v>
      </c>
    </row>
    <row r="4060" spans="11:11" x14ac:dyDescent="0.25">
      <c r="K4060">
        <f t="shared" si="64"/>
        <v>1</v>
      </c>
    </row>
    <row r="4061" spans="11:11" x14ac:dyDescent="0.25">
      <c r="K4061">
        <f t="shared" si="64"/>
        <v>1</v>
      </c>
    </row>
    <row r="4062" spans="11:11" x14ac:dyDescent="0.25">
      <c r="K4062">
        <f t="shared" si="64"/>
        <v>1</v>
      </c>
    </row>
    <row r="4063" spans="11:11" x14ac:dyDescent="0.25">
      <c r="K4063">
        <f t="shared" si="64"/>
        <v>1</v>
      </c>
    </row>
    <row r="4064" spans="11:11" x14ac:dyDescent="0.25">
      <c r="K4064">
        <f t="shared" si="64"/>
        <v>1</v>
      </c>
    </row>
    <row r="4065" spans="11:11" x14ac:dyDescent="0.25">
      <c r="K4065">
        <f t="shared" si="64"/>
        <v>1</v>
      </c>
    </row>
    <row r="4066" spans="11:11" x14ac:dyDescent="0.25">
      <c r="K4066">
        <f t="shared" si="64"/>
        <v>1</v>
      </c>
    </row>
    <row r="4067" spans="11:11" x14ac:dyDescent="0.25">
      <c r="K4067">
        <f t="shared" si="64"/>
        <v>1</v>
      </c>
    </row>
    <row r="4068" spans="11:11" x14ac:dyDescent="0.25">
      <c r="K4068">
        <f t="shared" si="64"/>
        <v>1</v>
      </c>
    </row>
    <row r="4069" spans="11:11" x14ac:dyDescent="0.25">
      <c r="K4069">
        <f t="shared" si="64"/>
        <v>1</v>
      </c>
    </row>
    <row r="4070" spans="11:11" x14ac:dyDescent="0.25">
      <c r="K4070">
        <f t="shared" si="64"/>
        <v>1</v>
      </c>
    </row>
    <row r="4071" spans="11:11" x14ac:dyDescent="0.25">
      <c r="K4071">
        <f t="shared" si="64"/>
        <v>1</v>
      </c>
    </row>
    <row r="4072" spans="11:11" x14ac:dyDescent="0.25">
      <c r="K4072">
        <f t="shared" si="64"/>
        <v>1</v>
      </c>
    </row>
    <row r="4073" spans="11:11" x14ac:dyDescent="0.25">
      <c r="K4073">
        <f t="shared" si="64"/>
        <v>1</v>
      </c>
    </row>
    <row r="4074" spans="11:11" x14ac:dyDescent="0.25">
      <c r="K4074">
        <f t="shared" si="64"/>
        <v>1</v>
      </c>
    </row>
    <row r="4075" spans="11:11" x14ac:dyDescent="0.25">
      <c r="K4075">
        <f t="shared" si="64"/>
        <v>1</v>
      </c>
    </row>
    <row r="4076" spans="11:11" x14ac:dyDescent="0.25">
      <c r="K4076">
        <f t="shared" si="64"/>
        <v>1</v>
      </c>
    </row>
    <row r="4077" spans="11:11" x14ac:dyDescent="0.25">
      <c r="K4077">
        <f t="shared" si="64"/>
        <v>1</v>
      </c>
    </row>
    <row r="4078" spans="11:11" x14ac:dyDescent="0.25">
      <c r="K4078">
        <f t="shared" si="64"/>
        <v>1</v>
      </c>
    </row>
    <row r="4079" spans="11:11" x14ac:dyDescent="0.25">
      <c r="K4079">
        <f t="shared" si="64"/>
        <v>1</v>
      </c>
    </row>
    <row r="4080" spans="11:11" x14ac:dyDescent="0.25">
      <c r="K4080">
        <f t="shared" si="64"/>
        <v>1</v>
      </c>
    </row>
    <row r="4081" spans="11:11" x14ac:dyDescent="0.25">
      <c r="K4081">
        <f t="shared" si="64"/>
        <v>1</v>
      </c>
    </row>
    <row r="4082" spans="11:11" x14ac:dyDescent="0.25">
      <c r="K4082">
        <f t="shared" si="64"/>
        <v>1</v>
      </c>
    </row>
    <row r="4083" spans="11:11" x14ac:dyDescent="0.25">
      <c r="K4083">
        <f t="shared" si="64"/>
        <v>1</v>
      </c>
    </row>
    <row r="4084" spans="11:11" x14ac:dyDescent="0.25">
      <c r="K4084">
        <f t="shared" si="64"/>
        <v>1</v>
      </c>
    </row>
    <row r="4085" spans="11:11" x14ac:dyDescent="0.25">
      <c r="K4085">
        <f t="shared" si="64"/>
        <v>1</v>
      </c>
    </row>
    <row r="4086" spans="11:11" x14ac:dyDescent="0.25">
      <c r="K4086">
        <f t="shared" si="64"/>
        <v>1</v>
      </c>
    </row>
    <row r="4087" spans="11:11" x14ac:dyDescent="0.25">
      <c r="K4087">
        <f t="shared" si="64"/>
        <v>1</v>
      </c>
    </row>
    <row r="4088" spans="11:11" x14ac:dyDescent="0.25">
      <c r="K4088">
        <f t="shared" si="64"/>
        <v>1</v>
      </c>
    </row>
    <row r="4089" spans="11:11" x14ac:dyDescent="0.25">
      <c r="K4089">
        <f t="shared" si="64"/>
        <v>1</v>
      </c>
    </row>
    <row r="4090" spans="11:11" x14ac:dyDescent="0.25">
      <c r="K4090">
        <f t="shared" si="64"/>
        <v>1</v>
      </c>
    </row>
    <row r="4091" spans="11:11" x14ac:dyDescent="0.25">
      <c r="K4091">
        <f t="shared" si="64"/>
        <v>1</v>
      </c>
    </row>
    <row r="4092" spans="11:11" x14ac:dyDescent="0.25">
      <c r="K4092">
        <f t="shared" si="64"/>
        <v>1</v>
      </c>
    </row>
    <row r="4093" spans="11:11" x14ac:dyDescent="0.25">
      <c r="K4093">
        <f t="shared" si="64"/>
        <v>1</v>
      </c>
    </row>
    <row r="4094" spans="11:11" x14ac:dyDescent="0.25">
      <c r="K4094">
        <f t="shared" si="64"/>
        <v>1</v>
      </c>
    </row>
    <row r="4095" spans="11:11" x14ac:dyDescent="0.25">
      <c r="K4095">
        <f t="shared" si="64"/>
        <v>1</v>
      </c>
    </row>
    <row r="4096" spans="11:11" x14ac:dyDescent="0.25">
      <c r="K4096">
        <f t="shared" si="64"/>
        <v>1</v>
      </c>
    </row>
    <row r="4097" spans="11:11" x14ac:dyDescent="0.25">
      <c r="K4097">
        <f t="shared" si="64"/>
        <v>1</v>
      </c>
    </row>
    <row r="4098" spans="11:11" x14ac:dyDescent="0.25">
      <c r="K4098">
        <f t="shared" si="64"/>
        <v>1</v>
      </c>
    </row>
    <row r="4099" spans="11:11" x14ac:dyDescent="0.25">
      <c r="K4099">
        <f t="shared" ref="K4099:K4162" si="65">IF(I4099 &lt;=  E4099, 1, 0)</f>
        <v>1</v>
      </c>
    </row>
    <row r="4100" spans="11:11" x14ac:dyDescent="0.25">
      <c r="K4100">
        <f t="shared" si="65"/>
        <v>1</v>
      </c>
    </row>
    <row r="4101" spans="11:11" x14ac:dyDescent="0.25">
      <c r="K4101">
        <f t="shared" si="65"/>
        <v>1</v>
      </c>
    </row>
    <row r="4102" spans="11:11" x14ac:dyDescent="0.25">
      <c r="K4102">
        <f t="shared" si="65"/>
        <v>1</v>
      </c>
    </row>
    <row r="4103" spans="11:11" x14ac:dyDescent="0.25">
      <c r="K4103">
        <f t="shared" si="65"/>
        <v>1</v>
      </c>
    </row>
    <row r="4104" spans="11:11" x14ac:dyDescent="0.25">
      <c r="K4104">
        <f t="shared" si="65"/>
        <v>1</v>
      </c>
    </row>
    <row r="4105" spans="11:11" x14ac:dyDescent="0.25">
      <c r="K4105">
        <f t="shared" si="65"/>
        <v>1</v>
      </c>
    </row>
    <row r="4106" spans="11:11" x14ac:dyDescent="0.25">
      <c r="K4106">
        <f t="shared" si="65"/>
        <v>1</v>
      </c>
    </row>
    <row r="4107" spans="11:11" x14ac:dyDescent="0.25">
      <c r="K4107">
        <f t="shared" si="65"/>
        <v>1</v>
      </c>
    </row>
    <row r="4108" spans="11:11" x14ac:dyDescent="0.25">
      <c r="K4108">
        <f t="shared" si="65"/>
        <v>1</v>
      </c>
    </row>
    <row r="4109" spans="11:11" x14ac:dyDescent="0.25">
      <c r="K4109">
        <f t="shared" si="65"/>
        <v>1</v>
      </c>
    </row>
    <row r="4110" spans="11:11" x14ac:dyDescent="0.25">
      <c r="K4110">
        <f t="shared" si="65"/>
        <v>1</v>
      </c>
    </row>
    <row r="4111" spans="11:11" x14ac:dyDescent="0.25">
      <c r="K4111">
        <f t="shared" si="65"/>
        <v>1</v>
      </c>
    </row>
    <row r="4112" spans="11:11" x14ac:dyDescent="0.25">
      <c r="K4112">
        <f t="shared" si="65"/>
        <v>1</v>
      </c>
    </row>
    <row r="4113" spans="11:11" x14ac:dyDescent="0.25">
      <c r="K4113">
        <f t="shared" si="65"/>
        <v>1</v>
      </c>
    </row>
    <row r="4114" spans="11:11" x14ac:dyDescent="0.25">
      <c r="K4114">
        <f t="shared" si="65"/>
        <v>1</v>
      </c>
    </row>
    <row r="4115" spans="11:11" x14ac:dyDescent="0.25">
      <c r="K4115">
        <f t="shared" si="65"/>
        <v>1</v>
      </c>
    </row>
    <row r="4116" spans="11:11" x14ac:dyDescent="0.25">
      <c r="K4116">
        <f t="shared" si="65"/>
        <v>1</v>
      </c>
    </row>
    <row r="4117" spans="11:11" x14ac:dyDescent="0.25">
      <c r="K4117">
        <f t="shared" si="65"/>
        <v>1</v>
      </c>
    </row>
    <row r="4118" spans="11:11" x14ac:dyDescent="0.25">
      <c r="K4118">
        <f t="shared" si="65"/>
        <v>1</v>
      </c>
    </row>
    <row r="4119" spans="11:11" x14ac:dyDescent="0.25">
      <c r="K4119">
        <f t="shared" si="65"/>
        <v>1</v>
      </c>
    </row>
    <row r="4120" spans="11:11" x14ac:dyDescent="0.25">
      <c r="K4120">
        <f t="shared" si="65"/>
        <v>1</v>
      </c>
    </row>
    <row r="4121" spans="11:11" x14ac:dyDescent="0.25">
      <c r="K4121">
        <f t="shared" si="65"/>
        <v>1</v>
      </c>
    </row>
    <row r="4122" spans="11:11" x14ac:dyDescent="0.25">
      <c r="K4122">
        <f t="shared" si="65"/>
        <v>1</v>
      </c>
    </row>
    <row r="4123" spans="11:11" x14ac:dyDescent="0.25">
      <c r="K4123">
        <f t="shared" si="65"/>
        <v>1</v>
      </c>
    </row>
    <row r="4124" spans="11:11" x14ac:dyDescent="0.25">
      <c r="K4124">
        <f t="shared" si="65"/>
        <v>1</v>
      </c>
    </row>
    <row r="4125" spans="11:11" x14ac:dyDescent="0.25">
      <c r="K4125">
        <f t="shared" si="65"/>
        <v>1</v>
      </c>
    </row>
    <row r="4126" spans="11:11" x14ac:dyDescent="0.25">
      <c r="K4126">
        <f t="shared" si="65"/>
        <v>1</v>
      </c>
    </row>
    <row r="4127" spans="11:11" x14ac:dyDescent="0.25">
      <c r="K4127">
        <f t="shared" si="65"/>
        <v>1</v>
      </c>
    </row>
    <row r="4128" spans="11:11" x14ac:dyDescent="0.25">
      <c r="K4128">
        <f t="shared" si="65"/>
        <v>1</v>
      </c>
    </row>
    <row r="4129" spans="11:11" x14ac:dyDescent="0.25">
      <c r="K4129">
        <f t="shared" si="65"/>
        <v>1</v>
      </c>
    </row>
    <row r="4130" spans="11:11" x14ac:dyDescent="0.25">
      <c r="K4130">
        <f t="shared" si="65"/>
        <v>1</v>
      </c>
    </row>
    <row r="4131" spans="11:11" x14ac:dyDescent="0.25">
      <c r="K4131">
        <f t="shared" si="65"/>
        <v>1</v>
      </c>
    </row>
    <row r="4132" spans="11:11" x14ac:dyDescent="0.25">
      <c r="K4132">
        <f t="shared" si="65"/>
        <v>1</v>
      </c>
    </row>
    <row r="4133" spans="11:11" x14ac:dyDescent="0.25">
      <c r="K4133">
        <f t="shared" si="65"/>
        <v>1</v>
      </c>
    </row>
    <row r="4134" spans="11:11" x14ac:dyDescent="0.25">
      <c r="K4134">
        <f t="shared" si="65"/>
        <v>1</v>
      </c>
    </row>
    <row r="4135" spans="11:11" x14ac:dyDescent="0.25">
      <c r="K4135">
        <f t="shared" si="65"/>
        <v>1</v>
      </c>
    </row>
    <row r="4136" spans="11:11" x14ac:dyDescent="0.25">
      <c r="K4136">
        <f t="shared" si="65"/>
        <v>1</v>
      </c>
    </row>
    <row r="4137" spans="11:11" x14ac:dyDescent="0.25">
      <c r="K4137">
        <f t="shared" si="65"/>
        <v>1</v>
      </c>
    </row>
    <row r="4138" spans="11:11" x14ac:dyDescent="0.25">
      <c r="K4138">
        <f t="shared" si="65"/>
        <v>1</v>
      </c>
    </row>
    <row r="4139" spans="11:11" x14ac:dyDescent="0.25">
      <c r="K4139">
        <f t="shared" si="65"/>
        <v>1</v>
      </c>
    </row>
    <row r="4140" spans="11:11" x14ac:dyDescent="0.25">
      <c r="K4140">
        <f t="shared" si="65"/>
        <v>1</v>
      </c>
    </row>
    <row r="4141" spans="11:11" x14ac:dyDescent="0.25">
      <c r="K4141">
        <f t="shared" si="65"/>
        <v>1</v>
      </c>
    </row>
    <row r="4142" spans="11:11" x14ac:dyDescent="0.25">
      <c r="K4142">
        <f t="shared" si="65"/>
        <v>1</v>
      </c>
    </row>
    <row r="4143" spans="11:11" x14ac:dyDescent="0.25">
      <c r="K4143">
        <f t="shared" si="65"/>
        <v>1</v>
      </c>
    </row>
    <row r="4144" spans="11:11" x14ac:dyDescent="0.25">
      <c r="K4144">
        <f t="shared" si="65"/>
        <v>1</v>
      </c>
    </row>
    <row r="4145" spans="11:11" x14ac:dyDescent="0.25">
      <c r="K4145">
        <f t="shared" si="65"/>
        <v>1</v>
      </c>
    </row>
    <row r="4146" spans="11:11" x14ac:dyDescent="0.25">
      <c r="K4146">
        <f t="shared" si="65"/>
        <v>1</v>
      </c>
    </row>
    <row r="4147" spans="11:11" x14ac:dyDescent="0.25">
      <c r="K4147">
        <f t="shared" si="65"/>
        <v>1</v>
      </c>
    </row>
    <row r="4148" spans="11:11" x14ac:dyDescent="0.25">
      <c r="K4148">
        <f t="shared" si="65"/>
        <v>1</v>
      </c>
    </row>
    <row r="4149" spans="11:11" x14ac:dyDescent="0.25">
      <c r="K4149">
        <f t="shared" si="65"/>
        <v>1</v>
      </c>
    </row>
    <row r="4150" spans="11:11" x14ac:dyDescent="0.25">
      <c r="K4150">
        <f t="shared" si="65"/>
        <v>1</v>
      </c>
    </row>
    <row r="4151" spans="11:11" x14ac:dyDescent="0.25">
      <c r="K4151">
        <f t="shared" si="65"/>
        <v>1</v>
      </c>
    </row>
    <row r="4152" spans="11:11" x14ac:dyDescent="0.25">
      <c r="K4152">
        <f t="shared" si="65"/>
        <v>1</v>
      </c>
    </row>
    <row r="4153" spans="11:11" x14ac:dyDescent="0.25">
      <c r="K4153">
        <f t="shared" si="65"/>
        <v>1</v>
      </c>
    </row>
    <row r="4154" spans="11:11" x14ac:dyDescent="0.25">
      <c r="K4154">
        <f t="shared" si="65"/>
        <v>1</v>
      </c>
    </row>
    <row r="4155" spans="11:11" x14ac:dyDescent="0.25">
      <c r="K4155">
        <f t="shared" si="65"/>
        <v>1</v>
      </c>
    </row>
    <row r="4156" spans="11:11" x14ac:dyDescent="0.25">
      <c r="K4156">
        <f t="shared" si="65"/>
        <v>1</v>
      </c>
    </row>
    <row r="4157" spans="11:11" x14ac:dyDescent="0.25">
      <c r="K4157">
        <f t="shared" si="65"/>
        <v>1</v>
      </c>
    </row>
    <row r="4158" spans="11:11" x14ac:dyDescent="0.25">
      <c r="K4158">
        <f t="shared" si="65"/>
        <v>1</v>
      </c>
    </row>
    <row r="4159" spans="11:11" x14ac:dyDescent="0.25">
      <c r="K4159">
        <f t="shared" si="65"/>
        <v>1</v>
      </c>
    </row>
    <row r="4160" spans="11:11" x14ac:dyDescent="0.25">
      <c r="K4160">
        <f t="shared" si="65"/>
        <v>1</v>
      </c>
    </row>
    <row r="4161" spans="11:11" x14ac:dyDescent="0.25">
      <c r="K4161">
        <f t="shared" si="65"/>
        <v>1</v>
      </c>
    </row>
    <row r="4162" spans="11:11" x14ac:dyDescent="0.25">
      <c r="K4162">
        <f t="shared" si="65"/>
        <v>1</v>
      </c>
    </row>
    <row r="4163" spans="11:11" x14ac:dyDescent="0.25">
      <c r="K4163">
        <f t="shared" ref="K4163:K4226" si="66">IF(I4163 &lt;=  E4163, 1, 0)</f>
        <v>1</v>
      </c>
    </row>
    <row r="4164" spans="11:11" x14ac:dyDescent="0.25">
      <c r="K4164">
        <f t="shared" si="66"/>
        <v>1</v>
      </c>
    </row>
    <row r="4165" spans="11:11" x14ac:dyDescent="0.25">
      <c r="K4165">
        <f t="shared" si="66"/>
        <v>1</v>
      </c>
    </row>
    <row r="4166" spans="11:11" x14ac:dyDescent="0.25">
      <c r="K4166">
        <f t="shared" si="66"/>
        <v>1</v>
      </c>
    </row>
    <row r="4167" spans="11:11" x14ac:dyDescent="0.25">
      <c r="K4167">
        <f t="shared" si="66"/>
        <v>1</v>
      </c>
    </row>
    <row r="4168" spans="11:11" x14ac:dyDescent="0.25">
      <c r="K4168">
        <f t="shared" si="66"/>
        <v>1</v>
      </c>
    </row>
    <row r="4169" spans="11:11" x14ac:dyDescent="0.25">
      <c r="K4169">
        <f t="shared" si="66"/>
        <v>1</v>
      </c>
    </row>
    <row r="4170" spans="11:11" x14ac:dyDescent="0.25">
      <c r="K4170">
        <f t="shared" si="66"/>
        <v>1</v>
      </c>
    </row>
    <row r="4171" spans="11:11" x14ac:dyDescent="0.25">
      <c r="K4171">
        <f t="shared" si="66"/>
        <v>1</v>
      </c>
    </row>
    <row r="4172" spans="11:11" x14ac:dyDescent="0.25">
      <c r="K4172">
        <f t="shared" si="66"/>
        <v>1</v>
      </c>
    </row>
    <row r="4173" spans="11:11" x14ac:dyDescent="0.25">
      <c r="K4173">
        <f t="shared" si="66"/>
        <v>1</v>
      </c>
    </row>
    <row r="4174" spans="11:11" x14ac:dyDescent="0.25">
      <c r="K4174">
        <f t="shared" si="66"/>
        <v>1</v>
      </c>
    </row>
    <row r="4175" spans="11:11" x14ac:dyDescent="0.25">
      <c r="K4175">
        <f t="shared" si="66"/>
        <v>1</v>
      </c>
    </row>
    <row r="4176" spans="11:11" x14ac:dyDescent="0.25">
      <c r="K4176">
        <f t="shared" si="66"/>
        <v>1</v>
      </c>
    </row>
    <row r="4177" spans="11:11" x14ac:dyDescent="0.25">
      <c r="K4177">
        <f t="shared" si="66"/>
        <v>1</v>
      </c>
    </row>
    <row r="4178" spans="11:11" x14ac:dyDescent="0.25">
      <c r="K4178">
        <f t="shared" si="66"/>
        <v>1</v>
      </c>
    </row>
    <row r="4179" spans="11:11" x14ac:dyDescent="0.25">
      <c r="K4179">
        <f t="shared" si="66"/>
        <v>1</v>
      </c>
    </row>
    <row r="4180" spans="11:11" x14ac:dyDescent="0.25">
      <c r="K4180">
        <f t="shared" si="66"/>
        <v>1</v>
      </c>
    </row>
    <row r="4181" spans="11:11" x14ac:dyDescent="0.25">
      <c r="K4181">
        <f t="shared" si="66"/>
        <v>1</v>
      </c>
    </row>
    <row r="4182" spans="11:11" x14ac:dyDescent="0.25">
      <c r="K4182">
        <f t="shared" si="66"/>
        <v>1</v>
      </c>
    </row>
    <row r="4183" spans="11:11" x14ac:dyDescent="0.25">
      <c r="K4183">
        <f t="shared" si="66"/>
        <v>1</v>
      </c>
    </row>
    <row r="4184" spans="11:11" x14ac:dyDescent="0.25">
      <c r="K4184">
        <f t="shared" si="66"/>
        <v>1</v>
      </c>
    </row>
    <row r="4185" spans="11:11" x14ac:dyDescent="0.25">
      <c r="K4185">
        <f t="shared" si="66"/>
        <v>1</v>
      </c>
    </row>
    <row r="4186" spans="11:11" x14ac:dyDescent="0.25">
      <c r="K4186">
        <f t="shared" si="66"/>
        <v>1</v>
      </c>
    </row>
    <row r="4187" spans="11:11" x14ac:dyDescent="0.25">
      <c r="K4187">
        <f t="shared" si="66"/>
        <v>1</v>
      </c>
    </row>
    <row r="4188" spans="11:11" x14ac:dyDescent="0.25">
      <c r="K4188">
        <f t="shared" si="66"/>
        <v>1</v>
      </c>
    </row>
    <row r="4189" spans="11:11" x14ac:dyDescent="0.25">
      <c r="K4189">
        <f t="shared" si="66"/>
        <v>1</v>
      </c>
    </row>
    <row r="4190" spans="11:11" x14ac:dyDescent="0.25">
      <c r="K4190">
        <f t="shared" si="66"/>
        <v>1</v>
      </c>
    </row>
    <row r="4191" spans="11:11" x14ac:dyDescent="0.25">
      <c r="K4191">
        <f t="shared" si="66"/>
        <v>1</v>
      </c>
    </row>
    <row r="4192" spans="11:11" x14ac:dyDescent="0.25">
      <c r="K4192">
        <f t="shared" si="66"/>
        <v>1</v>
      </c>
    </row>
    <row r="4193" spans="11:11" x14ac:dyDescent="0.25">
      <c r="K4193">
        <f t="shared" si="66"/>
        <v>1</v>
      </c>
    </row>
    <row r="4194" spans="11:11" x14ac:dyDescent="0.25">
      <c r="K4194">
        <f t="shared" si="66"/>
        <v>1</v>
      </c>
    </row>
    <row r="4195" spans="11:11" x14ac:dyDescent="0.25">
      <c r="K4195">
        <f t="shared" si="66"/>
        <v>1</v>
      </c>
    </row>
    <row r="4196" spans="11:11" x14ac:dyDescent="0.25">
      <c r="K4196">
        <f t="shared" si="66"/>
        <v>1</v>
      </c>
    </row>
    <row r="4197" spans="11:11" x14ac:dyDescent="0.25">
      <c r="K4197">
        <f t="shared" si="66"/>
        <v>1</v>
      </c>
    </row>
    <row r="4198" spans="11:11" x14ac:dyDescent="0.25">
      <c r="K4198">
        <f t="shared" si="66"/>
        <v>1</v>
      </c>
    </row>
    <row r="4199" spans="11:11" x14ac:dyDescent="0.25">
      <c r="K4199">
        <f t="shared" si="66"/>
        <v>1</v>
      </c>
    </row>
    <row r="4200" spans="11:11" x14ac:dyDescent="0.25">
      <c r="K4200">
        <f t="shared" si="66"/>
        <v>1</v>
      </c>
    </row>
    <row r="4201" spans="11:11" x14ac:dyDescent="0.25">
      <c r="K4201">
        <f t="shared" si="66"/>
        <v>1</v>
      </c>
    </row>
    <row r="4202" spans="11:11" x14ac:dyDescent="0.25">
      <c r="K4202">
        <f t="shared" si="66"/>
        <v>1</v>
      </c>
    </row>
    <row r="4203" spans="11:11" x14ac:dyDescent="0.25">
      <c r="K4203">
        <f t="shared" si="66"/>
        <v>1</v>
      </c>
    </row>
    <row r="4204" spans="11:11" x14ac:dyDescent="0.25">
      <c r="K4204">
        <f t="shared" si="66"/>
        <v>1</v>
      </c>
    </row>
    <row r="4205" spans="11:11" x14ac:dyDescent="0.25">
      <c r="K4205">
        <f t="shared" si="66"/>
        <v>1</v>
      </c>
    </row>
    <row r="4206" spans="11:11" x14ac:dyDescent="0.25">
      <c r="K4206">
        <f t="shared" si="66"/>
        <v>1</v>
      </c>
    </row>
    <row r="4207" spans="11:11" x14ac:dyDescent="0.25">
      <c r="K4207">
        <f t="shared" si="66"/>
        <v>1</v>
      </c>
    </row>
    <row r="4208" spans="11:11" x14ac:dyDescent="0.25">
      <c r="K4208">
        <f t="shared" si="66"/>
        <v>1</v>
      </c>
    </row>
    <row r="4209" spans="11:11" x14ac:dyDescent="0.25">
      <c r="K4209">
        <f t="shared" si="66"/>
        <v>1</v>
      </c>
    </row>
    <row r="4210" spans="11:11" x14ac:dyDescent="0.25">
      <c r="K4210">
        <f t="shared" si="66"/>
        <v>1</v>
      </c>
    </row>
    <row r="4211" spans="11:11" x14ac:dyDescent="0.25">
      <c r="K4211">
        <f t="shared" si="66"/>
        <v>1</v>
      </c>
    </row>
    <row r="4212" spans="11:11" x14ac:dyDescent="0.25">
      <c r="K4212">
        <f t="shared" si="66"/>
        <v>1</v>
      </c>
    </row>
    <row r="4213" spans="11:11" x14ac:dyDescent="0.25">
      <c r="K4213">
        <f t="shared" si="66"/>
        <v>1</v>
      </c>
    </row>
    <row r="4214" spans="11:11" x14ac:dyDescent="0.25">
      <c r="K4214">
        <f t="shared" si="66"/>
        <v>1</v>
      </c>
    </row>
    <row r="4215" spans="11:11" x14ac:dyDescent="0.25">
      <c r="K4215">
        <f t="shared" si="66"/>
        <v>1</v>
      </c>
    </row>
    <row r="4216" spans="11:11" x14ac:dyDescent="0.25">
      <c r="K4216">
        <f t="shared" si="66"/>
        <v>1</v>
      </c>
    </row>
    <row r="4217" spans="11:11" x14ac:dyDescent="0.25">
      <c r="K4217">
        <f t="shared" si="66"/>
        <v>1</v>
      </c>
    </row>
    <row r="4218" spans="11:11" x14ac:dyDescent="0.25">
      <c r="K4218">
        <f t="shared" si="66"/>
        <v>1</v>
      </c>
    </row>
    <row r="4219" spans="11:11" x14ac:dyDescent="0.25">
      <c r="K4219">
        <f t="shared" si="66"/>
        <v>1</v>
      </c>
    </row>
    <row r="4220" spans="11:11" x14ac:dyDescent="0.25">
      <c r="K4220">
        <f t="shared" si="66"/>
        <v>1</v>
      </c>
    </row>
    <row r="4221" spans="11:11" x14ac:dyDescent="0.25">
      <c r="K4221">
        <f t="shared" si="66"/>
        <v>1</v>
      </c>
    </row>
    <row r="4222" spans="11:11" x14ac:dyDescent="0.25">
      <c r="K4222">
        <f t="shared" si="66"/>
        <v>1</v>
      </c>
    </row>
    <row r="4223" spans="11:11" x14ac:dyDescent="0.25">
      <c r="K4223">
        <f t="shared" si="66"/>
        <v>1</v>
      </c>
    </row>
    <row r="4224" spans="11:11" x14ac:dyDescent="0.25">
      <c r="K4224">
        <f t="shared" si="66"/>
        <v>1</v>
      </c>
    </row>
    <row r="4225" spans="11:11" x14ac:dyDescent="0.25">
      <c r="K4225">
        <f t="shared" si="66"/>
        <v>1</v>
      </c>
    </row>
    <row r="4226" spans="11:11" x14ac:dyDescent="0.25">
      <c r="K4226">
        <f t="shared" si="66"/>
        <v>1</v>
      </c>
    </row>
    <row r="4227" spans="11:11" x14ac:dyDescent="0.25">
      <c r="K4227">
        <f t="shared" ref="K4227:K4290" si="67">IF(I4227 &lt;=  E4227, 1, 0)</f>
        <v>1</v>
      </c>
    </row>
    <row r="4228" spans="11:11" x14ac:dyDescent="0.25">
      <c r="K4228">
        <f t="shared" si="67"/>
        <v>1</v>
      </c>
    </row>
    <row r="4229" spans="11:11" x14ac:dyDescent="0.25">
      <c r="K4229">
        <f t="shared" si="67"/>
        <v>1</v>
      </c>
    </row>
    <row r="4230" spans="11:11" x14ac:dyDescent="0.25">
      <c r="K4230">
        <f t="shared" si="67"/>
        <v>1</v>
      </c>
    </row>
    <row r="4231" spans="11:11" x14ac:dyDescent="0.25">
      <c r="K4231">
        <f t="shared" si="67"/>
        <v>1</v>
      </c>
    </row>
    <row r="4232" spans="11:11" x14ac:dyDescent="0.25">
      <c r="K4232">
        <f t="shared" si="67"/>
        <v>1</v>
      </c>
    </row>
    <row r="4233" spans="11:11" x14ac:dyDescent="0.25">
      <c r="K4233">
        <f t="shared" si="67"/>
        <v>1</v>
      </c>
    </row>
    <row r="4234" spans="11:11" x14ac:dyDescent="0.25">
      <c r="K4234">
        <f t="shared" si="67"/>
        <v>1</v>
      </c>
    </row>
    <row r="4235" spans="11:11" x14ac:dyDescent="0.25">
      <c r="K4235">
        <f t="shared" si="67"/>
        <v>1</v>
      </c>
    </row>
    <row r="4236" spans="11:11" x14ac:dyDescent="0.25">
      <c r="K4236">
        <f t="shared" si="67"/>
        <v>1</v>
      </c>
    </row>
    <row r="4237" spans="11:11" x14ac:dyDescent="0.25">
      <c r="K4237">
        <f t="shared" si="67"/>
        <v>1</v>
      </c>
    </row>
    <row r="4238" spans="11:11" x14ac:dyDescent="0.25">
      <c r="K4238">
        <f t="shared" si="67"/>
        <v>1</v>
      </c>
    </row>
    <row r="4239" spans="11:11" x14ac:dyDescent="0.25">
      <c r="K4239">
        <f t="shared" si="67"/>
        <v>1</v>
      </c>
    </row>
    <row r="4240" spans="11:11" x14ac:dyDescent="0.25">
      <c r="K4240">
        <f t="shared" si="67"/>
        <v>1</v>
      </c>
    </row>
    <row r="4241" spans="11:11" x14ac:dyDescent="0.25">
      <c r="K4241">
        <f t="shared" si="67"/>
        <v>1</v>
      </c>
    </row>
    <row r="4242" spans="11:11" x14ac:dyDescent="0.25">
      <c r="K4242">
        <f t="shared" si="67"/>
        <v>1</v>
      </c>
    </row>
    <row r="4243" spans="11:11" x14ac:dyDescent="0.25">
      <c r="K4243">
        <f t="shared" si="67"/>
        <v>1</v>
      </c>
    </row>
    <row r="4244" spans="11:11" x14ac:dyDescent="0.25">
      <c r="K4244">
        <f t="shared" si="67"/>
        <v>1</v>
      </c>
    </row>
    <row r="4245" spans="11:11" x14ac:dyDescent="0.25">
      <c r="K4245">
        <f t="shared" si="67"/>
        <v>1</v>
      </c>
    </row>
    <row r="4246" spans="11:11" x14ac:dyDescent="0.25">
      <c r="K4246">
        <f t="shared" si="67"/>
        <v>1</v>
      </c>
    </row>
    <row r="4247" spans="11:11" x14ac:dyDescent="0.25">
      <c r="K4247">
        <f t="shared" si="67"/>
        <v>1</v>
      </c>
    </row>
    <row r="4248" spans="11:11" x14ac:dyDescent="0.25">
      <c r="K4248">
        <f t="shared" si="67"/>
        <v>1</v>
      </c>
    </row>
    <row r="4249" spans="11:11" x14ac:dyDescent="0.25">
      <c r="K4249">
        <f t="shared" si="67"/>
        <v>1</v>
      </c>
    </row>
    <row r="4250" spans="11:11" x14ac:dyDescent="0.25">
      <c r="K4250">
        <f t="shared" si="67"/>
        <v>1</v>
      </c>
    </row>
    <row r="4251" spans="11:11" x14ac:dyDescent="0.25">
      <c r="K4251">
        <f t="shared" si="67"/>
        <v>1</v>
      </c>
    </row>
    <row r="4252" spans="11:11" x14ac:dyDescent="0.25">
      <c r="K4252">
        <f t="shared" si="67"/>
        <v>1</v>
      </c>
    </row>
    <row r="4253" spans="11:11" x14ac:dyDescent="0.25">
      <c r="K4253">
        <f t="shared" si="67"/>
        <v>1</v>
      </c>
    </row>
    <row r="4254" spans="11:11" x14ac:dyDescent="0.25">
      <c r="K4254">
        <f t="shared" si="67"/>
        <v>1</v>
      </c>
    </row>
    <row r="4255" spans="11:11" x14ac:dyDescent="0.25">
      <c r="K4255">
        <f t="shared" si="67"/>
        <v>1</v>
      </c>
    </row>
    <row r="4256" spans="11:11" x14ac:dyDescent="0.25">
      <c r="K4256">
        <f t="shared" si="67"/>
        <v>1</v>
      </c>
    </row>
    <row r="4257" spans="11:11" x14ac:dyDescent="0.25">
      <c r="K4257">
        <f t="shared" si="67"/>
        <v>1</v>
      </c>
    </row>
    <row r="4258" spans="11:11" x14ac:dyDescent="0.25">
      <c r="K4258">
        <f t="shared" si="67"/>
        <v>1</v>
      </c>
    </row>
    <row r="4259" spans="11:11" x14ac:dyDescent="0.25">
      <c r="K4259">
        <f t="shared" si="67"/>
        <v>1</v>
      </c>
    </row>
    <row r="4260" spans="11:11" x14ac:dyDescent="0.25">
      <c r="K4260">
        <f t="shared" si="67"/>
        <v>1</v>
      </c>
    </row>
    <row r="4261" spans="11:11" x14ac:dyDescent="0.25">
      <c r="K4261">
        <f t="shared" si="67"/>
        <v>1</v>
      </c>
    </row>
    <row r="4262" spans="11:11" x14ac:dyDescent="0.25">
      <c r="K4262">
        <f t="shared" si="67"/>
        <v>1</v>
      </c>
    </row>
    <row r="4263" spans="11:11" x14ac:dyDescent="0.25">
      <c r="K4263">
        <f t="shared" si="67"/>
        <v>1</v>
      </c>
    </row>
    <row r="4264" spans="11:11" x14ac:dyDescent="0.25">
      <c r="K4264">
        <f t="shared" si="67"/>
        <v>1</v>
      </c>
    </row>
    <row r="4265" spans="11:11" x14ac:dyDescent="0.25">
      <c r="K4265">
        <f t="shared" si="67"/>
        <v>1</v>
      </c>
    </row>
    <row r="4266" spans="11:11" x14ac:dyDescent="0.25">
      <c r="K4266">
        <f t="shared" si="67"/>
        <v>1</v>
      </c>
    </row>
    <row r="4267" spans="11:11" x14ac:dyDescent="0.25">
      <c r="K4267">
        <f t="shared" si="67"/>
        <v>1</v>
      </c>
    </row>
    <row r="4268" spans="11:11" x14ac:dyDescent="0.25">
      <c r="K4268">
        <f t="shared" si="67"/>
        <v>1</v>
      </c>
    </row>
    <row r="4269" spans="11:11" x14ac:dyDescent="0.25">
      <c r="K4269">
        <f t="shared" si="67"/>
        <v>1</v>
      </c>
    </row>
    <row r="4270" spans="11:11" x14ac:dyDescent="0.25">
      <c r="K4270">
        <f t="shared" si="67"/>
        <v>1</v>
      </c>
    </row>
    <row r="4271" spans="11:11" x14ac:dyDescent="0.25">
      <c r="K4271">
        <f t="shared" si="67"/>
        <v>1</v>
      </c>
    </row>
    <row r="4272" spans="11:11" x14ac:dyDescent="0.25">
      <c r="K4272">
        <f t="shared" si="67"/>
        <v>1</v>
      </c>
    </row>
    <row r="4273" spans="11:11" x14ac:dyDescent="0.25">
      <c r="K4273">
        <f t="shared" si="67"/>
        <v>1</v>
      </c>
    </row>
    <row r="4274" spans="11:11" x14ac:dyDescent="0.25">
      <c r="K4274">
        <f t="shared" si="67"/>
        <v>1</v>
      </c>
    </row>
    <row r="4275" spans="11:11" x14ac:dyDescent="0.25">
      <c r="K4275">
        <f t="shared" si="67"/>
        <v>1</v>
      </c>
    </row>
    <row r="4276" spans="11:11" x14ac:dyDescent="0.25">
      <c r="K4276">
        <f t="shared" si="67"/>
        <v>1</v>
      </c>
    </row>
    <row r="4277" spans="11:11" x14ac:dyDescent="0.25">
      <c r="K4277">
        <f t="shared" si="67"/>
        <v>1</v>
      </c>
    </row>
    <row r="4278" spans="11:11" x14ac:dyDescent="0.25">
      <c r="K4278">
        <f t="shared" si="67"/>
        <v>1</v>
      </c>
    </row>
    <row r="4279" spans="11:11" x14ac:dyDescent="0.25">
      <c r="K4279">
        <f t="shared" si="67"/>
        <v>1</v>
      </c>
    </row>
    <row r="4280" spans="11:11" x14ac:dyDescent="0.25">
      <c r="K4280">
        <f t="shared" si="67"/>
        <v>1</v>
      </c>
    </row>
    <row r="4281" spans="11:11" x14ac:dyDescent="0.25">
      <c r="K4281">
        <f t="shared" si="67"/>
        <v>1</v>
      </c>
    </row>
    <row r="4282" spans="11:11" x14ac:dyDescent="0.25">
      <c r="K4282">
        <f t="shared" si="67"/>
        <v>1</v>
      </c>
    </row>
    <row r="4283" spans="11:11" x14ac:dyDescent="0.25">
      <c r="K4283">
        <f t="shared" si="67"/>
        <v>1</v>
      </c>
    </row>
    <row r="4284" spans="11:11" x14ac:dyDescent="0.25">
      <c r="K4284">
        <f t="shared" si="67"/>
        <v>1</v>
      </c>
    </row>
    <row r="4285" spans="11:11" x14ac:dyDescent="0.25">
      <c r="K4285">
        <f t="shared" si="67"/>
        <v>1</v>
      </c>
    </row>
    <row r="4286" spans="11:11" x14ac:dyDescent="0.25">
      <c r="K4286">
        <f t="shared" si="67"/>
        <v>1</v>
      </c>
    </row>
    <row r="4287" spans="11:11" x14ac:dyDescent="0.25">
      <c r="K4287">
        <f t="shared" si="67"/>
        <v>1</v>
      </c>
    </row>
    <row r="4288" spans="11:11" x14ac:dyDescent="0.25">
      <c r="K4288">
        <f t="shared" si="67"/>
        <v>1</v>
      </c>
    </row>
    <row r="4289" spans="11:11" x14ac:dyDescent="0.25">
      <c r="K4289">
        <f t="shared" si="67"/>
        <v>1</v>
      </c>
    </row>
    <row r="4290" spans="11:11" x14ac:dyDescent="0.25">
      <c r="K4290">
        <f t="shared" si="67"/>
        <v>1</v>
      </c>
    </row>
    <row r="4291" spans="11:11" x14ac:dyDescent="0.25">
      <c r="K4291">
        <f t="shared" ref="K4291:K4354" si="68">IF(I4291 &lt;=  E4291, 1, 0)</f>
        <v>1</v>
      </c>
    </row>
    <row r="4292" spans="11:11" x14ac:dyDescent="0.25">
      <c r="K4292">
        <f t="shared" si="68"/>
        <v>1</v>
      </c>
    </row>
    <row r="4293" spans="11:11" x14ac:dyDescent="0.25">
      <c r="K4293">
        <f t="shared" si="68"/>
        <v>1</v>
      </c>
    </row>
    <row r="4294" spans="11:11" x14ac:dyDescent="0.25">
      <c r="K4294">
        <f t="shared" si="68"/>
        <v>1</v>
      </c>
    </row>
    <row r="4295" spans="11:11" x14ac:dyDescent="0.25">
      <c r="K4295">
        <f t="shared" si="68"/>
        <v>1</v>
      </c>
    </row>
    <row r="4296" spans="11:11" x14ac:dyDescent="0.25">
      <c r="K4296">
        <f t="shared" si="68"/>
        <v>1</v>
      </c>
    </row>
    <row r="4297" spans="11:11" x14ac:dyDescent="0.25">
      <c r="K4297">
        <f t="shared" si="68"/>
        <v>1</v>
      </c>
    </row>
    <row r="4298" spans="11:11" x14ac:dyDescent="0.25">
      <c r="K4298">
        <f t="shared" si="68"/>
        <v>1</v>
      </c>
    </row>
    <row r="4299" spans="11:11" x14ac:dyDescent="0.25">
      <c r="K4299">
        <f t="shared" si="68"/>
        <v>1</v>
      </c>
    </row>
    <row r="4300" spans="11:11" x14ac:dyDescent="0.25">
      <c r="K4300">
        <f t="shared" si="68"/>
        <v>1</v>
      </c>
    </row>
    <row r="4301" spans="11:11" x14ac:dyDescent="0.25">
      <c r="K4301">
        <f t="shared" si="68"/>
        <v>1</v>
      </c>
    </row>
    <row r="4302" spans="11:11" x14ac:dyDescent="0.25">
      <c r="K4302">
        <f t="shared" si="68"/>
        <v>1</v>
      </c>
    </row>
    <row r="4303" spans="11:11" x14ac:dyDescent="0.25">
      <c r="K4303">
        <f t="shared" si="68"/>
        <v>1</v>
      </c>
    </row>
    <row r="4304" spans="11:11" x14ac:dyDescent="0.25">
      <c r="K4304">
        <f t="shared" si="68"/>
        <v>1</v>
      </c>
    </row>
    <row r="4305" spans="11:11" x14ac:dyDescent="0.25">
      <c r="K4305">
        <f t="shared" si="68"/>
        <v>1</v>
      </c>
    </row>
    <row r="4306" spans="11:11" x14ac:dyDescent="0.25">
      <c r="K4306">
        <f t="shared" si="68"/>
        <v>1</v>
      </c>
    </row>
    <row r="4307" spans="11:11" x14ac:dyDescent="0.25">
      <c r="K4307">
        <f t="shared" si="68"/>
        <v>1</v>
      </c>
    </row>
    <row r="4308" spans="11:11" x14ac:dyDescent="0.25">
      <c r="K4308">
        <f t="shared" si="68"/>
        <v>1</v>
      </c>
    </row>
    <row r="4309" spans="11:11" x14ac:dyDescent="0.25">
      <c r="K4309">
        <f t="shared" si="68"/>
        <v>1</v>
      </c>
    </row>
    <row r="4310" spans="11:11" x14ac:dyDescent="0.25">
      <c r="K4310">
        <f t="shared" si="68"/>
        <v>1</v>
      </c>
    </row>
    <row r="4311" spans="11:11" x14ac:dyDescent="0.25">
      <c r="K4311">
        <f t="shared" si="68"/>
        <v>1</v>
      </c>
    </row>
    <row r="4312" spans="11:11" x14ac:dyDescent="0.25">
      <c r="K4312">
        <f t="shared" si="68"/>
        <v>1</v>
      </c>
    </row>
    <row r="4313" spans="11:11" x14ac:dyDescent="0.25">
      <c r="K4313">
        <f t="shared" si="68"/>
        <v>1</v>
      </c>
    </row>
    <row r="4314" spans="11:11" x14ac:dyDescent="0.25">
      <c r="K4314">
        <f t="shared" si="68"/>
        <v>1</v>
      </c>
    </row>
    <row r="4315" spans="11:11" x14ac:dyDescent="0.25">
      <c r="K4315">
        <f t="shared" si="68"/>
        <v>1</v>
      </c>
    </row>
    <row r="4316" spans="11:11" x14ac:dyDescent="0.25">
      <c r="K4316">
        <f t="shared" si="68"/>
        <v>1</v>
      </c>
    </row>
    <row r="4317" spans="11:11" x14ac:dyDescent="0.25">
      <c r="K4317">
        <f t="shared" si="68"/>
        <v>1</v>
      </c>
    </row>
    <row r="4318" spans="11:11" x14ac:dyDescent="0.25">
      <c r="K4318">
        <f t="shared" si="68"/>
        <v>1</v>
      </c>
    </row>
    <row r="4319" spans="11:11" x14ac:dyDescent="0.25">
      <c r="K4319">
        <f t="shared" si="68"/>
        <v>1</v>
      </c>
    </row>
    <row r="4320" spans="11:11" x14ac:dyDescent="0.25">
      <c r="K4320">
        <f t="shared" si="68"/>
        <v>1</v>
      </c>
    </row>
    <row r="4321" spans="11:11" x14ac:dyDescent="0.25">
      <c r="K4321">
        <f t="shared" si="68"/>
        <v>1</v>
      </c>
    </row>
    <row r="4322" spans="11:11" x14ac:dyDescent="0.25">
      <c r="K4322">
        <f t="shared" si="68"/>
        <v>1</v>
      </c>
    </row>
    <row r="4323" spans="11:11" x14ac:dyDescent="0.25">
      <c r="K4323">
        <f t="shared" si="68"/>
        <v>1</v>
      </c>
    </row>
    <row r="4324" spans="11:11" x14ac:dyDescent="0.25">
      <c r="K4324">
        <f t="shared" si="68"/>
        <v>1</v>
      </c>
    </row>
    <row r="4325" spans="11:11" x14ac:dyDescent="0.25">
      <c r="K4325">
        <f t="shared" si="68"/>
        <v>1</v>
      </c>
    </row>
    <row r="4326" spans="11:11" x14ac:dyDescent="0.25">
      <c r="K4326">
        <f t="shared" si="68"/>
        <v>1</v>
      </c>
    </row>
    <row r="4327" spans="11:11" x14ac:dyDescent="0.25">
      <c r="K4327">
        <f t="shared" si="68"/>
        <v>1</v>
      </c>
    </row>
    <row r="4328" spans="11:11" x14ac:dyDescent="0.25">
      <c r="K4328">
        <f t="shared" si="68"/>
        <v>1</v>
      </c>
    </row>
    <row r="4329" spans="11:11" x14ac:dyDescent="0.25">
      <c r="K4329">
        <f t="shared" si="68"/>
        <v>1</v>
      </c>
    </row>
    <row r="4330" spans="11:11" x14ac:dyDescent="0.25">
      <c r="K4330">
        <f t="shared" si="68"/>
        <v>1</v>
      </c>
    </row>
    <row r="4331" spans="11:11" x14ac:dyDescent="0.25">
      <c r="K4331">
        <f t="shared" si="68"/>
        <v>1</v>
      </c>
    </row>
    <row r="4332" spans="11:11" x14ac:dyDescent="0.25">
      <c r="K4332">
        <f t="shared" si="68"/>
        <v>1</v>
      </c>
    </row>
    <row r="4333" spans="11:11" x14ac:dyDescent="0.25">
      <c r="K4333">
        <f t="shared" si="68"/>
        <v>1</v>
      </c>
    </row>
    <row r="4334" spans="11:11" x14ac:dyDescent="0.25">
      <c r="K4334">
        <f t="shared" si="68"/>
        <v>1</v>
      </c>
    </row>
    <row r="4335" spans="11:11" x14ac:dyDescent="0.25">
      <c r="K4335">
        <f t="shared" si="68"/>
        <v>1</v>
      </c>
    </row>
    <row r="4336" spans="11:11" x14ac:dyDescent="0.25">
      <c r="K4336">
        <f t="shared" si="68"/>
        <v>1</v>
      </c>
    </row>
    <row r="4337" spans="11:11" x14ac:dyDescent="0.25">
      <c r="K4337">
        <f t="shared" si="68"/>
        <v>1</v>
      </c>
    </row>
    <row r="4338" spans="11:11" x14ac:dyDescent="0.25">
      <c r="K4338">
        <f t="shared" si="68"/>
        <v>1</v>
      </c>
    </row>
    <row r="4339" spans="11:11" x14ac:dyDescent="0.25">
      <c r="K4339">
        <f t="shared" si="68"/>
        <v>1</v>
      </c>
    </row>
    <row r="4340" spans="11:11" x14ac:dyDescent="0.25">
      <c r="K4340">
        <f t="shared" si="68"/>
        <v>1</v>
      </c>
    </row>
    <row r="4341" spans="11:11" x14ac:dyDescent="0.25">
      <c r="K4341">
        <f t="shared" si="68"/>
        <v>1</v>
      </c>
    </row>
    <row r="4342" spans="11:11" x14ac:dyDescent="0.25">
      <c r="K4342">
        <f t="shared" si="68"/>
        <v>1</v>
      </c>
    </row>
    <row r="4343" spans="11:11" x14ac:dyDescent="0.25">
      <c r="K4343">
        <f t="shared" si="68"/>
        <v>1</v>
      </c>
    </row>
    <row r="4344" spans="11:11" x14ac:dyDescent="0.25">
      <c r="K4344">
        <f t="shared" si="68"/>
        <v>1</v>
      </c>
    </row>
    <row r="4345" spans="11:11" x14ac:dyDescent="0.25">
      <c r="K4345">
        <f t="shared" si="68"/>
        <v>1</v>
      </c>
    </row>
    <row r="4346" spans="11:11" x14ac:dyDescent="0.25">
      <c r="K4346">
        <f t="shared" si="68"/>
        <v>1</v>
      </c>
    </row>
    <row r="4347" spans="11:11" x14ac:dyDescent="0.25">
      <c r="K4347">
        <f t="shared" si="68"/>
        <v>1</v>
      </c>
    </row>
    <row r="4348" spans="11:11" x14ac:dyDescent="0.25">
      <c r="K4348">
        <f t="shared" si="68"/>
        <v>1</v>
      </c>
    </row>
    <row r="4349" spans="11:11" x14ac:dyDescent="0.25">
      <c r="K4349">
        <f t="shared" si="68"/>
        <v>1</v>
      </c>
    </row>
    <row r="4350" spans="11:11" x14ac:dyDescent="0.25">
      <c r="K4350">
        <f t="shared" si="68"/>
        <v>1</v>
      </c>
    </row>
    <row r="4351" spans="11:11" x14ac:dyDescent="0.25">
      <c r="K4351">
        <f t="shared" si="68"/>
        <v>1</v>
      </c>
    </row>
    <row r="4352" spans="11:11" x14ac:dyDescent="0.25">
      <c r="K4352">
        <f t="shared" si="68"/>
        <v>1</v>
      </c>
    </row>
    <row r="4353" spans="11:11" x14ac:dyDescent="0.25">
      <c r="K4353">
        <f t="shared" si="68"/>
        <v>1</v>
      </c>
    </row>
    <row r="4354" spans="11:11" x14ac:dyDescent="0.25">
      <c r="K4354">
        <f t="shared" si="68"/>
        <v>1</v>
      </c>
    </row>
    <row r="4355" spans="11:11" x14ac:dyDescent="0.25">
      <c r="K4355">
        <f t="shared" ref="K4355:K4418" si="69">IF(I4355 &lt;=  E4355, 1, 0)</f>
        <v>1</v>
      </c>
    </row>
    <row r="4356" spans="11:11" x14ac:dyDescent="0.25">
      <c r="K4356">
        <f t="shared" si="69"/>
        <v>1</v>
      </c>
    </row>
    <row r="4357" spans="11:11" x14ac:dyDescent="0.25">
      <c r="K4357">
        <f t="shared" si="69"/>
        <v>1</v>
      </c>
    </row>
    <row r="4358" spans="11:11" x14ac:dyDescent="0.25">
      <c r="K4358">
        <f t="shared" si="69"/>
        <v>1</v>
      </c>
    </row>
    <row r="4359" spans="11:11" x14ac:dyDescent="0.25">
      <c r="K4359">
        <f t="shared" si="69"/>
        <v>1</v>
      </c>
    </row>
    <row r="4360" spans="11:11" x14ac:dyDescent="0.25">
      <c r="K4360">
        <f t="shared" si="69"/>
        <v>1</v>
      </c>
    </row>
    <row r="4361" spans="11:11" x14ac:dyDescent="0.25">
      <c r="K4361">
        <f t="shared" si="69"/>
        <v>1</v>
      </c>
    </row>
    <row r="4362" spans="11:11" x14ac:dyDescent="0.25">
      <c r="K4362">
        <f t="shared" si="69"/>
        <v>1</v>
      </c>
    </row>
    <row r="4363" spans="11:11" x14ac:dyDescent="0.25">
      <c r="K4363">
        <f t="shared" si="69"/>
        <v>1</v>
      </c>
    </row>
    <row r="4364" spans="11:11" x14ac:dyDescent="0.25">
      <c r="K4364">
        <f t="shared" si="69"/>
        <v>1</v>
      </c>
    </row>
    <row r="4365" spans="11:11" x14ac:dyDescent="0.25">
      <c r="K4365">
        <f t="shared" si="69"/>
        <v>1</v>
      </c>
    </row>
    <row r="4366" spans="11:11" x14ac:dyDescent="0.25">
      <c r="K4366">
        <f t="shared" si="69"/>
        <v>1</v>
      </c>
    </row>
    <row r="4367" spans="11:11" x14ac:dyDescent="0.25">
      <c r="K4367">
        <f t="shared" si="69"/>
        <v>1</v>
      </c>
    </row>
    <row r="4368" spans="11:11" x14ac:dyDescent="0.25">
      <c r="K4368">
        <f t="shared" si="69"/>
        <v>1</v>
      </c>
    </row>
    <row r="4369" spans="11:11" x14ac:dyDescent="0.25">
      <c r="K4369">
        <f t="shared" si="69"/>
        <v>1</v>
      </c>
    </row>
    <row r="4370" spans="11:11" x14ac:dyDescent="0.25">
      <c r="K4370">
        <f t="shared" si="69"/>
        <v>1</v>
      </c>
    </row>
    <row r="4371" spans="11:11" x14ac:dyDescent="0.25">
      <c r="K4371">
        <f t="shared" si="69"/>
        <v>1</v>
      </c>
    </row>
    <row r="4372" spans="11:11" x14ac:dyDescent="0.25">
      <c r="K4372">
        <f t="shared" si="69"/>
        <v>1</v>
      </c>
    </row>
    <row r="4373" spans="11:11" x14ac:dyDescent="0.25">
      <c r="K4373">
        <f t="shared" si="69"/>
        <v>1</v>
      </c>
    </row>
    <row r="4374" spans="11:11" x14ac:dyDescent="0.25">
      <c r="K4374">
        <f t="shared" si="69"/>
        <v>1</v>
      </c>
    </row>
    <row r="4375" spans="11:11" x14ac:dyDescent="0.25">
      <c r="K4375">
        <f t="shared" si="69"/>
        <v>1</v>
      </c>
    </row>
    <row r="4376" spans="11:11" x14ac:dyDescent="0.25">
      <c r="K4376">
        <f t="shared" si="69"/>
        <v>1</v>
      </c>
    </row>
    <row r="4377" spans="11:11" x14ac:dyDescent="0.25">
      <c r="K4377">
        <f t="shared" si="69"/>
        <v>1</v>
      </c>
    </row>
    <row r="4378" spans="11:11" x14ac:dyDescent="0.25">
      <c r="K4378">
        <f t="shared" si="69"/>
        <v>1</v>
      </c>
    </row>
    <row r="4379" spans="11:11" x14ac:dyDescent="0.25">
      <c r="K4379">
        <f t="shared" si="69"/>
        <v>1</v>
      </c>
    </row>
    <row r="4380" spans="11:11" x14ac:dyDescent="0.25">
      <c r="K4380">
        <f t="shared" si="69"/>
        <v>1</v>
      </c>
    </row>
    <row r="4381" spans="11:11" x14ac:dyDescent="0.25">
      <c r="K4381">
        <f t="shared" si="69"/>
        <v>1</v>
      </c>
    </row>
    <row r="4382" spans="11:11" x14ac:dyDescent="0.25">
      <c r="K4382">
        <f t="shared" si="69"/>
        <v>1</v>
      </c>
    </row>
    <row r="4383" spans="11:11" x14ac:dyDescent="0.25">
      <c r="K4383">
        <f t="shared" si="69"/>
        <v>1</v>
      </c>
    </row>
    <row r="4384" spans="11:11" x14ac:dyDescent="0.25">
      <c r="K4384">
        <f t="shared" si="69"/>
        <v>1</v>
      </c>
    </row>
    <row r="4385" spans="11:11" x14ac:dyDescent="0.25">
      <c r="K4385">
        <f t="shared" si="69"/>
        <v>1</v>
      </c>
    </row>
    <row r="4386" spans="11:11" x14ac:dyDescent="0.25">
      <c r="K4386">
        <f t="shared" si="69"/>
        <v>1</v>
      </c>
    </row>
    <row r="4387" spans="11:11" x14ac:dyDescent="0.25">
      <c r="K4387">
        <f t="shared" si="69"/>
        <v>1</v>
      </c>
    </row>
    <row r="4388" spans="11:11" x14ac:dyDescent="0.25">
      <c r="K4388">
        <f t="shared" si="69"/>
        <v>1</v>
      </c>
    </row>
    <row r="4389" spans="11:11" x14ac:dyDescent="0.25">
      <c r="K4389">
        <f t="shared" si="69"/>
        <v>1</v>
      </c>
    </row>
    <row r="4390" spans="11:11" x14ac:dyDescent="0.25">
      <c r="K4390">
        <f t="shared" si="69"/>
        <v>1</v>
      </c>
    </row>
    <row r="4391" spans="11:11" x14ac:dyDescent="0.25">
      <c r="K4391">
        <f t="shared" si="69"/>
        <v>1</v>
      </c>
    </row>
    <row r="4392" spans="11:11" x14ac:dyDescent="0.25">
      <c r="K4392">
        <f t="shared" si="69"/>
        <v>1</v>
      </c>
    </row>
    <row r="4393" spans="11:11" x14ac:dyDescent="0.25">
      <c r="K4393">
        <f t="shared" si="69"/>
        <v>1</v>
      </c>
    </row>
    <row r="4394" spans="11:11" x14ac:dyDescent="0.25">
      <c r="K4394">
        <f t="shared" si="69"/>
        <v>1</v>
      </c>
    </row>
    <row r="4395" spans="11:11" x14ac:dyDescent="0.25">
      <c r="K4395">
        <f t="shared" si="69"/>
        <v>1</v>
      </c>
    </row>
    <row r="4396" spans="11:11" x14ac:dyDescent="0.25">
      <c r="K4396">
        <f t="shared" si="69"/>
        <v>1</v>
      </c>
    </row>
    <row r="4397" spans="11:11" x14ac:dyDescent="0.25">
      <c r="K4397">
        <f t="shared" si="69"/>
        <v>1</v>
      </c>
    </row>
    <row r="4398" spans="11:11" x14ac:dyDescent="0.25">
      <c r="K4398">
        <f t="shared" si="69"/>
        <v>1</v>
      </c>
    </row>
    <row r="4399" spans="11:11" x14ac:dyDescent="0.25">
      <c r="K4399">
        <f t="shared" si="69"/>
        <v>1</v>
      </c>
    </row>
    <row r="4400" spans="11:11" x14ac:dyDescent="0.25">
      <c r="K4400">
        <f t="shared" si="69"/>
        <v>1</v>
      </c>
    </row>
    <row r="4401" spans="11:11" x14ac:dyDescent="0.25">
      <c r="K4401">
        <f t="shared" si="69"/>
        <v>1</v>
      </c>
    </row>
    <row r="4402" spans="11:11" x14ac:dyDescent="0.25">
      <c r="K4402">
        <f t="shared" si="69"/>
        <v>1</v>
      </c>
    </row>
    <row r="4403" spans="11:11" x14ac:dyDescent="0.25">
      <c r="K4403">
        <f t="shared" si="69"/>
        <v>1</v>
      </c>
    </row>
    <row r="4404" spans="11:11" x14ac:dyDescent="0.25">
      <c r="K4404">
        <f t="shared" si="69"/>
        <v>1</v>
      </c>
    </row>
    <row r="4405" spans="11:11" x14ac:dyDescent="0.25">
      <c r="K4405">
        <f t="shared" si="69"/>
        <v>1</v>
      </c>
    </row>
    <row r="4406" spans="11:11" x14ac:dyDescent="0.25">
      <c r="K4406">
        <f t="shared" si="69"/>
        <v>1</v>
      </c>
    </row>
    <row r="4407" spans="11:11" x14ac:dyDescent="0.25">
      <c r="K4407">
        <f t="shared" si="69"/>
        <v>1</v>
      </c>
    </row>
    <row r="4408" spans="11:11" x14ac:dyDescent="0.25">
      <c r="K4408">
        <f t="shared" si="69"/>
        <v>1</v>
      </c>
    </row>
    <row r="4409" spans="11:11" x14ac:dyDescent="0.25">
      <c r="K4409">
        <f t="shared" si="69"/>
        <v>1</v>
      </c>
    </row>
    <row r="4410" spans="11:11" x14ac:dyDescent="0.25">
      <c r="K4410">
        <f t="shared" si="69"/>
        <v>1</v>
      </c>
    </row>
    <row r="4411" spans="11:11" x14ac:dyDescent="0.25">
      <c r="K4411">
        <f t="shared" si="69"/>
        <v>1</v>
      </c>
    </row>
    <row r="4412" spans="11:11" x14ac:dyDescent="0.25">
      <c r="K4412">
        <f t="shared" si="69"/>
        <v>1</v>
      </c>
    </row>
    <row r="4413" spans="11:11" x14ac:dyDescent="0.25">
      <c r="K4413">
        <f t="shared" si="69"/>
        <v>1</v>
      </c>
    </row>
    <row r="4414" spans="11:11" x14ac:dyDescent="0.25">
      <c r="K4414">
        <f t="shared" si="69"/>
        <v>1</v>
      </c>
    </row>
    <row r="4415" spans="11:11" x14ac:dyDescent="0.25">
      <c r="K4415">
        <f t="shared" si="69"/>
        <v>1</v>
      </c>
    </row>
    <row r="4416" spans="11:11" x14ac:dyDescent="0.25">
      <c r="K4416">
        <f t="shared" si="69"/>
        <v>1</v>
      </c>
    </row>
    <row r="4417" spans="11:11" x14ac:dyDescent="0.25">
      <c r="K4417">
        <f t="shared" si="69"/>
        <v>1</v>
      </c>
    </row>
    <row r="4418" spans="11:11" x14ac:dyDescent="0.25">
      <c r="K4418">
        <f t="shared" si="69"/>
        <v>1</v>
      </c>
    </row>
    <row r="4419" spans="11:11" x14ac:dyDescent="0.25">
      <c r="K4419">
        <f t="shared" ref="K4419:K4482" si="70">IF(I4419 &lt;=  E4419, 1, 0)</f>
        <v>1</v>
      </c>
    </row>
    <row r="4420" spans="11:11" x14ac:dyDescent="0.25">
      <c r="K4420">
        <f t="shared" si="70"/>
        <v>1</v>
      </c>
    </row>
    <row r="4421" spans="11:11" x14ac:dyDescent="0.25">
      <c r="K4421">
        <f t="shared" si="70"/>
        <v>1</v>
      </c>
    </row>
    <row r="4422" spans="11:11" x14ac:dyDescent="0.25">
      <c r="K4422">
        <f t="shared" si="70"/>
        <v>1</v>
      </c>
    </row>
    <row r="4423" spans="11:11" x14ac:dyDescent="0.25">
      <c r="K4423">
        <f t="shared" si="70"/>
        <v>1</v>
      </c>
    </row>
    <row r="4424" spans="11:11" x14ac:dyDescent="0.25">
      <c r="K4424">
        <f t="shared" si="70"/>
        <v>1</v>
      </c>
    </row>
    <row r="4425" spans="11:11" x14ac:dyDescent="0.25">
      <c r="K4425">
        <f t="shared" si="70"/>
        <v>1</v>
      </c>
    </row>
    <row r="4426" spans="11:11" x14ac:dyDescent="0.25">
      <c r="K4426">
        <f t="shared" si="70"/>
        <v>1</v>
      </c>
    </row>
    <row r="4427" spans="11:11" x14ac:dyDescent="0.25">
      <c r="K4427">
        <f t="shared" si="70"/>
        <v>1</v>
      </c>
    </row>
    <row r="4428" spans="11:11" x14ac:dyDescent="0.25">
      <c r="K4428">
        <f t="shared" si="70"/>
        <v>1</v>
      </c>
    </row>
    <row r="4429" spans="11:11" x14ac:dyDescent="0.25">
      <c r="K4429">
        <f t="shared" si="70"/>
        <v>1</v>
      </c>
    </row>
    <row r="4430" spans="11:11" x14ac:dyDescent="0.25">
      <c r="K4430">
        <f t="shared" si="70"/>
        <v>1</v>
      </c>
    </row>
    <row r="4431" spans="11:11" x14ac:dyDescent="0.25">
      <c r="K4431">
        <f t="shared" si="70"/>
        <v>1</v>
      </c>
    </row>
    <row r="4432" spans="11:11" x14ac:dyDescent="0.25">
      <c r="K4432">
        <f t="shared" si="70"/>
        <v>1</v>
      </c>
    </row>
    <row r="4433" spans="11:11" x14ac:dyDescent="0.25">
      <c r="K4433">
        <f t="shared" si="70"/>
        <v>1</v>
      </c>
    </row>
    <row r="4434" spans="11:11" x14ac:dyDescent="0.25">
      <c r="K4434">
        <f t="shared" si="70"/>
        <v>1</v>
      </c>
    </row>
    <row r="4435" spans="11:11" x14ac:dyDescent="0.25">
      <c r="K4435">
        <f t="shared" si="70"/>
        <v>1</v>
      </c>
    </row>
    <row r="4436" spans="11:11" x14ac:dyDescent="0.25">
      <c r="K4436">
        <f t="shared" si="70"/>
        <v>1</v>
      </c>
    </row>
    <row r="4437" spans="11:11" x14ac:dyDescent="0.25">
      <c r="K4437">
        <f t="shared" si="70"/>
        <v>1</v>
      </c>
    </row>
    <row r="4438" spans="11:11" x14ac:dyDescent="0.25">
      <c r="K4438">
        <f t="shared" si="70"/>
        <v>1</v>
      </c>
    </row>
    <row r="4439" spans="11:11" x14ac:dyDescent="0.25">
      <c r="K4439">
        <f t="shared" si="70"/>
        <v>1</v>
      </c>
    </row>
    <row r="4440" spans="11:11" x14ac:dyDescent="0.25">
      <c r="K4440">
        <f t="shared" si="70"/>
        <v>1</v>
      </c>
    </row>
    <row r="4441" spans="11:11" x14ac:dyDescent="0.25">
      <c r="K4441">
        <f t="shared" si="70"/>
        <v>1</v>
      </c>
    </row>
    <row r="4442" spans="11:11" x14ac:dyDescent="0.25">
      <c r="K4442">
        <f t="shared" si="70"/>
        <v>1</v>
      </c>
    </row>
    <row r="4443" spans="11:11" x14ac:dyDescent="0.25">
      <c r="K4443">
        <f t="shared" si="70"/>
        <v>1</v>
      </c>
    </row>
    <row r="4444" spans="11:11" x14ac:dyDescent="0.25">
      <c r="K4444">
        <f t="shared" si="70"/>
        <v>1</v>
      </c>
    </row>
    <row r="4445" spans="11:11" x14ac:dyDescent="0.25">
      <c r="K4445">
        <f t="shared" si="70"/>
        <v>1</v>
      </c>
    </row>
    <row r="4446" spans="11:11" x14ac:dyDescent="0.25">
      <c r="K4446">
        <f t="shared" si="70"/>
        <v>1</v>
      </c>
    </row>
    <row r="4447" spans="11:11" x14ac:dyDescent="0.25">
      <c r="K4447">
        <f t="shared" si="70"/>
        <v>1</v>
      </c>
    </row>
    <row r="4448" spans="11:11" x14ac:dyDescent="0.25">
      <c r="K4448">
        <f t="shared" si="70"/>
        <v>1</v>
      </c>
    </row>
    <row r="4449" spans="11:11" x14ac:dyDescent="0.25">
      <c r="K4449">
        <f t="shared" si="70"/>
        <v>1</v>
      </c>
    </row>
    <row r="4450" spans="11:11" x14ac:dyDescent="0.25">
      <c r="K4450">
        <f t="shared" si="70"/>
        <v>1</v>
      </c>
    </row>
    <row r="4451" spans="11:11" x14ac:dyDescent="0.25">
      <c r="K4451">
        <f t="shared" si="70"/>
        <v>1</v>
      </c>
    </row>
    <row r="4452" spans="11:11" x14ac:dyDescent="0.25">
      <c r="K4452">
        <f t="shared" si="70"/>
        <v>1</v>
      </c>
    </row>
    <row r="4453" spans="11:11" x14ac:dyDescent="0.25">
      <c r="K4453">
        <f t="shared" si="70"/>
        <v>1</v>
      </c>
    </row>
    <row r="4454" spans="11:11" x14ac:dyDescent="0.25">
      <c r="K4454">
        <f t="shared" si="70"/>
        <v>1</v>
      </c>
    </row>
    <row r="4455" spans="11:11" x14ac:dyDescent="0.25">
      <c r="K4455">
        <f t="shared" si="70"/>
        <v>1</v>
      </c>
    </row>
    <row r="4456" spans="11:11" x14ac:dyDescent="0.25">
      <c r="K4456">
        <f t="shared" si="70"/>
        <v>1</v>
      </c>
    </row>
    <row r="4457" spans="11:11" x14ac:dyDescent="0.25">
      <c r="K4457">
        <f t="shared" si="70"/>
        <v>1</v>
      </c>
    </row>
    <row r="4458" spans="11:11" x14ac:dyDescent="0.25">
      <c r="K4458">
        <f t="shared" si="70"/>
        <v>1</v>
      </c>
    </row>
    <row r="4459" spans="11:11" x14ac:dyDescent="0.25">
      <c r="K4459">
        <f t="shared" si="70"/>
        <v>1</v>
      </c>
    </row>
    <row r="4460" spans="11:11" x14ac:dyDescent="0.25">
      <c r="K4460">
        <f t="shared" si="70"/>
        <v>1</v>
      </c>
    </row>
    <row r="4461" spans="11:11" x14ac:dyDescent="0.25">
      <c r="K4461">
        <f t="shared" si="70"/>
        <v>1</v>
      </c>
    </row>
    <row r="4462" spans="11:11" x14ac:dyDescent="0.25">
      <c r="K4462">
        <f t="shared" si="70"/>
        <v>1</v>
      </c>
    </row>
    <row r="4463" spans="11:11" x14ac:dyDescent="0.25">
      <c r="K4463">
        <f t="shared" si="70"/>
        <v>1</v>
      </c>
    </row>
    <row r="4464" spans="11:11" x14ac:dyDescent="0.25">
      <c r="K4464">
        <f t="shared" si="70"/>
        <v>1</v>
      </c>
    </row>
    <row r="4465" spans="11:11" x14ac:dyDescent="0.25">
      <c r="K4465">
        <f t="shared" si="70"/>
        <v>1</v>
      </c>
    </row>
    <row r="4466" spans="11:11" x14ac:dyDescent="0.25">
      <c r="K4466">
        <f t="shared" si="70"/>
        <v>1</v>
      </c>
    </row>
    <row r="4467" spans="11:11" x14ac:dyDescent="0.25">
      <c r="K4467">
        <f t="shared" si="70"/>
        <v>1</v>
      </c>
    </row>
    <row r="4468" spans="11:11" x14ac:dyDescent="0.25">
      <c r="K4468">
        <f t="shared" si="70"/>
        <v>1</v>
      </c>
    </row>
    <row r="4469" spans="11:11" x14ac:dyDescent="0.25">
      <c r="K4469">
        <f t="shared" si="70"/>
        <v>1</v>
      </c>
    </row>
    <row r="4470" spans="11:11" x14ac:dyDescent="0.25">
      <c r="K4470">
        <f t="shared" si="70"/>
        <v>1</v>
      </c>
    </row>
    <row r="4471" spans="11:11" x14ac:dyDescent="0.25">
      <c r="K4471">
        <f t="shared" si="70"/>
        <v>1</v>
      </c>
    </row>
    <row r="4472" spans="11:11" x14ac:dyDescent="0.25">
      <c r="K4472">
        <f t="shared" si="70"/>
        <v>1</v>
      </c>
    </row>
    <row r="4473" spans="11:11" x14ac:dyDescent="0.25">
      <c r="K4473">
        <f t="shared" si="70"/>
        <v>1</v>
      </c>
    </row>
    <row r="4474" spans="11:11" x14ac:dyDescent="0.25">
      <c r="K4474">
        <f t="shared" si="70"/>
        <v>1</v>
      </c>
    </row>
    <row r="4475" spans="11:11" x14ac:dyDescent="0.25">
      <c r="K4475">
        <f t="shared" si="70"/>
        <v>1</v>
      </c>
    </row>
    <row r="4476" spans="11:11" x14ac:dyDescent="0.25">
      <c r="K4476">
        <f t="shared" si="70"/>
        <v>1</v>
      </c>
    </row>
    <row r="4477" spans="11:11" x14ac:dyDescent="0.25">
      <c r="K4477">
        <f t="shared" si="70"/>
        <v>1</v>
      </c>
    </row>
    <row r="4478" spans="11:11" x14ac:dyDescent="0.25">
      <c r="K4478">
        <f t="shared" si="70"/>
        <v>1</v>
      </c>
    </row>
    <row r="4479" spans="11:11" x14ac:dyDescent="0.25">
      <c r="K4479">
        <f t="shared" si="70"/>
        <v>1</v>
      </c>
    </row>
    <row r="4480" spans="11:11" x14ac:dyDescent="0.25">
      <c r="K4480">
        <f t="shared" si="70"/>
        <v>1</v>
      </c>
    </row>
    <row r="4481" spans="11:11" x14ac:dyDescent="0.25">
      <c r="K4481">
        <f t="shared" si="70"/>
        <v>1</v>
      </c>
    </row>
    <row r="4482" spans="11:11" x14ac:dyDescent="0.25">
      <c r="K4482">
        <f t="shared" si="70"/>
        <v>1</v>
      </c>
    </row>
    <row r="4483" spans="11:11" x14ac:dyDescent="0.25">
      <c r="K4483">
        <f t="shared" ref="K4483:K4546" si="71">IF(I4483 &lt;=  E4483, 1, 0)</f>
        <v>1</v>
      </c>
    </row>
    <row r="4484" spans="11:11" x14ac:dyDescent="0.25">
      <c r="K4484">
        <f t="shared" si="71"/>
        <v>1</v>
      </c>
    </row>
    <row r="4485" spans="11:11" x14ac:dyDescent="0.25">
      <c r="K4485">
        <f t="shared" si="71"/>
        <v>1</v>
      </c>
    </row>
    <row r="4486" spans="11:11" x14ac:dyDescent="0.25">
      <c r="K4486">
        <f t="shared" si="71"/>
        <v>1</v>
      </c>
    </row>
    <row r="4487" spans="11:11" x14ac:dyDescent="0.25">
      <c r="K4487">
        <f t="shared" si="71"/>
        <v>1</v>
      </c>
    </row>
    <row r="4488" spans="11:11" x14ac:dyDescent="0.25">
      <c r="K4488">
        <f t="shared" si="71"/>
        <v>1</v>
      </c>
    </row>
    <row r="4489" spans="11:11" x14ac:dyDescent="0.25">
      <c r="K4489">
        <f t="shared" si="71"/>
        <v>1</v>
      </c>
    </row>
    <row r="4490" spans="11:11" x14ac:dyDescent="0.25">
      <c r="K4490">
        <f t="shared" si="71"/>
        <v>1</v>
      </c>
    </row>
    <row r="4491" spans="11:11" x14ac:dyDescent="0.25">
      <c r="K4491">
        <f t="shared" si="71"/>
        <v>1</v>
      </c>
    </row>
    <row r="4492" spans="11:11" x14ac:dyDescent="0.25">
      <c r="K4492">
        <f t="shared" si="71"/>
        <v>1</v>
      </c>
    </row>
    <row r="4493" spans="11:11" x14ac:dyDescent="0.25">
      <c r="K4493">
        <f t="shared" si="71"/>
        <v>1</v>
      </c>
    </row>
    <row r="4494" spans="11:11" x14ac:dyDescent="0.25">
      <c r="K4494">
        <f t="shared" si="71"/>
        <v>1</v>
      </c>
    </row>
    <row r="4495" spans="11:11" x14ac:dyDescent="0.25">
      <c r="K4495">
        <f t="shared" si="71"/>
        <v>1</v>
      </c>
    </row>
    <row r="4496" spans="11:11" x14ac:dyDescent="0.25">
      <c r="K4496">
        <f t="shared" si="71"/>
        <v>1</v>
      </c>
    </row>
    <row r="4497" spans="11:11" x14ac:dyDescent="0.25">
      <c r="K4497">
        <f t="shared" si="71"/>
        <v>1</v>
      </c>
    </row>
    <row r="4498" spans="11:11" x14ac:dyDescent="0.25">
      <c r="K4498">
        <f t="shared" si="71"/>
        <v>1</v>
      </c>
    </row>
    <row r="4499" spans="11:11" x14ac:dyDescent="0.25">
      <c r="K4499">
        <f t="shared" si="71"/>
        <v>1</v>
      </c>
    </row>
    <row r="4500" spans="11:11" x14ac:dyDescent="0.25">
      <c r="K4500">
        <f t="shared" si="71"/>
        <v>1</v>
      </c>
    </row>
    <row r="4501" spans="11:11" x14ac:dyDescent="0.25">
      <c r="K4501">
        <f t="shared" si="71"/>
        <v>1</v>
      </c>
    </row>
    <row r="4502" spans="11:11" x14ac:dyDescent="0.25">
      <c r="K4502">
        <f t="shared" si="71"/>
        <v>1</v>
      </c>
    </row>
    <row r="4503" spans="11:11" x14ac:dyDescent="0.25">
      <c r="K4503">
        <f t="shared" si="71"/>
        <v>1</v>
      </c>
    </row>
    <row r="4504" spans="11:11" x14ac:dyDescent="0.25">
      <c r="K4504">
        <f t="shared" si="71"/>
        <v>1</v>
      </c>
    </row>
    <row r="4505" spans="11:11" x14ac:dyDescent="0.25">
      <c r="K4505">
        <f t="shared" si="71"/>
        <v>1</v>
      </c>
    </row>
    <row r="4506" spans="11:11" x14ac:dyDescent="0.25">
      <c r="K4506">
        <f t="shared" si="71"/>
        <v>1</v>
      </c>
    </row>
    <row r="4507" spans="11:11" x14ac:dyDescent="0.25">
      <c r="K4507">
        <f t="shared" si="71"/>
        <v>1</v>
      </c>
    </row>
    <row r="4508" spans="11:11" x14ac:dyDescent="0.25">
      <c r="K4508">
        <f t="shared" si="71"/>
        <v>1</v>
      </c>
    </row>
    <row r="4509" spans="11:11" x14ac:dyDescent="0.25">
      <c r="K4509">
        <f t="shared" si="71"/>
        <v>1</v>
      </c>
    </row>
    <row r="4510" spans="11:11" x14ac:dyDescent="0.25">
      <c r="K4510">
        <f t="shared" si="71"/>
        <v>1</v>
      </c>
    </row>
    <row r="4511" spans="11:11" x14ac:dyDescent="0.25">
      <c r="K4511">
        <f t="shared" si="71"/>
        <v>1</v>
      </c>
    </row>
    <row r="4512" spans="11:11" x14ac:dyDescent="0.25">
      <c r="K4512">
        <f t="shared" si="71"/>
        <v>1</v>
      </c>
    </row>
    <row r="4513" spans="11:11" x14ac:dyDescent="0.25">
      <c r="K4513">
        <f t="shared" si="71"/>
        <v>1</v>
      </c>
    </row>
    <row r="4514" spans="11:11" x14ac:dyDescent="0.25">
      <c r="K4514">
        <f t="shared" si="71"/>
        <v>1</v>
      </c>
    </row>
    <row r="4515" spans="11:11" x14ac:dyDescent="0.25">
      <c r="K4515">
        <f t="shared" si="71"/>
        <v>1</v>
      </c>
    </row>
    <row r="4516" spans="11:11" x14ac:dyDescent="0.25">
      <c r="K4516">
        <f t="shared" si="71"/>
        <v>1</v>
      </c>
    </row>
    <row r="4517" spans="11:11" x14ac:dyDescent="0.25">
      <c r="K4517">
        <f t="shared" si="71"/>
        <v>1</v>
      </c>
    </row>
    <row r="4518" spans="11:11" x14ac:dyDescent="0.25">
      <c r="K4518">
        <f t="shared" si="71"/>
        <v>1</v>
      </c>
    </row>
    <row r="4519" spans="11:11" x14ac:dyDescent="0.25">
      <c r="K4519">
        <f t="shared" si="71"/>
        <v>1</v>
      </c>
    </row>
    <row r="4520" spans="11:11" x14ac:dyDescent="0.25">
      <c r="K4520">
        <f t="shared" si="71"/>
        <v>1</v>
      </c>
    </row>
    <row r="4521" spans="11:11" x14ac:dyDescent="0.25">
      <c r="K4521">
        <f t="shared" si="71"/>
        <v>1</v>
      </c>
    </row>
    <row r="4522" spans="11:11" x14ac:dyDescent="0.25">
      <c r="K4522">
        <f t="shared" si="71"/>
        <v>1</v>
      </c>
    </row>
    <row r="4523" spans="11:11" x14ac:dyDescent="0.25">
      <c r="K4523">
        <f t="shared" si="71"/>
        <v>1</v>
      </c>
    </row>
    <row r="4524" spans="11:11" x14ac:dyDescent="0.25">
      <c r="K4524">
        <f t="shared" si="71"/>
        <v>1</v>
      </c>
    </row>
    <row r="4525" spans="11:11" x14ac:dyDescent="0.25">
      <c r="K4525">
        <f t="shared" si="71"/>
        <v>1</v>
      </c>
    </row>
    <row r="4526" spans="11:11" x14ac:dyDescent="0.25">
      <c r="K4526">
        <f t="shared" si="71"/>
        <v>1</v>
      </c>
    </row>
    <row r="4527" spans="11:11" x14ac:dyDescent="0.25">
      <c r="K4527">
        <f t="shared" si="71"/>
        <v>1</v>
      </c>
    </row>
    <row r="4528" spans="11:11" x14ac:dyDescent="0.25">
      <c r="K4528">
        <f t="shared" si="71"/>
        <v>1</v>
      </c>
    </row>
    <row r="4529" spans="11:11" x14ac:dyDescent="0.25">
      <c r="K4529">
        <f t="shared" si="71"/>
        <v>1</v>
      </c>
    </row>
    <row r="4530" spans="11:11" x14ac:dyDescent="0.25">
      <c r="K4530">
        <f t="shared" si="71"/>
        <v>1</v>
      </c>
    </row>
    <row r="4531" spans="11:11" x14ac:dyDescent="0.25">
      <c r="K4531">
        <f t="shared" si="71"/>
        <v>1</v>
      </c>
    </row>
    <row r="4532" spans="11:11" x14ac:dyDescent="0.25">
      <c r="K4532">
        <f t="shared" si="71"/>
        <v>1</v>
      </c>
    </row>
    <row r="4533" spans="11:11" x14ac:dyDescent="0.25">
      <c r="K4533">
        <f t="shared" si="71"/>
        <v>1</v>
      </c>
    </row>
    <row r="4534" spans="11:11" x14ac:dyDescent="0.25">
      <c r="K4534">
        <f t="shared" si="71"/>
        <v>1</v>
      </c>
    </row>
    <row r="4535" spans="11:11" x14ac:dyDescent="0.25">
      <c r="K4535">
        <f t="shared" si="71"/>
        <v>1</v>
      </c>
    </row>
    <row r="4536" spans="11:11" x14ac:dyDescent="0.25">
      <c r="K4536">
        <f t="shared" si="71"/>
        <v>1</v>
      </c>
    </row>
    <row r="4537" spans="11:11" x14ac:dyDescent="0.25">
      <c r="K4537">
        <f t="shared" si="71"/>
        <v>1</v>
      </c>
    </row>
    <row r="4538" spans="11:11" x14ac:dyDescent="0.25">
      <c r="K4538">
        <f t="shared" si="71"/>
        <v>1</v>
      </c>
    </row>
    <row r="4539" spans="11:11" x14ac:dyDescent="0.25">
      <c r="K4539">
        <f t="shared" si="71"/>
        <v>1</v>
      </c>
    </row>
    <row r="4540" spans="11:11" x14ac:dyDescent="0.25">
      <c r="K4540">
        <f t="shared" si="71"/>
        <v>1</v>
      </c>
    </row>
    <row r="4541" spans="11:11" x14ac:dyDescent="0.25">
      <c r="K4541">
        <f t="shared" si="71"/>
        <v>1</v>
      </c>
    </row>
    <row r="4542" spans="11:11" x14ac:dyDescent="0.25">
      <c r="K4542">
        <f t="shared" si="71"/>
        <v>1</v>
      </c>
    </row>
    <row r="4543" spans="11:11" x14ac:dyDescent="0.25">
      <c r="K4543">
        <f t="shared" si="71"/>
        <v>1</v>
      </c>
    </row>
    <row r="4544" spans="11:11" x14ac:dyDescent="0.25">
      <c r="K4544">
        <f t="shared" si="71"/>
        <v>1</v>
      </c>
    </row>
    <row r="4545" spans="11:11" x14ac:dyDescent="0.25">
      <c r="K4545">
        <f t="shared" si="71"/>
        <v>1</v>
      </c>
    </row>
    <row r="4546" spans="11:11" x14ac:dyDescent="0.25">
      <c r="K4546">
        <f t="shared" si="71"/>
        <v>1</v>
      </c>
    </row>
    <row r="4547" spans="11:11" x14ac:dyDescent="0.25">
      <c r="K4547">
        <f t="shared" ref="K4547:K4610" si="72">IF(I4547 &lt;=  E4547, 1, 0)</f>
        <v>1</v>
      </c>
    </row>
    <row r="4548" spans="11:11" x14ac:dyDescent="0.25">
      <c r="K4548">
        <f t="shared" si="72"/>
        <v>1</v>
      </c>
    </row>
    <row r="4549" spans="11:11" x14ac:dyDescent="0.25">
      <c r="K4549">
        <f t="shared" si="72"/>
        <v>1</v>
      </c>
    </row>
    <row r="4550" spans="11:11" x14ac:dyDescent="0.25">
      <c r="K4550">
        <f t="shared" si="72"/>
        <v>1</v>
      </c>
    </row>
    <row r="4551" spans="11:11" x14ac:dyDescent="0.25">
      <c r="K4551">
        <f t="shared" si="72"/>
        <v>1</v>
      </c>
    </row>
    <row r="4552" spans="11:11" x14ac:dyDescent="0.25">
      <c r="K4552">
        <f t="shared" si="72"/>
        <v>1</v>
      </c>
    </row>
    <row r="4553" spans="11:11" x14ac:dyDescent="0.25">
      <c r="K4553">
        <f t="shared" si="72"/>
        <v>1</v>
      </c>
    </row>
    <row r="4554" spans="11:11" x14ac:dyDescent="0.25">
      <c r="K4554">
        <f t="shared" si="72"/>
        <v>1</v>
      </c>
    </row>
    <row r="4555" spans="11:11" x14ac:dyDescent="0.25">
      <c r="K4555">
        <f t="shared" si="72"/>
        <v>1</v>
      </c>
    </row>
    <row r="4556" spans="11:11" x14ac:dyDescent="0.25">
      <c r="K4556">
        <f t="shared" si="72"/>
        <v>1</v>
      </c>
    </row>
    <row r="4557" spans="11:11" x14ac:dyDescent="0.25">
      <c r="K4557">
        <f t="shared" si="72"/>
        <v>1</v>
      </c>
    </row>
    <row r="4558" spans="11:11" x14ac:dyDescent="0.25">
      <c r="K4558">
        <f t="shared" si="72"/>
        <v>1</v>
      </c>
    </row>
    <row r="4559" spans="11:11" x14ac:dyDescent="0.25">
      <c r="K4559">
        <f t="shared" si="72"/>
        <v>1</v>
      </c>
    </row>
    <row r="4560" spans="11:11" x14ac:dyDescent="0.25">
      <c r="K4560">
        <f t="shared" si="72"/>
        <v>1</v>
      </c>
    </row>
    <row r="4561" spans="11:11" x14ac:dyDescent="0.25">
      <c r="K4561">
        <f t="shared" si="72"/>
        <v>1</v>
      </c>
    </row>
    <row r="4562" spans="11:11" x14ac:dyDescent="0.25">
      <c r="K4562">
        <f t="shared" si="72"/>
        <v>1</v>
      </c>
    </row>
    <row r="4563" spans="11:11" x14ac:dyDescent="0.25">
      <c r="K4563">
        <f t="shared" si="72"/>
        <v>1</v>
      </c>
    </row>
    <row r="4564" spans="11:11" x14ac:dyDescent="0.25">
      <c r="K4564">
        <f t="shared" si="72"/>
        <v>1</v>
      </c>
    </row>
    <row r="4565" spans="11:11" x14ac:dyDescent="0.25">
      <c r="K4565">
        <f t="shared" si="72"/>
        <v>1</v>
      </c>
    </row>
    <row r="4566" spans="11:11" x14ac:dyDescent="0.25">
      <c r="K4566">
        <f t="shared" si="72"/>
        <v>1</v>
      </c>
    </row>
    <row r="4567" spans="11:11" x14ac:dyDescent="0.25">
      <c r="K4567">
        <f t="shared" si="72"/>
        <v>1</v>
      </c>
    </row>
    <row r="4568" spans="11:11" x14ac:dyDescent="0.25">
      <c r="K4568">
        <f t="shared" si="72"/>
        <v>1</v>
      </c>
    </row>
    <row r="4569" spans="11:11" x14ac:dyDescent="0.25">
      <c r="K4569">
        <f t="shared" si="72"/>
        <v>1</v>
      </c>
    </row>
    <row r="4570" spans="11:11" x14ac:dyDescent="0.25">
      <c r="K4570">
        <f t="shared" si="72"/>
        <v>1</v>
      </c>
    </row>
    <row r="4571" spans="11:11" x14ac:dyDescent="0.25">
      <c r="K4571">
        <f t="shared" si="72"/>
        <v>1</v>
      </c>
    </row>
    <row r="4572" spans="11:11" x14ac:dyDescent="0.25">
      <c r="K4572">
        <f t="shared" si="72"/>
        <v>1</v>
      </c>
    </row>
    <row r="4573" spans="11:11" x14ac:dyDescent="0.25">
      <c r="K4573">
        <f t="shared" si="72"/>
        <v>1</v>
      </c>
    </row>
    <row r="4574" spans="11:11" x14ac:dyDescent="0.25">
      <c r="K4574">
        <f t="shared" si="72"/>
        <v>1</v>
      </c>
    </row>
    <row r="4575" spans="11:11" x14ac:dyDescent="0.25">
      <c r="K4575">
        <f t="shared" si="72"/>
        <v>1</v>
      </c>
    </row>
    <row r="4576" spans="11:11" x14ac:dyDescent="0.25">
      <c r="K4576">
        <f t="shared" si="72"/>
        <v>1</v>
      </c>
    </row>
    <row r="4577" spans="11:11" x14ac:dyDescent="0.25">
      <c r="K4577">
        <f t="shared" si="72"/>
        <v>1</v>
      </c>
    </row>
    <row r="4578" spans="11:11" x14ac:dyDescent="0.25">
      <c r="K4578">
        <f t="shared" si="72"/>
        <v>1</v>
      </c>
    </row>
    <row r="4579" spans="11:11" x14ac:dyDescent="0.25">
      <c r="K4579">
        <f t="shared" si="72"/>
        <v>1</v>
      </c>
    </row>
    <row r="4580" spans="11:11" x14ac:dyDescent="0.25">
      <c r="K4580">
        <f t="shared" si="72"/>
        <v>1</v>
      </c>
    </row>
    <row r="4581" spans="11:11" x14ac:dyDescent="0.25">
      <c r="K4581">
        <f t="shared" si="72"/>
        <v>1</v>
      </c>
    </row>
    <row r="4582" spans="11:11" x14ac:dyDescent="0.25">
      <c r="K4582">
        <f t="shared" si="72"/>
        <v>1</v>
      </c>
    </row>
    <row r="4583" spans="11:11" x14ac:dyDescent="0.25">
      <c r="K4583">
        <f t="shared" si="72"/>
        <v>1</v>
      </c>
    </row>
    <row r="4584" spans="11:11" x14ac:dyDescent="0.25">
      <c r="K4584">
        <f t="shared" si="72"/>
        <v>1</v>
      </c>
    </row>
    <row r="4585" spans="11:11" x14ac:dyDescent="0.25">
      <c r="K4585">
        <f t="shared" si="72"/>
        <v>1</v>
      </c>
    </row>
    <row r="4586" spans="11:11" x14ac:dyDescent="0.25">
      <c r="K4586">
        <f t="shared" si="72"/>
        <v>1</v>
      </c>
    </row>
    <row r="4587" spans="11:11" x14ac:dyDescent="0.25">
      <c r="K4587">
        <f t="shared" si="72"/>
        <v>1</v>
      </c>
    </row>
    <row r="4588" spans="11:11" x14ac:dyDescent="0.25">
      <c r="K4588">
        <f t="shared" si="72"/>
        <v>1</v>
      </c>
    </row>
    <row r="4589" spans="11:11" x14ac:dyDescent="0.25">
      <c r="K4589">
        <f t="shared" si="72"/>
        <v>1</v>
      </c>
    </row>
    <row r="4590" spans="11:11" x14ac:dyDescent="0.25">
      <c r="K4590">
        <f t="shared" si="72"/>
        <v>1</v>
      </c>
    </row>
    <row r="4591" spans="11:11" x14ac:dyDescent="0.25">
      <c r="K4591">
        <f t="shared" si="72"/>
        <v>1</v>
      </c>
    </row>
    <row r="4592" spans="11:11" x14ac:dyDescent="0.25">
      <c r="K4592">
        <f t="shared" si="72"/>
        <v>1</v>
      </c>
    </row>
    <row r="4593" spans="11:11" x14ac:dyDescent="0.25">
      <c r="K4593">
        <f t="shared" si="72"/>
        <v>1</v>
      </c>
    </row>
    <row r="4594" spans="11:11" x14ac:dyDescent="0.25">
      <c r="K4594">
        <f t="shared" si="72"/>
        <v>1</v>
      </c>
    </row>
    <row r="4595" spans="11:11" x14ac:dyDescent="0.25">
      <c r="K4595">
        <f t="shared" si="72"/>
        <v>1</v>
      </c>
    </row>
    <row r="4596" spans="11:11" x14ac:dyDescent="0.25">
      <c r="K4596">
        <f t="shared" si="72"/>
        <v>1</v>
      </c>
    </row>
    <row r="4597" spans="11:11" x14ac:dyDescent="0.25">
      <c r="K4597">
        <f t="shared" si="72"/>
        <v>1</v>
      </c>
    </row>
    <row r="4598" spans="11:11" x14ac:dyDescent="0.25">
      <c r="K4598">
        <f t="shared" si="72"/>
        <v>1</v>
      </c>
    </row>
    <row r="4599" spans="11:11" x14ac:dyDescent="0.25">
      <c r="K4599">
        <f t="shared" si="72"/>
        <v>1</v>
      </c>
    </row>
    <row r="4600" spans="11:11" x14ac:dyDescent="0.25">
      <c r="K4600">
        <f t="shared" si="72"/>
        <v>1</v>
      </c>
    </row>
    <row r="4601" spans="11:11" x14ac:dyDescent="0.25">
      <c r="K4601">
        <f t="shared" si="72"/>
        <v>1</v>
      </c>
    </row>
    <row r="4602" spans="11:11" x14ac:dyDescent="0.25">
      <c r="K4602">
        <f t="shared" si="72"/>
        <v>1</v>
      </c>
    </row>
    <row r="4603" spans="11:11" x14ac:dyDescent="0.25">
      <c r="K4603">
        <f t="shared" si="72"/>
        <v>1</v>
      </c>
    </row>
    <row r="4604" spans="11:11" x14ac:dyDescent="0.25">
      <c r="K4604">
        <f t="shared" si="72"/>
        <v>1</v>
      </c>
    </row>
    <row r="4605" spans="11:11" x14ac:dyDescent="0.25">
      <c r="K4605">
        <f t="shared" si="72"/>
        <v>1</v>
      </c>
    </row>
    <row r="4606" spans="11:11" x14ac:dyDescent="0.25">
      <c r="K4606">
        <f t="shared" si="72"/>
        <v>1</v>
      </c>
    </row>
    <row r="4607" spans="11:11" x14ac:dyDescent="0.25">
      <c r="K4607">
        <f t="shared" si="72"/>
        <v>1</v>
      </c>
    </row>
    <row r="4608" spans="11:11" x14ac:dyDescent="0.25">
      <c r="K4608">
        <f t="shared" si="72"/>
        <v>1</v>
      </c>
    </row>
    <row r="4609" spans="11:11" x14ac:dyDescent="0.25">
      <c r="K4609">
        <f t="shared" si="72"/>
        <v>1</v>
      </c>
    </row>
    <row r="4610" spans="11:11" x14ac:dyDescent="0.25">
      <c r="K4610">
        <f t="shared" si="72"/>
        <v>1</v>
      </c>
    </row>
    <row r="4611" spans="11:11" x14ac:dyDescent="0.25">
      <c r="K4611">
        <f t="shared" ref="K4611:K4674" si="73">IF(I4611 &lt;=  E4611, 1, 0)</f>
        <v>1</v>
      </c>
    </row>
    <row r="4612" spans="11:11" x14ac:dyDescent="0.25">
      <c r="K4612">
        <f t="shared" si="73"/>
        <v>1</v>
      </c>
    </row>
    <row r="4613" spans="11:11" x14ac:dyDescent="0.25">
      <c r="K4613">
        <f t="shared" si="73"/>
        <v>1</v>
      </c>
    </row>
    <row r="4614" spans="11:11" x14ac:dyDescent="0.25">
      <c r="K4614">
        <f t="shared" si="73"/>
        <v>1</v>
      </c>
    </row>
    <row r="4615" spans="11:11" x14ac:dyDescent="0.25">
      <c r="K4615">
        <f t="shared" si="73"/>
        <v>1</v>
      </c>
    </row>
    <row r="4616" spans="11:11" x14ac:dyDescent="0.25">
      <c r="K4616">
        <f t="shared" si="73"/>
        <v>1</v>
      </c>
    </row>
    <row r="4617" spans="11:11" x14ac:dyDescent="0.25">
      <c r="K4617">
        <f t="shared" si="73"/>
        <v>1</v>
      </c>
    </row>
    <row r="4618" spans="11:11" x14ac:dyDescent="0.25">
      <c r="K4618">
        <f t="shared" si="73"/>
        <v>1</v>
      </c>
    </row>
    <row r="4619" spans="11:11" x14ac:dyDescent="0.25">
      <c r="K4619">
        <f t="shared" si="73"/>
        <v>1</v>
      </c>
    </row>
    <row r="4620" spans="11:11" x14ac:dyDescent="0.25">
      <c r="K4620">
        <f t="shared" si="73"/>
        <v>1</v>
      </c>
    </row>
    <row r="4621" spans="11:11" x14ac:dyDescent="0.25">
      <c r="K4621">
        <f t="shared" si="73"/>
        <v>1</v>
      </c>
    </row>
    <row r="4622" spans="11:11" x14ac:dyDescent="0.25">
      <c r="K4622">
        <f t="shared" si="73"/>
        <v>1</v>
      </c>
    </row>
    <row r="4623" spans="11:11" x14ac:dyDescent="0.25">
      <c r="K4623">
        <f t="shared" si="73"/>
        <v>1</v>
      </c>
    </row>
    <row r="4624" spans="11:11" x14ac:dyDescent="0.25">
      <c r="K4624">
        <f t="shared" si="73"/>
        <v>1</v>
      </c>
    </row>
    <row r="4625" spans="11:11" x14ac:dyDescent="0.25">
      <c r="K4625">
        <f t="shared" si="73"/>
        <v>1</v>
      </c>
    </row>
    <row r="4626" spans="11:11" x14ac:dyDescent="0.25">
      <c r="K4626">
        <f t="shared" si="73"/>
        <v>1</v>
      </c>
    </row>
    <row r="4627" spans="11:11" x14ac:dyDescent="0.25">
      <c r="K4627">
        <f t="shared" si="73"/>
        <v>1</v>
      </c>
    </row>
    <row r="4628" spans="11:11" x14ac:dyDescent="0.25">
      <c r="K4628">
        <f t="shared" si="73"/>
        <v>1</v>
      </c>
    </row>
    <row r="4629" spans="11:11" x14ac:dyDescent="0.25">
      <c r="K4629">
        <f t="shared" si="73"/>
        <v>1</v>
      </c>
    </row>
    <row r="4630" spans="11:11" x14ac:dyDescent="0.25">
      <c r="K4630">
        <f t="shared" si="73"/>
        <v>1</v>
      </c>
    </row>
    <row r="4631" spans="11:11" x14ac:dyDescent="0.25">
      <c r="K4631">
        <f t="shared" si="73"/>
        <v>1</v>
      </c>
    </row>
    <row r="4632" spans="11:11" x14ac:dyDescent="0.25">
      <c r="K4632">
        <f t="shared" si="73"/>
        <v>1</v>
      </c>
    </row>
    <row r="4633" spans="11:11" x14ac:dyDescent="0.25">
      <c r="K4633">
        <f t="shared" si="73"/>
        <v>1</v>
      </c>
    </row>
    <row r="4634" spans="11:11" x14ac:dyDescent="0.25">
      <c r="K4634">
        <f t="shared" si="73"/>
        <v>1</v>
      </c>
    </row>
    <row r="4635" spans="11:11" x14ac:dyDescent="0.25">
      <c r="K4635">
        <f t="shared" si="73"/>
        <v>1</v>
      </c>
    </row>
    <row r="4636" spans="11:11" x14ac:dyDescent="0.25">
      <c r="K4636">
        <f t="shared" si="73"/>
        <v>1</v>
      </c>
    </row>
    <row r="4637" spans="11:11" x14ac:dyDescent="0.25">
      <c r="K4637">
        <f t="shared" si="73"/>
        <v>1</v>
      </c>
    </row>
    <row r="4638" spans="11:11" x14ac:dyDescent="0.25">
      <c r="K4638">
        <f t="shared" si="73"/>
        <v>1</v>
      </c>
    </row>
    <row r="4639" spans="11:11" x14ac:dyDescent="0.25">
      <c r="K4639">
        <f t="shared" si="73"/>
        <v>1</v>
      </c>
    </row>
    <row r="4640" spans="11:11" x14ac:dyDescent="0.25">
      <c r="K4640">
        <f t="shared" si="73"/>
        <v>1</v>
      </c>
    </row>
    <row r="4641" spans="11:11" x14ac:dyDescent="0.25">
      <c r="K4641">
        <f t="shared" si="73"/>
        <v>1</v>
      </c>
    </row>
    <row r="4642" spans="11:11" x14ac:dyDescent="0.25">
      <c r="K4642">
        <f t="shared" si="73"/>
        <v>1</v>
      </c>
    </row>
    <row r="4643" spans="11:11" x14ac:dyDescent="0.25">
      <c r="K4643">
        <f t="shared" si="73"/>
        <v>1</v>
      </c>
    </row>
    <row r="4644" spans="11:11" x14ac:dyDescent="0.25">
      <c r="K4644">
        <f t="shared" si="73"/>
        <v>1</v>
      </c>
    </row>
    <row r="4645" spans="11:11" x14ac:dyDescent="0.25">
      <c r="K4645">
        <f t="shared" si="73"/>
        <v>1</v>
      </c>
    </row>
    <row r="4646" spans="11:11" x14ac:dyDescent="0.25">
      <c r="K4646">
        <f t="shared" si="73"/>
        <v>1</v>
      </c>
    </row>
    <row r="4647" spans="11:11" x14ac:dyDescent="0.25">
      <c r="K4647">
        <f t="shared" si="73"/>
        <v>1</v>
      </c>
    </row>
    <row r="4648" spans="11:11" x14ac:dyDescent="0.25">
      <c r="K4648">
        <f t="shared" si="73"/>
        <v>1</v>
      </c>
    </row>
    <row r="4649" spans="11:11" x14ac:dyDescent="0.25">
      <c r="K4649">
        <f t="shared" si="73"/>
        <v>1</v>
      </c>
    </row>
    <row r="4650" spans="11:11" x14ac:dyDescent="0.25">
      <c r="K4650">
        <f t="shared" si="73"/>
        <v>1</v>
      </c>
    </row>
    <row r="4651" spans="11:11" x14ac:dyDescent="0.25">
      <c r="K4651">
        <f t="shared" si="73"/>
        <v>1</v>
      </c>
    </row>
    <row r="4652" spans="11:11" x14ac:dyDescent="0.25">
      <c r="K4652">
        <f t="shared" si="73"/>
        <v>1</v>
      </c>
    </row>
    <row r="4653" spans="11:11" x14ac:dyDescent="0.25">
      <c r="K4653">
        <f t="shared" si="73"/>
        <v>1</v>
      </c>
    </row>
    <row r="4654" spans="11:11" x14ac:dyDescent="0.25">
      <c r="K4654">
        <f t="shared" si="73"/>
        <v>1</v>
      </c>
    </row>
    <row r="4655" spans="11:11" x14ac:dyDescent="0.25">
      <c r="K4655">
        <f t="shared" si="73"/>
        <v>1</v>
      </c>
    </row>
    <row r="4656" spans="11:11" x14ac:dyDescent="0.25">
      <c r="K4656">
        <f t="shared" si="73"/>
        <v>1</v>
      </c>
    </row>
    <row r="4657" spans="11:11" x14ac:dyDescent="0.25">
      <c r="K4657">
        <f t="shared" si="73"/>
        <v>1</v>
      </c>
    </row>
    <row r="4658" spans="11:11" x14ac:dyDescent="0.25">
      <c r="K4658">
        <f t="shared" si="73"/>
        <v>1</v>
      </c>
    </row>
    <row r="4659" spans="11:11" x14ac:dyDescent="0.25">
      <c r="K4659">
        <f t="shared" si="73"/>
        <v>1</v>
      </c>
    </row>
    <row r="4660" spans="11:11" x14ac:dyDescent="0.25">
      <c r="K4660">
        <f t="shared" si="73"/>
        <v>1</v>
      </c>
    </row>
    <row r="4661" spans="11:11" x14ac:dyDescent="0.25">
      <c r="K4661">
        <f t="shared" si="73"/>
        <v>1</v>
      </c>
    </row>
    <row r="4662" spans="11:11" x14ac:dyDescent="0.25">
      <c r="K4662">
        <f t="shared" si="73"/>
        <v>1</v>
      </c>
    </row>
    <row r="4663" spans="11:11" x14ac:dyDescent="0.25">
      <c r="K4663">
        <f t="shared" si="73"/>
        <v>1</v>
      </c>
    </row>
    <row r="4664" spans="11:11" x14ac:dyDescent="0.25">
      <c r="K4664">
        <f t="shared" si="73"/>
        <v>1</v>
      </c>
    </row>
    <row r="4665" spans="11:11" x14ac:dyDescent="0.25">
      <c r="K4665">
        <f t="shared" si="73"/>
        <v>1</v>
      </c>
    </row>
    <row r="4666" spans="11:11" x14ac:dyDescent="0.25">
      <c r="K4666">
        <f t="shared" si="73"/>
        <v>1</v>
      </c>
    </row>
    <row r="4667" spans="11:11" x14ac:dyDescent="0.25">
      <c r="K4667">
        <f t="shared" si="73"/>
        <v>1</v>
      </c>
    </row>
    <row r="4668" spans="11:11" x14ac:dyDescent="0.25">
      <c r="K4668">
        <f t="shared" si="73"/>
        <v>1</v>
      </c>
    </row>
    <row r="4669" spans="11:11" x14ac:dyDescent="0.25">
      <c r="K4669">
        <f t="shared" si="73"/>
        <v>1</v>
      </c>
    </row>
    <row r="4670" spans="11:11" x14ac:dyDescent="0.25">
      <c r="K4670">
        <f t="shared" si="73"/>
        <v>1</v>
      </c>
    </row>
    <row r="4671" spans="11:11" x14ac:dyDescent="0.25">
      <c r="K4671">
        <f t="shared" si="73"/>
        <v>1</v>
      </c>
    </row>
    <row r="4672" spans="11:11" x14ac:dyDescent="0.25">
      <c r="K4672">
        <f t="shared" si="73"/>
        <v>1</v>
      </c>
    </row>
    <row r="4673" spans="11:11" x14ac:dyDescent="0.25">
      <c r="K4673">
        <f t="shared" si="73"/>
        <v>1</v>
      </c>
    </row>
    <row r="4674" spans="11:11" x14ac:dyDescent="0.25">
      <c r="K4674">
        <f t="shared" si="73"/>
        <v>1</v>
      </c>
    </row>
    <row r="4675" spans="11:11" x14ac:dyDescent="0.25">
      <c r="K4675">
        <f t="shared" ref="K4675:K4738" si="74">IF(I4675 &lt;=  E4675, 1, 0)</f>
        <v>1</v>
      </c>
    </row>
    <row r="4676" spans="11:11" x14ac:dyDescent="0.25">
      <c r="K4676">
        <f t="shared" si="74"/>
        <v>1</v>
      </c>
    </row>
    <row r="4677" spans="11:11" x14ac:dyDescent="0.25">
      <c r="K4677">
        <f t="shared" si="74"/>
        <v>1</v>
      </c>
    </row>
    <row r="4678" spans="11:11" x14ac:dyDescent="0.25">
      <c r="K4678">
        <f t="shared" si="74"/>
        <v>1</v>
      </c>
    </row>
    <row r="4679" spans="11:11" x14ac:dyDescent="0.25">
      <c r="K4679">
        <f t="shared" si="74"/>
        <v>1</v>
      </c>
    </row>
    <row r="4680" spans="11:11" x14ac:dyDescent="0.25">
      <c r="K4680">
        <f t="shared" si="74"/>
        <v>1</v>
      </c>
    </row>
    <row r="4681" spans="11:11" x14ac:dyDescent="0.25">
      <c r="K4681">
        <f t="shared" si="74"/>
        <v>1</v>
      </c>
    </row>
    <row r="4682" spans="11:11" x14ac:dyDescent="0.25">
      <c r="K4682">
        <f t="shared" si="74"/>
        <v>1</v>
      </c>
    </row>
    <row r="4683" spans="11:11" x14ac:dyDescent="0.25">
      <c r="K4683">
        <f t="shared" si="74"/>
        <v>1</v>
      </c>
    </row>
    <row r="4684" spans="11:11" x14ac:dyDescent="0.25">
      <c r="K4684">
        <f t="shared" si="74"/>
        <v>1</v>
      </c>
    </row>
    <row r="4685" spans="11:11" x14ac:dyDescent="0.25">
      <c r="K4685">
        <f t="shared" si="74"/>
        <v>1</v>
      </c>
    </row>
    <row r="4686" spans="11:11" x14ac:dyDescent="0.25">
      <c r="K4686">
        <f t="shared" si="74"/>
        <v>1</v>
      </c>
    </row>
    <row r="4687" spans="11:11" x14ac:dyDescent="0.25">
      <c r="K4687">
        <f t="shared" si="74"/>
        <v>1</v>
      </c>
    </row>
    <row r="4688" spans="11:11" x14ac:dyDescent="0.25">
      <c r="K4688">
        <f t="shared" si="74"/>
        <v>1</v>
      </c>
    </row>
    <row r="4689" spans="11:11" x14ac:dyDescent="0.25">
      <c r="K4689">
        <f t="shared" si="74"/>
        <v>1</v>
      </c>
    </row>
    <row r="4690" spans="11:11" x14ac:dyDescent="0.25">
      <c r="K4690">
        <f t="shared" si="74"/>
        <v>1</v>
      </c>
    </row>
    <row r="4691" spans="11:11" x14ac:dyDescent="0.25">
      <c r="K4691">
        <f t="shared" si="74"/>
        <v>1</v>
      </c>
    </row>
    <row r="4692" spans="11:11" x14ac:dyDescent="0.25">
      <c r="K4692">
        <f t="shared" si="74"/>
        <v>1</v>
      </c>
    </row>
    <row r="4693" spans="11:11" x14ac:dyDescent="0.25">
      <c r="K4693">
        <f t="shared" si="74"/>
        <v>1</v>
      </c>
    </row>
    <row r="4694" spans="11:11" x14ac:dyDescent="0.25">
      <c r="K4694">
        <f t="shared" si="74"/>
        <v>1</v>
      </c>
    </row>
    <row r="4695" spans="11:11" x14ac:dyDescent="0.25">
      <c r="K4695">
        <f t="shared" si="74"/>
        <v>1</v>
      </c>
    </row>
    <row r="4696" spans="11:11" x14ac:dyDescent="0.25">
      <c r="K4696">
        <f t="shared" si="74"/>
        <v>1</v>
      </c>
    </row>
    <row r="4697" spans="11:11" x14ac:dyDescent="0.25">
      <c r="K4697">
        <f t="shared" si="74"/>
        <v>1</v>
      </c>
    </row>
    <row r="4698" spans="11:11" x14ac:dyDescent="0.25">
      <c r="K4698">
        <f t="shared" si="74"/>
        <v>1</v>
      </c>
    </row>
    <row r="4699" spans="11:11" x14ac:dyDescent="0.25">
      <c r="K4699">
        <f t="shared" si="74"/>
        <v>1</v>
      </c>
    </row>
    <row r="4700" spans="11:11" x14ac:dyDescent="0.25">
      <c r="K4700">
        <f t="shared" si="74"/>
        <v>1</v>
      </c>
    </row>
    <row r="4701" spans="11:11" x14ac:dyDescent="0.25">
      <c r="K4701">
        <f t="shared" si="74"/>
        <v>1</v>
      </c>
    </row>
    <row r="4702" spans="11:11" x14ac:dyDescent="0.25">
      <c r="K4702">
        <f t="shared" si="74"/>
        <v>1</v>
      </c>
    </row>
    <row r="4703" spans="11:11" x14ac:dyDescent="0.25">
      <c r="K4703">
        <f t="shared" si="74"/>
        <v>1</v>
      </c>
    </row>
    <row r="4704" spans="11:11" x14ac:dyDescent="0.25">
      <c r="K4704">
        <f t="shared" si="74"/>
        <v>1</v>
      </c>
    </row>
    <row r="4705" spans="11:11" x14ac:dyDescent="0.25">
      <c r="K4705">
        <f t="shared" si="74"/>
        <v>1</v>
      </c>
    </row>
    <row r="4706" spans="11:11" x14ac:dyDescent="0.25">
      <c r="K4706">
        <f t="shared" si="74"/>
        <v>1</v>
      </c>
    </row>
    <row r="4707" spans="11:11" x14ac:dyDescent="0.25">
      <c r="K4707">
        <f t="shared" si="74"/>
        <v>1</v>
      </c>
    </row>
    <row r="4708" spans="11:11" x14ac:dyDescent="0.25">
      <c r="K4708">
        <f t="shared" si="74"/>
        <v>1</v>
      </c>
    </row>
    <row r="4709" spans="11:11" x14ac:dyDescent="0.25">
      <c r="K4709">
        <f t="shared" si="74"/>
        <v>1</v>
      </c>
    </row>
    <row r="4710" spans="11:11" x14ac:dyDescent="0.25">
      <c r="K4710">
        <f t="shared" si="74"/>
        <v>1</v>
      </c>
    </row>
    <row r="4711" spans="11:11" x14ac:dyDescent="0.25">
      <c r="K4711">
        <f t="shared" si="74"/>
        <v>1</v>
      </c>
    </row>
    <row r="4712" spans="11:11" x14ac:dyDescent="0.25">
      <c r="K4712">
        <f t="shared" si="74"/>
        <v>1</v>
      </c>
    </row>
    <row r="4713" spans="11:11" x14ac:dyDescent="0.25">
      <c r="K4713">
        <f t="shared" si="74"/>
        <v>1</v>
      </c>
    </row>
    <row r="4714" spans="11:11" x14ac:dyDescent="0.25">
      <c r="K4714">
        <f t="shared" si="74"/>
        <v>1</v>
      </c>
    </row>
    <row r="4715" spans="11:11" x14ac:dyDescent="0.25">
      <c r="K4715">
        <f t="shared" si="74"/>
        <v>1</v>
      </c>
    </row>
    <row r="4716" spans="11:11" x14ac:dyDescent="0.25">
      <c r="K4716">
        <f t="shared" si="74"/>
        <v>1</v>
      </c>
    </row>
    <row r="4717" spans="11:11" x14ac:dyDescent="0.25">
      <c r="K4717">
        <f t="shared" si="74"/>
        <v>1</v>
      </c>
    </row>
    <row r="4718" spans="11:11" x14ac:dyDescent="0.25">
      <c r="K4718">
        <f t="shared" si="74"/>
        <v>1</v>
      </c>
    </row>
    <row r="4719" spans="11:11" x14ac:dyDescent="0.25">
      <c r="K4719">
        <f t="shared" si="74"/>
        <v>1</v>
      </c>
    </row>
    <row r="4720" spans="11:11" x14ac:dyDescent="0.25">
      <c r="K4720">
        <f t="shared" si="74"/>
        <v>1</v>
      </c>
    </row>
    <row r="4721" spans="11:11" x14ac:dyDescent="0.25">
      <c r="K4721">
        <f t="shared" si="74"/>
        <v>1</v>
      </c>
    </row>
    <row r="4722" spans="11:11" x14ac:dyDescent="0.25">
      <c r="K4722">
        <f t="shared" si="74"/>
        <v>1</v>
      </c>
    </row>
    <row r="4723" spans="11:11" x14ac:dyDescent="0.25">
      <c r="K4723">
        <f t="shared" si="74"/>
        <v>1</v>
      </c>
    </row>
    <row r="4724" spans="11:11" x14ac:dyDescent="0.25">
      <c r="K4724">
        <f t="shared" si="74"/>
        <v>1</v>
      </c>
    </row>
    <row r="4725" spans="11:11" x14ac:dyDescent="0.25">
      <c r="K4725">
        <f t="shared" si="74"/>
        <v>1</v>
      </c>
    </row>
    <row r="4726" spans="11:11" x14ac:dyDescent="0.25">
      <c r="K4726">
        <f t="shared" si="74"/>
        <v>1</v>
      </c>
    </row>
    <row r="4727" spans="11:11" x14ac:dyDescent="0.25">
      <c r="K4727">
        <f t="shared" si="74"/>
        <v>1</v>
      </c>
    </row>
    <row r="4728" spans="11:11" x14ac:dyDescent="0.25">
      <c r="K4728">
        <f t="shared" si="74"/>
        <v>1</v>
      </c>
    </row>
    <row r="4729" spans="11:11" x14ac:dyDescent="0.25">
      <c r="K4729">
        <f t="shared" si="74"/>
        <v>1</v>
      </c>
    </row>
    <row r="4730" spans="11:11" x14ac:dyDescent="0.25">
      <c r="K4730">
        <f t="shared" si="74"/>
        <v>1</v>
      </c>
    </row>
    <row r="4731" spans="11:11" x14ac:dyDescent="0.25">
      <c r="K4731">
        <f t="shared" si="74"/>
        <v>1</v>
      </c>
    </row>
    <row r="4732" spans="11:11" x14ac:dyDescent="0.25">
      <c r="K4732">
        <f t="shared" si="74"/>
        <v>1</v>
      </c>
    </row>
    <row r="4733" spans="11:11" x14ac:dyDescent="0.25">
      <c r="K4733">
        <f t="shared" si="74"/>
        <v>1</v>
      </c>
    </row>
    <row r="4734" spans="11:11" x14ac:dyDescent="0.25">
      <c r="K4734">
        <f t="shared" si="74"/>
        <v>1</v>
      </c>
    </row>
    <row r="4735" spans="11:11" x14ac:dyDescent="0.25">
      <c r="K4735">
        <f t="shared" si="74"/>
        <v>1</v>
      </c>
    </row>
    <row r="4736" spans="11:11" x14ac:dyDescent="0.25">
      <c r="K4736">
        <f t="shared" si="74"/>
        <v>1</v>
      </c>
    </row>
    <row r="4737" spans="11:11" x14ac:dyDescent="0.25">
      <c r="K4737">
        <f t="shared" si="74"/>
        <v>1</v>
      </c>
    </row>
    <row r="4738" spans="11:11" x14ac:dyDescent="0.25">
      <c r="K4738">
        <f t="shared" si="74"/>
        <v>1</v>
      </c>
    </row>
    <row r="4739" spans="11:11" x14ac:dyDescent="0.25">
      <c r="K4739">
        <f t="shared" ref="K4739:K4802" si="75">IF(I4739 &lt;=  E4739, 1, 0)</f>
        <v>1</v>
      </c>
    </row>
    <row r="4740" spans="11:11" x14ac:dyDescent="0.25">
      <c r="K4740">
        <f t="shared" si="75"/>
        <v>1</v>
      </c>
    </row>
    <row r="4741" spans="11:11" x14ac:dyDescent="0.25">
      <c r="K4741">
        <f t="shared" si="75"/>
        <v>1</v>
      </c>
    </row>
    <row r="4742" spans="11:11" x14ac:dyDescent="0.25">
      <c r="K4742">
        <f t="shared" si="75"/>
        <v>1</v>
      </c>
    </row>
    <row r="4743" spans="11:11" x14ac:dyDescent="0.25">
      <c r="K4743">
        <f t="shared" si="75"/>
        <v>1</v>
      </c>
    </row>
    <row r="4744" spans="11:11" x14ac:dyDescent="0.25">
      <c r="K4744">
        <f t="shared" si="75"/>
        <v>1</v>
      </c>
    </row>
    <row r="4745" spans="11:11" x14ac:dyDescent="0.25">
      <c r="K4745">
        <f t="shared" si="75"/>
        <v>1</v>
      </c>
    </row>
    <row r="4746" spans="11:11" x14ac:dyDescent="0.25">
      <c r="K4746">
        <f t="shared" si="75"/>
        <v>1</v>
      </c>
    </row>
    <row r="4747" spans="11:11" x14ac:dyDescent="0.25">
      <c r="K4747">
        <f t="shared" si="75"/>
        <v>1</v>
      </c>
    </row>
    <row r="4748" spans="11:11" x14ac:dyDescent="0.25">
      <c r="K4748">
        <f t="shared" si="75"/>
        <v>1</v>
      </c>
    </row>
    <row r="4749" spans="11:11" x14ac:dyDescent="0.25">
      <c r="K4749">
        <f t="shared" si="75"/>
        <v>1</v>
      </c>
    </row>
    <row r="4750" spans="11:11" x14ac:dyDescent="0.25">
      <c r="K4750">
        <f t="shared" si="75"/>
        <v>1</v>
      </c>
    </row>
    <row r="4751" spans="11:11" x14ac:dyDescent="0.25">
      <c r="K4751">
        <f t="shared" si="75"/>
        <v>1</v>
      </c>
    </row>
    <row r="4752" spans="11:11" x14ac:dyDescent="0.25">
      <c r="K4752">
        <f t="shared" si="75"/>
        <v>1</v>
      </c>
    </row>
    <row r="4753" spans="11:11" x14ac:dyDescent="0.25">
      <c r="K4753">
        <f t="shared" si="75"/>
        <v>1</v>
      </c>
    </row>
    <row r="4754" spans="11:11" x14ac:dyDescent="0.25">
      <c r="K4754">
        <f t="shared" si="75"/>
        <v>1</v>
      </c>
    </row>
    <row r="4755" spans="11:11" x14ac:dyDescent="0.25">
      <c r="K4755">
        <f t="shared" si="75"/>
        <v>1</v>
      </c>
    </row>
    <row r="4756" spans="11:11" x14ac:dyDescent="0.25">
      <c r="K4756">
        <f t="shared" si="75"/>
        <v>1</v>
      </c>
    </row>
    <row r="4757" spans="11:11" x14ac:dyDescent="0.25">
      <c r="K4757">
        <f t="shared" si="75"/>
        <v>1</v>
      </c>
    </row>
    <row r="4758" spans="11:11" x14ac:dyDescent="0.25">
      <c r="K4758">
        <f t="shared" si="75"/>
        <v>1</v>
      </c>
    </row>
    <row r="4759" spans="11:11" x14ac:dyDescent="0.25">
      <c r="K4759">
        <f t="shared" si="75"/>
        <v>1</v>
      </c>
    </row>
    <row r="4760" spans="11:11" x14ac:dyDescent="0.25">
      <c r="K4760">
        <f t="shared" si="75"/>
        <v>1</v>
      </c>
    </row>
    <row r="4761" spans="11:11" x14ac:dyDescent="0.25">
      <c r="K4761">
        <f t="shared" si="75"/>
        <v>1</v>
      </c>
    </row>
    <row r="4762" spans="11:11" x14ac:dyDescent="0.25">
      <c r="K4762">
        <f t="shared" si="75"/>
        <v>1</v>
      </c>
    </row>
    <row r="4763" spans="11:11" x14ac:dyDescent="0.25">
      <c r="K4763">
        <f t="shared" si="75"/>
        <v>1</v>
      </c>
    </row>
    <row r="4764" spans="11:11" x14ac:dyDescent="0.25">
      <c r="K4764">
        <f t="shared" si="75"/>
        <v>1</v>
      </c>
    </row>
    <row r="4765" spans="11:11" x14ac:dyDescent="0.25">
      <c r="K4765">
        <f t="shared" si="75"/>
        <v>1</v>
      </c>
    </row>
    <row r="4766" spans="11:11" x14ac:dyDescent="0.25">
      <c r="K4766">
        <f t="shared" si="75"/>
        <v>1</v>
      </c>
    </row>
    <row r="4767" spans="11:11" x14ac:dyDescent="0.25">
      <c r="K4767">
        <f t="shared" si="75"/>
        <v>1</v>
      </c>
    </row>
    <row r="4768" spans="11:11" x14ac:dyDescent="0.25">
      <c r="K4768">
        <f t="shared" si="75"/>
        <v>1</v>
      </c>
    </row>
    <row r="4769" spans="11:11" x14ac:dyDescent="0.25">
      <c r="K4769">
        <f t="shared" si="75"/>
        <v>1</v>
      </c>
    </row>
    <row r="4770" spans="11:11" x14ac:dyDescent="0.25">
      <c r="K4770">
        <f t="shared" si="75"/>
        <v>1</v>
      </c>
    </row>
    <row r="4771" spans="11:11" x14ac:dyDescent="0.25">
      <c r="K4771">
        <f t="shared" si="75"/>
        <v>1</v>
      </c>
    </row>
    <row r="4772" spans="11:11" x14ac:dyDescent="0.25">
      <c r="K4772">
        <f t="shared" si="75"/>
        <v>1</v>
      </c>
    </row>
    <row r="4773" spans="11:11" x14ac:dyDescent="0.25">
      <c r="K4773">
        <f t="shared" si="75"/>
        <v>1</v>
      </c>
    </row>
    <row r="4774" spans="11:11" x14ac:dyDescent="0.25">
      <c r="K4774">
        <f t="shared" si="75"/>
        <v>1</v>
      </c>
    </row>
    <row r="4775" spans="11:11" x14ac:dyDescent="0.25">
      <c r="K4775">
        <f t="shared" si="75"/>
        <v>1</v>
      </c>
    </row>
    <row r="4776" spans="11:11" x14ac:dyDescent="0.25">
      <c r="K4776">
        <f t="shared" si="75"/>
        <v>1</v>
      </c>
    </row>
    <row r="4777" spans="11:11" x14ac:dyDescent="0.25">
      <c r="K4777">
        <f t="shared" si="75"/>
        <v>1</v>
      </c>
    </row>
    <row r="4778" spans="11:11" x14ac:dyDescent="0.25">
      <c r="K4778">
        <f t="shared" si="75"/>
        <v>1</v>
      </c>
    </row>
    <row r="4779" spans="11:11" x14ac:dyDescent="0.25">
      <c r="K4779">
        <f t="shared" si="75"/>
        <v>1</v>
      </c>
    </row>
    <row r="4780" spans="11:11" x14ac:dyDescent="0.25">
      <c r="K4780">
        <f t="shared" si="75"/>
        <v>1</v>
      </c>
    </row>
    <row r="4781" spans="11:11" x14ac:dyDescent="0.25">
      <c r="K4781">
        <f t="shared" si="75"/>
        <v>1</v>
      </c>
    </row>
    <row r="4782" spans="11:11" x14ac:dyDescent="0.25">
      <c r="K4782">
        <f t="shared" si="75"/>
        <v>1</v>
      </c>
    </row>
    <row r="4783" spans="11:11" x14ac:dyDescent="0.25">
      <c r="K4783">
        <f t="shared" si="75"/>
        <v>1</v>
      </c>
    </row>
    <row r="4784" spans="11:11" x14ac:dyDescent="0.25">
      <c r="K4784">
        <f t="shared" si="75"/>
        <v>1</v>
      </c>
    </row>
    <row r="4785" spans="11:11" x14ac:dyDescent="0.25">
      <c r="K4785">
        <f t="shared" si="75"/>
        <v>1</v>
      </c>
    </row>
    <row r="4786" spans="11:11" x14ac:dyDescent="0.25">
      <c r="K4786">
        <f t="shared" si="75"/>
        <v>1</v>
      </c>
    </row>
    <row r="4787" spans="11:11" x14ac:dyDescent="0.25">
      <c r="K4787">
        <f t="shared" si="75"/>
        <v>1</v>
      </c>
    </row>
    <row r="4788" spans="11:11" x14ac:dyDescent="0.25">
      <c r="K4788">
        <f t="shared" si="75"/>
        <v>1</v>
      </c>
    </row>
    <row r="4789" spans="11:11" x14ac:dyDescent="0.25">
      <c r="K4789">
        <f t="shared" si="75"/>
        <v>1</v>
      </c>
    </row>
    <row r="4790" spans="11:11" x14ac:dyDescent="0.25">
      <c r="K4790">
        <f t="shared" si="75"/>
        <v>1</v>
      </c>
    </row>
    <row r="4791" spans="11:11" x14ac:dyDescent="0.25">
      <c r="K4791">
        <f t="shared" si="75"/>
        <v>1</v>
      </c>
    </row>
    <row r="4792" spans="11:11" x14ac:dyDescent="0.25">
      <c r="K4792">
        <f t="shared" si="75"/>
        <v>1</v>
      </c>
    </row>
    <row r="4793" spans="11:11" x14ac:dyDescent="0.25">
      <c r="K4793">
        <f t="shared" si="75"/>
        <v>1</v>
      </c>
    </row>
    <row r="4794" spans="11:11" x14ac:dyDescent="0.25">
      <c r="K4794">
        <f t="shared" si="75"/>
        <v>1</v>
      </c>
    </row>
    <row r="4795" spans="11:11" x14ac:dyDescent="0.25">
      <c r="K4795">
        <f t="shared" si="75"/>
        <v>1</v>
      </c>
    </row>
    <row r="4796" spans="11:11" x14ac:dyDescent="0.25">
      <c r="K4796">
        <f t="shared" si="75"/>
        <v>1</v>
      </c>
    </row>
    <row r="4797" spans="11:11" x14ac:dyDescent="0.25">
      <c r="K4797">
        <f t="shared" si="75"/>
        <v>1</v>
      </c>
    </row>
    <row r="4798" spans="11:11" x14ac:dyDescent="0.25">
      <c r="K4798">
        <f t="shared" si="75"/>
        <v>1</v>
      </c>
    </row>
    <row r="4799" spans="11:11" x14ac:dyDescent="0.25">
      <c r="K4799">
        <f t="shared" si="75"/>
        <v>1</v>
      </c>
    </row>
    <row r="4800" spans="11:11" x14ac:dyDescent="0.25">
      <c r="K4800">
        <f t="shared" si="75"/>
        <v>1</v>
      </c>
    </row>
    <row r="4801" spans="11:11" x14ac:dyDescent="0.25">
      <c r="K4801">
        <f t="shared" si="75"/>
        <v>1</v>
      </c>
    </row>
    <row r="4802" spans="11:11" x14ac:dyDescent="0.25">
      <c r="K4802">
        <f t="shared" si="75"/>
        <v>1</v>
      </c>
    </row>
    <row r="4803" spans="11:11" x14ac:dyDescent="0.25">
      <c r="K4803">
        <f t="shared" ref="K4803:K4866" si="76">IF(I4803 &lt;=  E4803, 1, 0)</f>
        <v>1</v>
      </c>
    </row>
    <row r="4804" spans="11:11" x14ac:dyDescent="0.25">
      <c r="K4804">
        <f t="shared" si="76"/>
        <v>1</v>
      </c>
    </row>
    <row r="4805" spans="11:11" x14ac:dyDescent="0.25">
      <c r="K4805">
        <f t="shared" si="76"/>
        <v>1</v>
      </c>
    </row>
    <row r="4806" spans="11:11" x14ac:dyDescent="0.25">
      <c r="K4806">
        <f t="shared" si="76"/>
        <v>1</v>
      </c>
    </row>
    <row r="4807" spans="11:11" x14ac:dyDescent="0.25">
      <c r="K4807">
        <f t="shared" si="76"/>
        <v>1</v>
      </c>
    </row>
    <row r="4808" spans="11:11" x14ac:dyDescent="0.25">
      <c r="K4808">
        <f t="shared" si="76"/>
        <v>1</v>
      </c>
    </row>
    <row r="4809" spans="11:11" x14ac:dyDescent="0.25">
      <c r="K4809">
        <f t="shared" si="76"/>
        <v>1</v>
      </c>
    </row>
    <row r="4810" spans="11:11" x14ac:dyDescent="0.25">
      <c r="K4810">
        <f t="shared" si="76"/>
        <v>1</v>
      </c>
    </row>
    <row r="4811" spans="11:11" x14ac:dyDescent="0.25">
      <c r="K4811">
        <f t="shared" si="76"/>
        <v>1</v>
      </c>
    </row>
    <row r="4812" spans="11:11" x14ac:dyDescent="0.25">
      <c r="K4812">
        <f t="shared" si="76"/>
        <v>1</v>
      </c>
    </row>
    <row r="4813" spans="11:11" x14ac:dyDescent="0.25">
      <c r="K4813">
        <f t="shared" si="76"/>
        <v>1</v>
      </c>
    </row>
    <row r="4814" spans="11:11" x14ac:dyDescent="0.25">
      <c r="K4814">
        <f t="shared" si="76"/>
        <v>1</v>
      </c>
    </row>
    <row r="4815" spans="11:11" x14ac:dyDescent="0.25">
      <c r="K4815">
        <f t="shared" si="76"/>
        <v>1</v>
      </c>
    </row>
    <row r="4816" spans="11:11" x14ac:dyDescent="0.25">
      <c r="K4816">
        <f t="shared" si="76"/>
        <v>1</v>
      </c>
    </row>
    <row r="4817" spans="11:11" x14ac:dyDescent="0.25">
      <c r="K4817">
        <f t="shared" si="76"/>
        <v>1</v>
      </c>
    </row>
    <row r="4818" spans="11:11" x14ac:dyDescent="0.25">
      <c r="K4818">
        <f t="shared" si="76"/>
        <v>1</v>
      </c>
    </row>
    <row r="4819" spans="11:11" x14ac:dyDescent="0.25">
      <c r="K4819">
        <f t="shared" si="76"/>
        <v>1</v>
      </c>
    </row>
    <row r="4820" spans="11:11" x14ac:dyDescent="0.25">
      <c r="K4820">
        <f t="shared" si="76"/>
        <v>1</v>
      </c>
    </row>
    <row r="4821" spans="11:11" x14ac:dyDescent="0.25">
      <c r="K4821">
        <f t="shared" si="76"/>
        <v>1</v>
      </c>
    </row>
    <row r="4822" spans="11:11" x14ac:dyDescent="0.25">
      <c r="K4822">
        <f t="shared" si="76"/>
        <v>1</v>
      </c>
    </row>
    <row r="4823" spans="11:11" x14ac:dyDescent="0.25">
      <c r="K4823">
        <f t="shared" si="76"/>
        <v>1</v>
      </c>
    </row>
    <row r="4824" spans="11:11" x14ac:dyDescent="0.25">
      <c r="K4824">
        <f t="shared" si="76"/>
        <v>1</v>
      </c>
    </row>
    <row r="4825" spans="11:11" x14ac:dyDescent="0.25">
      <c r="K4825">
        <f t="shared" si="76"/>
        <v>1</v>
      </c>
    </row>
    <row r="4826" spans="11:11" x14ac:dyDescent="0.25">
      <c r="K4826">
        <f t="shared" si="76"/>
        <v>1</v>
      </c>
    </row>
    <row r="4827" spans="11:11" x14ac:dyDescent="0.25">
      <c r="K4827">
        <f t="shared" si="76"/>
        <v>1</v>
      </c>
    </row>
    <row r="4828" spans="11:11" x14ac:dyDescent="0.25">
      <c r="K4828">
        <f t="shared" si="76"/>
        <v>1</v>
      </c>
    </row>
    <row r="4829" spans="11:11" x14ac:dyDescent="0.25">
      <c r="K4829">
        <f t="shared" si="76"/>
        <v>1</v>
      </c>
    </row>
    <row r="4830" spans="11:11" x14ac:dyDescent="0.25">
      <c r="K4830">
        <f t="shared" si="76"/>
        <v>1</v>
      </c>
    </row>
    <row r="4831" spans="11:11" x14ac:dyDescent="0.25">
      <c r="K4831">
        <f t="shared" si="76"/>
        <v>1</v>
      </c>
    </row>
    <row r="4832" spans="11:11" x14ac:dyDescent="0.25">
      <c r="K4832">
        <f t="shared" si="76"/>
        <v>1</v>
      </c>
    </row>
    <row r="4833" spans="11:11" x14ac:dyDescent="0.25">
      <c r="K4833">
        <f t="shared" si="76"/>
        <v>1</v>
      </c>
    </row>
    <row r="4834" spans="11:11" x14ac:dyDescent="0.25">
      <c r="K4834">
        <f t="shared" si="76"/>
        <v>1</v>
      </c>
    </row>
    <row r="4835" spans="11:11" x14ac:dyDescent="0.25">
      <c r="K4835">
        <f t="shared" si="76"/>
        <v>1</v>
      </c>
    </row>
    <row r="4836" spans="11:11" x14ac:dyDescent="0.25">
      <c r="K4836">
        <f t="shared" si="76"/>
        <v>1</v>
      </c>
    </row>
    <row r="4837" spans="11:11" x14ac:dyDescent="0.25">
      <c r="K4837">
        <f t="shared" si="76"/>
        <v>1</v>
      </c>
    </row>
    <row r="4838" spans="11:11" x14ac:dyDescent="0.25">
      <c r="K4838">
        <f t="shared" si="76"/>
        <v>1</v>
      </c>
    </row>
    <row r="4839" spans="11:11" x14ac:dyDescent="0.25">
      <c r="K4839">
        <f t="shared" si="76"/>
        <v>1</v>
      </c>
    </row>
    <row r="4840" spans="11:11" x14ac:dyDescent="0.25">
      <c r="K4840">
        <f t="shared" si="76"/>
        <v>1</v>
      </c>
    </row>
    <row r="4841" spans="11:11" x14ac:dyDescent="0.25">
      <c r="K4841">
        <f t="shared" si="76"/>
        <v>1</v>
      </c>
    </row>
    <row r="4842" spans="11:11" x14ac:dyDescent="0.25">
      <c r="K4842">
        <f t="shared" si="76"/>
        <v>1</v>
      </c>
    </row>
    <row r="4843" spans="11:11" x14ac:dyDescent="0.25">
      <c r="K4843">
        <f t="shared" si="76"/>
        <v>1</v>
      </c>
    </row>
    <row r="4844" spans="11:11" x14ac:dyDescent="0.25">
      <c r="K4844">
        <f t="shared" si="76"/>
        <v>1</v>
      </c>
    </row>
    <row r="4845" spans="11:11" x14ac:dyDescent="0.25">
      <c r="K4845">
        <f t="shared" si="76"/>
        <v>1</v>
      </c>
    </row>
    <row r="4846" spans="11:11" x14ac:dyDescent="0.25">
      <c r="K4846">
        <f t="shared" si="76"/>
        <v>1</v>
      </c>
    </row>
    <row r="4847" spans="11:11" x14ac:dyDescent="0.25">
      <c r="K4847">
        <f t="shared" si="76"/>
        <v>1</v>
      </c>
    </row>
    <row r="4848" spans="11:11" x14ac:dyDescent="0.25">
      <c r="K4848">
        <f t="shared" si="76"/>
        <v>1</v>
      </c>
    </row>
    <row r="4849" spans="11:11" x14ac:dyDescent="0.25">
      <c r="K4849">
        <f t="shared" si="76"/>
        <v>1</v>
      </c>
    </row>
    <row r="4850" spans="11:11" x14ac:dyDescent="0.25">
      <c r="K4850">
        <f t="shared" si="76"/>
        <v>1</v>
      </c>
    </row>
    <row r="4851" spans="11:11" x14ac:dyDescent="0.25">
      <c r="K4851">
        <f t="shared" si="76"/>
        <v>1</v>
      </c>
    </row>
    <row r="4852" spans="11:11" x14ac:dyDescent="0.25">
      <c r="K4852">
        <f t="shared" si="76"/>
        <v>1</v>
      </c>
    </row>
    <row r="4853" spans="11:11" x14ac:dyDescent="0.25">
      <c r="K4853">
        <f t="shared" si="76"/>
        <v>1</v>
      </c>
    </row>
    <row r="4854" spans="11:11" x14ac:dyDescent="0.25">
      <c r="K4854">
        <f t="shared" si="76"/>
        <v>1</v>
      </c>
    </row>
    <row r="4855" spans="11:11" x14ac:dyDescent="0.25">
      <c r="K4855">
        <f t="shared" si="76"/>
        <v>1</v>
      </c>
    </row>
    <row r="4856" spans="11:11" x14ac:dyDescent="0.25">
      <c r="K4856">
        <f t="shared" si="76"/>
        <v>1</v>
      </c>
    </row>
    <row r="4857" spans="11:11" x14ac:dyDescent="0.25">
      <c r="K4857">
        <f t="shared" si="76"/>
        <v>1</v>
      </c>
    </row>
    <row r="4858" spans="11:11" x14ac:dyDescent="0.25">
      <c r="K4858">
        <f t="shared" si="76"/>
        <v>1</v>
      </c>
    </row>
    <row r="4859" spans="11:11" x14ac:dyDescent="0.25">
      <c r="K4859">
        <f t="shared" si="76"/>
        <v>1</v>
      </c>
    </row>
    <row r="4860" spans="11:11" x14ac:dyDescent="0.25">
      <c r="K4860">
        <f t="shared" si="76"/>
        <v>1</v>
      </c>
    </row>
    <row r="4861" spans="11:11" x14ac:dyDescent="0.25">
      <c r="K4861">
        <f t="shared" si="76"/>
        <v>1</v>
      </c>
    </row>
    <row r="4862" spans="11:11" x14ac:dyDescent="0.25">
      <c r="K4862">
        <f t="shared" si="76"/>
        <v>1</v>
      </c>
    </row>
    <row r="4863" spans="11:11" x14ac:dyDescent="0.25">
      <c r="K4863">
        <f t="shared" si="76"/>
        <v>1</v>
      </c>
    </row>
    <row r="4864" spans="11:11" x14ac:dyDescent="0.25">
      <c r="K4864">
        <f t="shared" si="76"/>
        <v>1</v>
      </c>
    </row>
    <row r="4865" spans="11:11" x14ac:dyDescent="0.25">
      <c r="K4865">
        <f t="shared" si="76"/>
        <v>1</v>
      </c>
    </row>
    <row r="4866" spans="11:11" x14ac:dyDescent="0.25">
      <c r="K4866">
        <f t="shared" si="76"/>
        <v>1</v>
      </c>
    </row>
    <row r="4867" spans="11:11" x14ac:dyDescent="0.25">
      <c r="K4867">
        <f t="shared" ref="K4867:K4930" si="77">IF(I4867 &lt;=  E4867, 1, 0)</f>
        <v>1</v>
      </c>
    </row>
    <row r="4868" spans="11:11" x14ac:dyDescent="0.25">
      <c r="K4868">
        <f t="shared" si="77"/>
        <v>1</v>
      </c>
    </row>
    <row r="4869" spans="11:11" x14ac:dyDescent="0.25">
      <c r="K4869">
        <f t="shared" si="77"/>
        <v>1</v>
      </c>
    </row>
    <row r="4870" spans="11:11" x14ac:dyDescent="0.25">
      <c r="K4870">
        <f t="shared" si="77"/>
        <v>1</v>
      </c>
    </row>
    <row r="4871" spans="11:11" x14ac:dyDescent="0.25">
      <c r="K4871">
        <f t="shared" si="77"/>
        <v>1</v>
      </c>
    </row>
    <row r="4872" spans="11:11" x14ac:dyDescent="0.25">
      <c r="K4872">
        <f t="shared" si="77"/>
        <v>1</v>
      </c>
    </row>
    <row r="4873" spans="11:11" x14ac:dyDescent="0.25">
      <c r="K4873">
        <f t="shared" si="77"/>
        <v>1</v>
      </c>
    </row>
    <row r="4874" spans="11:11" x14ac:dyDescent="0.25">
      <c r="K4874">
        <f t="shared" si="77"/>
        <v>1</v>
      </c>
    </row>
    <row r="4875" spans="11:11" x14ac:dyDescent="0.25">
      <c r="K4875">
        <f t="shared" si="77"/>
        <v>1</v>
      </c>
    </row>
    <row r="4876" spans="11:11" x14ac:dyDescent="0.25">
      <c r="K4876">
        <f t="shared" si="77"/>
        <v>1</v>
      </c>
    </row>
    <row r="4877" spans="11:11" x14ac:dyDescent="0.25">
      <c r="K4877">
        <f t="shared" si="77"/>
        <v>1</v>
      </c>
    </row>
    <row r="4878" spans="11:11" x14ac:dyDescent="0.25">
      <c r="K4878">
        <f t="shared" si="77"/>
        <v>1</v>
      </c>
    </row>
    <row r="4879" spans="11:11" x14ac:dyDescent="0.25">
      <c r="K4879">
        <f t="shared" si="77"/>
        <v>1</v>
      </c>
    </row>
    <row r="4880" spans="11:11" x14ac:dyDescent="0.25">
      <c r="K4880">
        <f t="shared" si="77"/>
        <v>1</v>
      </c>
    </row>
    <row r="4881" spans="11:11" x14ac:dyDescent="0.25">
      <c r="K4881">
        <f t="shared" si="77"/>
        <v>1</v>
      </c>
    </row>
    <row r="4882" spans="11:11" x14ac:dyDescent="0.25">
      <c r="K4882">
        <f t="shared" si="77"/>
        <v>1</v>
      </c>
    </row>
    <row r="4883" spans="11:11" x14ac:dyDescent="0.25">
      <c r="K4883">
        <f t="shared" si="77"/>
        <v>1</v>
      </c>
    </row>
    <row r="4884" spans="11:11" x14ac:dyDescent="0.25">
      <c r="K4884">
        <f t="shared" si="77"/>
        <v>1</v>
      </c>
    </row>
    <row r="4885" spans="11:11" x14ac:dyDescent="0.25">
      <c r="K4885">
        <f t="shared" si="77"/>
        <v>1</v>
      </c>
    </row>
    <row r="4886" spans="11:11" x14ac:dyDescent="0.25">
      <c r="K4886">
        <f t="shared" si="77"/>
        <v>1</v>
      </c>
    </row>
    <row r="4887" spans="11:11" x14ac:dyDescent="0.25">
      <c r="K4887">
        <f t="shared" si="77"/>
        <v>1</v>
      </c>
    </row>
    <row r="4888" spans="11:11" x14ac:dyDescent="0.25">
      <c r="K4888">
        <f t="shared" si="77"/>
        <v>1</v>
      </c>
    </row>
    <row r="4889" spans="11:11" x14ac:dyDescent="0.25">
      <c r="K4889">
        <f t="shared" si="77"/>
        <v>1</v>
      </c>
    </row>
    <row r="4890" spans="11:11" x14ac:dyDescent="0.25">
      <c r="K4890">
        <f t="shared" si="77"/>
        <v>1</v>
      </c>
    </row>
    <row r="4891" spans="11:11" x14ac:dyDescent="0.25">
      <c r="K4891">
        <f t="shared" si="77"/>
        <v>1</v>
      </c>
    </row>
    <row r="4892" spans="11:11" x14ac:dyDescent="0.25">
      <c r="K4892">
        <f t="shared" si="77"/>
        <v>1</v>
      </c>
    </row>
    <row r="4893" spans="11:11" x14ac:dyDescent="0.25">
      <c r="K4893">
        <f t="shared" si="77"/>
        <v>1</v>
      </c>
    </row>
    <row r="4894" spans="11:11" x14ac:dyDescent="0.25">
      <c r="K4894">
        <f t="shared" si="77"/>
        <v>1</v>
      </c>
    </row>
    <row r="4895" spans="11:11" x14ac:dyDescent="0.25">
      <c r="K4895">
        <f t="shared" si="77"/>
        <v>1</v>
      </c>
    </row>
    <row r="4896" spans="11:11" x14ac:dyDescent="0.25">
      <c r="K4896">
        <f t="shared" si="77"/>
        <v>1</v>
      </c>
    </row>
    <row r="4897" spans="11:11" x14ac:dyDescent="0.25">
      <c r="K4897">
        <f t="shared" si="77"/>
        <v>1</v>
      </c>
    </row>
    <row r="4898" spans="11:11" x14ac:dyDescent="0.25">
      <c r="K4898">
        <f t="shared" si="77"/>
        <v>1</v>
      </c>
    </row>
    <row r="4899" spans="11:11" x14ac:dyDescent="0.25">
      <c r="K4899">
        <f t="shared" si="77"/>
        <v>1</v>
      </c>
    </row>
    <row r="4900" spans="11:11" x14ac:dyDescent="0.25">
      <c r="K4900">
        <f t="shared" si="77"/>
        <v>1</v>
      </c>
    </row>
    <row r="4901" spans="11:11" x14ac:dyDescent="0.25">
      <c r="K4901">
        <f t="shared" si="77"/>
        <v>1</v>
      </c>
    </row>
    <row r="4902" spans="11:11" x14ac:dyDescent="0.25">
      <c r="K4902">
        <f t="shared" si="77"/>
        <v>1</v>
      </c>
    </row>
    <row r="4903" spans="11:11" x14ac:dyDescent="0.25">
      <c r="K4903">
        <f t="shared" si="77"/>
        <v>1</v>
      </c>
    </row>
    <row r="4904" spans="11:11" x14ac:dyDescent="0.25">
      <c r="K4904">
        <f t="shared" si="77"/>
        <v>1</v>
      </c>
    </row>
    <row r="4905" spans="11:11" x14ac:dyDescent="0.25">
      <c r="K4905">
        <f t="shared" si="77"/>
        <v>1</v>
      </c>
    </row>
    <row r="4906" spans="11:11" x14ac:dyDescent="0.25">
      <c r="K4906">
        <f t="shared" si="77"/>
        <v>1</v>
      </c>
    </row>
    <row r="4907" spans="11:11" x14ac:dyDescent="0.25">
      <c r="K4907">
        <f t="shared" si="77"/>
        <v>1</v>
      </c>
    </row>
    <row r="4908" spans="11:11" x14ac:dyDescent="0.25">
      <c r="K4908">
        <f t="shared" si="77"/>
        <v>1</v>
      </c>
    </row>
    <row r="4909" spans="11:11" x14ac:dyDescent="0.25">
      <c r="K4909">
        <f t="shared" si="77"/>
        <v>1</v>
      </c>
    </row>
    <row r="4910" spans="11:11" x14ac:dyDescent="0.25">
      <c r="K4910">
        <f t="shared" si="77"/>
        <v>1</v>
      </c>
    </row>
    <row r="4911" spans="11:11" x14ac:dyDescent="0.25">
      <c r="K4911">
        <f t="shared" si="77"/>
        <v>1</v>
      </c>
    </row>
    <row r="4912" spans="11:11" x14ac:dyDescent="0.25">
      <c r="K4912">
        <f t="shared" si="77"/>
        <v>1</v>
      </c>
    </row>
    <row r="4913" spans="11:11" x14ac:dyDescent="0.25">
      <c r="K4913">
        <f t="shared" si="77"/>
        <v>1</v>
      </c>
    </row>
    <row r="4914" spans="11:11" x14ac:dyDescent="0.25">
      <c r="K4914">
        <f t="shared" si="77"/>
        <v>1</v>
      </c>
    </row>
    <row r="4915" spans="11:11" x14ac:dyDescent="0.25">
      <c r="K4915">
        <f t="shared" si="77"/>
        <v>1</v>
      </c>
    </row>
    <row r="4916" spans="11:11" x14ac:dyDescent="0.25">
      <c r="K4916">
        <f t="shared" si="77"/>
        <v>1</v>
      </c>
    </row>
    <row r="4917" spans="11:11" x14ac:dyDescent="0.25">
      <c r="K4917">
        <f t="shared" si="77"/>
        <v>1</v>
      </c>
    </row>
    <row r="4918" spans="11:11" x14ac:dyDescent="0.25">
      <c r="K4918">
        <f t="shared" si="77"/>
        <v>1</v>
      </c>
    </row>
    <row r="4919" spans="11:11" x14ac:dyDescent="0.25">
      <c r="K4919">
        <f t="shared" si="77"/>
        <v>1</v>
      </c>
    </row>
    <row r="4920" spans="11:11" x14ac:dyDescent="0.25">
      <c r="K4920">
        <f t="shared" si="77"/>
        <v>1</v>
      </c>
    </row>
    <row r="4921" spans="11:11" x14ac:dyDescent="0.25">
      <c r="K4921">
        <f t="shared" si="77"/>
        <v>1</v>
      </c>
    </row>
    <row r="4922" spans="11:11" x14ac:dyDescent="0.25">
      <c r="K4922">
        <f t="shared" si="77"/>
        <v>1</v>
      </c>
    </row>
    <row r="4923" spans="11:11" x14ac:dyDescent="0.25">
      <c r="K4923">
        <f t="shared" si="77"/>
        <v>1</v>
      </c>
    </row>
    <row r="4924" spans="11:11" x14ac:dyDescent="0.25">
      <c r="K4924">
        <f t="shared" si="77"/>
        <v>1</v>
      </c>
    </row>
    <row r="4925" spans="11:11" x14ac:dyDescent="0.25">
      <c r="K4925">
        <f t="shared" si="77"/>
        <v>1</v>
      </c>
    </row>
    <row r="4926" spans="11:11" x14ac:dyDescent="0.25">
      <c r="K4926">
        <f t="shared" si="77"/>
        <v>1</v>
      </c>
    </row>
    <row r="4927" spans="11:11" x14ac:dyDescent="0.25">
      <c r="K4927">
        <f t="shared" si="77"/>
        <v>1</v>
      </c>
    </row>
    <row r="4928" spans="11:11" x14ac:dyDescent="0.25">
      <c r="K4928">
        <f t="shared" si="77"/>
        <v>1</v>
      </c>
    </row>
    <row r="4929" spans="11:11" x14ac:dyDescent="0.25">
      <c r="K4929">
        <f t="shared" si="77"/>
        <v>1</v>
      </c>
    </row>
    <row r="4930" spans="11:11" x14ac:dyDescent="0.25">
      <c r="K4930">
        <f t="shared" si="77"/>
        <v>1</v>
      </c>
    </row>
    <row r="4931" spans="11:11" x14ac:dyDescent="0.25">
      <c r="K4931">
        <f t="shared" ref="K4931:K4994" si="78">IF(I4931 &lt;=  E4931, 1, 0)</f>
        <v>1</v>
      </c>
    </row>
    <row r="4932" spans="11:11" x14ac:dyDescent="0.25">
      <c r="K4932">
        <f t="shared" si="78"/>
        <v>1</v>
      </c>
    </row>
    <row r="4933" spans="11:11" x14ac:dyDescent="0.25">
      <c r="K4933">
        <f t="shared" si="78"/>
        <v>1</v>
      </c>
    </row>
    <row r="4934" spans="11:11" x14ac:dyDescent="0.25">
      <c r="K4934">
        <f t="shared" si="78"/>
        <v>1</v>
      </c>
    </row>
    <row r="4935" spans="11:11" x14ac:dyDescent="0.25">
      <c r="K4935">
        <f t="shared" si="78"/>
        <v>1</v>
      </c>
    </row>
    <row r="4936" spans="11:11" x14ac:dyDescent="0.25">
      <c r="K4936">
        <f t="shared" si="78"/>
        <v>1</v>
      </c>
    </row>
    <row r="4937" spans="11:11" x14ac:dyDescent="0.25">
      <c r="K4937">
        <f t="shared" si="78"/>
        <v>1</v>
      </c>
    </row>
    <row r="4938" spans="11:11" x14ac:dyDescent="0.25">
      <c r="K4938">
        <f t="shared" si="78"/>
        <v>1</v>
      </c>
    </row>
    <row r="4939" spans="11:11" x14ac:dyDescent="0.25">
      <c r="K4939">
        <f t="shared" si="78"/>
        <v>1</v>
      </c>
    </row>
    <row r="4940" spans="11:11" x14ac:dyDescent="0.25">
      <c r="K4940">
        <f t="shared" si="78"/>
        <v>1</v>
      </c>
    </row>
    <row r="4941" spans="11:11" x14ac:dyDescent="0.25">
      <c r="K4941">
        <f t="shared" si="78"/>
        <v>1</v>
      </c>
    </row>
    <row r="4942" spans="11:11" x14ac:dyDescent="0.25">
      <c r="K4942">
        <f t="shared" si="78"/>
        <v>1</v>
      </c>
    </row>
    <row r="4943" spans="11:11" x14ac:dyDescent="0.25">
      <c r="K4943">
        <f t="shared" si="78"/>
        <v>1</v>
      </c>
    </row>
    <row r="4944" spans="11:11" x14ac:dyDescent="0.25">
      <c r="K4944">
        <f t="shared" si="78"/>
        <v>1</v>
      </c>
    </row>
    <row r="4945" spans="11:11" x14ac:dyDescent="0.25">
      <c r="K4945">
        <f t="shared" si="78"/>
        <v>1</v>
      </c>
    </row>
    <row r="4946" spans="11:11" x14ac:dyDescent="0.25">
      <c r="K4946">
        <f t="shared" si="78"/>
        <v>1</v>
      </c>
    </row>
    <row r="4947" spans="11:11" x14ac:dyDescent="0.25">
      <c r="K4947">
        <f t="shared" si="78"/>
        <v>1</v>
      </c>
    </row>
    <row r="4948" spans="11:11" x14ac:dyDescent="0.25">
      <c r="K4948">
        <f t="shared" si="78"/>
        <v>1</v>
      </c>
    </row>
    <row r="4949" spans="11:11" x14ac:dyDescent="0.25">
      <c r="K4949">
        <f t="shared" si="78"/>
        <v>1</v>
      </c>
    </row>
    <row r="4950" spans="11:11" x14ac:dyDescent="0.25">
      <c r="K4950">
        <f t="shared" si="78"/>
        <v>1</v>
      </c>
    </row>
    <row r="4951" spans="11:11" x14ac:dyDescent="0.25">
      <c r="K4951">
        <f t="shared" si="78"/>
        <v>1</v>
      </c>
    </row>
    <row r="4952" spans="11:11" x14ac:dyDescent="0.25">
      <c r="K4952">
        <f t="shared" si="78"/>
        <v>1</v>
      </c>
    </row>
    <row r="4953" spans="11:11" x14ac:dyDescent="0.25">
      <c r="K4953">
        <f t="shared" si="78"/>
        <v>1</v>
      </c>
    </row>
    <row r="4954" spans="11:11" x14ac:dyDescent="0.25">
      <c r="K4954">
        <f t="shared" si="78"/>
        <v>1</v>
      </c>
    </row>
    <row r="4955" spans="11:11" x14ac:dyDescent="0.25">
      <c r="K4955">
        <f t="shared" si="78"/>
        <v>1</v>
      </c>
    </row>
    <row r="4956" spans="11:11" x14ac:dyDescent="0.25">
      <c r="K4956">
        <f t="shared" si="78"/>
        <v>1</v>
      </c>
    </row>
    <row r="4957" spans="11:11" x14ac:dyDescent="0.25">
      <c r="K4957">
        <f t="shared" si="78"/>
        <v>1</v>
      </c>
    </row>
    <row r="4958" spans="11:11" x14ac:dyDescent="0.25">
      <c r="K4958">
        <f t="shared" si="78"/>
        <v>1</v>
      </c>
    </row>
    <row r="4959" spans="11:11" x14ac:dyDescent="0.25">
      <c r="K4959">
        <f t="shared" si="78"/>
        <v>1</v>
      </c>
    </row>
    <row r="4960" spans="11:11" x14ac:dyDescent="0.25">
      <c r="K4960">
        <f t="shared" si="78"/>
        <v>1</v>
      </c>
    </row>
    <row r="4961" spans="11:11" x14ac:dyDescent="0.25">
      <c r="K4961">
        <f t="shared" si="78"/>
        <v>1</v>
      </c>
    </row>
    <row r="4962" spans="11:11" x14ac:dyDescent="0.25">
      <c r="K4962">
        <f t="shared" si="78"/>
        <v>1</v>
      </c>
    </row>
    <row r="4963" spans="11:11" x14ac:dyDescent="0.25">
      <c r="K4963">
        <f t="shared" si="78"/>
        <v>1</v>
      </c>
    </row>
    <row r="4964" spans="11:11" x14ac:dyDescent="0.25">
      <c r="K4964">
        <f t="shared" si="78"/>
        <v>1</v>
      </c>
    </row>
    <row r="4965" spans="11:11" x14ac:dyDescent="0.25">
      <c r="K4965">
        <f t="shared" si="78"/>
        <v>1</v>
      </c>
    </row>
    <row r="4966" spans="11:11" x14ac:dyDescent="0.25">
      <c r="K4966">
        <f t="shared" si="78"/>
        <v>1</v>
      </c>
    </row>
    <row r="4967" spans="11:11" x14ac:dyDescent="0.25">
      <c r="K4967">
        <f t="shared" si="78"/>
        <v>1</v>
      </c>
    </row>
    <row r="4968" spans="11:11" x14ac:dyDescent="0.25">
      <c r="K4968">
        <f t="shared" si="78"/>
        <v>1</v>
      </c>
    </row>
    <row r="4969" spans="11:11" x14ac:dyDescent="0.25">
      <c r="K4969">
        <f t="shared" si="78"/>
        <v>1</v>
      </c>
    </row>
    <row r="4970" spans="11:11" x14ac:dyDescent="0.25">
      <c r="K4970">
        <f t="shared" si="78"/>
        <v>1</v>
      </c>
    </row>
    <row r="4971" spans="11:11" x14ac:dyDescent="0.25">
      <c r="K4971">
        <f t="shared" si="78"/>
        <v>1</v>
      </c>
    </row>
    <row r="4972" spans="11:11" x14ac:dyDescent="0.25">
      <c r="K4972">
        <f t="shared" si="78"/>
        <v>1</v>
      </c>
    </row>
    <row r="4973" spans="11:11" x14ac:dyDescent="0.25">
      <c r="K4973">
        <f t="shared" si="78"/>
        <v>1</v>
      </c>
    </row>
    <row r="4974" spans="11:11" x14ac:dyDescent="0.25">
      <c r="K4974">
        <f t="shared" si="78"/>
        <v>1</v>
      </c>
    </row>
    <row r="4975" spans="11:11" x14ac:dyDescent="0.25">
      <c r="K4975">
        <f t="shared" si="78"/>
        <v>1</v>
      </c>
    </row>
    <row r="4976" spans="11:11" x14ac:dyDescent="0.25">
      <c r="K4976">
        <f t="shared" si="78"/>
        <v>1</v>
      </c>
    </row>
    <row r="4977" spans="11:11" x14ac:dyDescent="0.25">
      <c r="K4977">
        <f t="shared" si="78"/>
        <v>1</v>
      </c>
    </row>
    <row r="4978" spans="11:11" x14ac:dyDescent="0.25">
      <c r="K4978">
        <f t="shared" si="78"/>
        <v>1</v>
      </c>
    </row>
    <row r="4979" spans="11:11" x14ac:dyDescent="0.25">
      <c r="K4979">
        <f t="shared" si="78"/>
        <v>1</v>
      </c>
    </row>
    <row r="4980" spans="11:11" x14ac:dyDescent="0.25">
      <c r="K4980">
        <f t="shared" si="78"/>
        <v>1</v>
      </c>
    </row>
    <row r="4981" spans="11:11" x14ac:dyDescent="0.25">
      <c r="K4981">
        <f t="shared" si="78"/>
        <v>1</v>
      </c>
    </row>
    <row r="4982" spans="11:11" x14ac:dyDescent="0.25">
      <c r="K4982">
        <f t="shared" si="78"/>
        <v>1</v>
      </c>
    </row>
    <row r="4983" spans="11:11" x14ac:dyDescent="0.25">
      <c r="K4983">
        <f t="shared" si="78"/>
        <v>1</v>
      </c>
    </row>
    <row r="4984" spans="11:11" x14ac:dyDescent="0.25">
      <c r="K4984">
        <f t="shared" si="78"/>
        <v>1</v>
      </c>
    </row>
    <row r="4985" spans="11:11" x14ac:dyDescent="0.25">
      <c r="K4985">
        <f t="shared" si="78"/>
        <v>1</v>
      </c>
    </row>
    <row r="4986" spans="11:11" x14ac:dyDescent="0.25">
      <c r="K4986">
        <f t="shared" si="78"/>
        <v>1</v>
      </c>
    </row>
    <row r="4987" spans="11:11" x14ac:dyDescent="0.25">
      <c r="K4987">
        <f t="shared" si="78"/>
        <v>1</v>
      </c>
    </row>
    <row r="4988" spans="11:11" x14ac:dyDescent="0.25">
      <c r="K4988">
        <f t="shared" si="78"/>
        <v>1</v>
      </c>
    </row>
    <row r="4989" spans="11:11" x14ac:dyDescent="0.25">
      <c r="K4989">
        <f t="shared" si="78"/>
        <v>1</v>
      </c>
    </row>
    <row r="4990" spans="11:11" x14ac:dyDescent="0.25">
      <c r="K4990">
        <f t="shared" si="78"/>
        <v>1</v>
      </c>
    </row>
    <row r="4991" spans="11:11" x14ac:dyDescent="0.25">
      <c r="K4991">
        <f t="shared" si="78"/>
        <v>1</v>
      </c>
    </row>
    <row r="4992" spans="11:11" x14ac:dyDescent="0.25">
      <c r="K4992">
        <f t="shared" si="78"/>
        <v>1</v>
      </c>
    </row>
    <row r="4993" spans="11:11" x14ac:dyDescent="0.25">
      <c r="K4993">
        <f t="shared" si="78"/>
        <v>1</v>
      </c>
    </row>
    <row r="4994" spans="11:11" x14ac:dyDescent="0.25">
      <c r="K4994">
        <f t="shared" si="78"/>
        <v>1</v>
      </c>
    </row>
    <row r="4995" spans="11:11" x14ac:dyDescent="0.25">
      <c r="K4995">
        <f t="shared" ref="K4995:K5058" si="79">IF(I4995 &lt;=  E4995, 1, 0)</f>
        <v>1</v>
      </c>
    </row>
    <row r="4996" spans="11:11" x14ac:dyDescent="0.25">
      <c r="K4996">
        <f t="shared" si="79"/>
        <v>1</v>
      </c>
    </row>
    <row r="4997" spans="11:11" x14ac:dyDescent="0.25">
      <c r="K4997">
        <f t="shared" si="79"/>
        <v>1</v>
      </c>
    </row>
    <row r="4998" spans="11:11" x14ac:dyDescent="0.25">
      <c r="K4998">
        <f t="shared" si="79"/>
        <v>1</v>
      </c>
    </row>
    <row r="4999" spans="11:11" x14ac:dyDescent="0.25">
      <c r="K4999">
        <f t="shared" si="79"/>
        <v>1</v>
      </c>
    </row>
    <row r="5000" spans="11:11" x14ac:dyDescent="0.25">
      <c r="K5000">
        <f t="shared" si="79"/>
        <v>1</v>
      </c>
    </row>
    <row r="5001" spans="11:11" x14ac:dyDescent="0.25">
      <c r="K5001">
        <f t="shared" si="79"/>
        <v>1</v>
      </c>
    </row>
    <row r="5002" spans="11:11" x14ac:dyDescent="0.25">
      <c r="K5002">
        <f t="shared" si="79"/>
        <v>1</v>
      </c>
    </row>
    <row r="5003" spans="11:11" x14ac:dyDescent="0.25">
      <c r="K5003">
        <f t="shared" si="79"/>
        <v>1</v>
      </c>
    </row>
    <row r="5004" spans="11:11" x14ac:dyDescent="0.25">
      <c r="K5004">
        <f t="shared" si="79"/>
        <v>1</v>
      </c>
    </row>
    <row r="5005" spans="11:11" x14ac:dyDescent="0.25">
      <c r="K5005">
        <f t="shared" si="79"/>
        <v>1</v>
      </c>
    </row>
    <row r="5006" spans="11:11" x14ac:dyDescent="0.25">
      <c r="K5006">
        <f t="shared" si="79"/>
        <v>1</v>
      </c>
    </row>
    <row r="5007" spans="11:11" x14ac:dyDescent="0.25">
      <c r="K5007">
        <f t="shared" si="79"/>
        <v>1</v>
      </c>
    </row>
    <row r="5008" spans="11:11" x14ac:dyDescent="0.25">
      <c r="K5008">
        <f t="shared" si="79"/>
        <v>1</v>
      </c>
    </row>
    <row r="5009" spans="11:11" x14ac:dyDescent="0.25">
      <c r="K5009">
        <f t="shared" si="79"/>
        <v>1</v>
      </c>
    </row>
    <row r="5010" spans="11:11" x14ac:dyDescent="0.25">
      <c r="K5010">
        <f t="shared" si="79"/>
        <v>1</v>
      </c>
    </row>
    <row r="5011" spans="11:11" x14ac:dyDescent="0.25">
      <c r="K5011">
        <f t="shared" si="79"/>
        <v>1</v>
      </c>
    </row>
    <row r="5012" spans="11:11" x14ac:dyDescent="0.25">
      <c r="K5012">
        <f t="shared" si="79"/>
        <v>1</v>
      </c>
    </row>
    <row r="5013" spans="11:11" x14ac:dyDescent="0.25">
      <c r="K5013">
        <f t="shared" si="79"/>
        <v>1</v>
      </c>
    </row>
    <row r="5014" spans="11:11" x14ac:dyDescent="0.25">
      <c r="K5014">
        <f t="shared" si="79"/>
        <v>1</v>
      </c>
    </row>
    <row r="5015" spans="11:11" x14ac:dyDescent="0.25">
      <c r="K5015">
        <f t="shared" si="79"/>
        <v>1</v>
      </c>
    </row>
    <row r="5016" spans="11:11" x14ac:dyDescent="0.25">
      <c r="K5016">
        <f t="shared" si="79"/>
        <v>1</v>
      </c>
    </row>
    <row r="5017" spans="11:11" x14ac:dyDescent="0.25">
      <c r="K5017">
        <f t="shared" si="79"/>
        <v>1</v>
      </c>
    </row>
    <row r="5018" spans="11:11" x14ac:dyDescent="0.25">
      <c r="K5018">
        <f t="shared" si="79"/>
        <v>1</v>
      </c>
    </row>
    <row r="5019" spans="11:11" x14ac:dyDescent="0.25">
      <c r="K5019">
        <f t="shared" si="79"/>
        <v>1</v>
      </c>
    </row>
    <row r="5020" spans="11:11" x14ac:dyDescent="0.25">
      <c r="K5020">
        <f t="shared" si="79"/>
        <v>1</v>
      </c>
    </row>
    <row r="5021" spans="11:11" x14ac:dyDescent="0.25">
      <c r="K5021">
        <f t="shared" si="79"/>
        <v>1</v>
      </c>
    </row>
    <row r="5022" spans="11:11" x14ac:dyDescent="0.25">
      <c r="K5022">
        <f t="shared" si="79"/>
        <v>1</v>
      </c>
    </row>
    <row r="5023" spans="11:11" x14ac:dyDescent="0.25">
      <c r="K5023">
        <f t="shared" si="79"/>
        <v>1</v>
      </c>
    </row>
    <row r="5024" spans="11:11" x14ac:dyDescent="0.25">
      <c r="K5024">
        <f t="shared" si="79"/>
        <v>1</v>
      </c>
    </row>
    <row r="5025" spans="11:11" x14ac:dyDescent="0.25">
      <c r="K5025">
        <f t="shared" si="79"/>
        <v>1</v>
      </c>
    </row>
    <row r="5026" spans="11:11" x14ac:dyDescent="0.25">
      <c r="K5026">
        <f t="shared" si="79"/>
        <v>1</v>
      </c>
    </row>
    <row r="5027" spans="11:11" x14ac:dyDescent="0.25">
      <c r="K5027">
        <f t="shared" si="79"/>
        <v>1</v>
      </c>
    </row>
    <row r="5028" spans="11:11" x14ac:dyDescent="0.25">
      <c r="K5028">
        <f t="shared" si="79"/>
        <v>1</v>
      </c>
    </row>
    <row r="5029" spans="11:11" x14ac:dyDescent="0.25">
      <c r="K5029">
        <f t="shared" si="79"/>
        <v>1</v>
      </c>
    </row>
    <row r="5030" spans="11:11" x14ac:dyDescent="0.25">
      <c r="K5030">
        <f t="shared" si="79"/>
        <v>1</v>
      </c>
    </row>
    <row r="5031" spans="11:11" x14ac:dyDescent="0.25">
      <c r="K5031">
        <f t="shared" si="79"/>
        <v>1</v>
      </c>
    </row>
    <row r="5032" spans="11:11" x14ac:dyDescent="0.25">
      <c r="K5032">
        <f t="shared" si="79"/>
        <v>1</v>
      </c>
    </row>
    <row r="5033" spans="11:11" x14ac:dyDescent="0.25">
      <c r="K5033">
        <f t="shared" si="79"/>
        <v>1</v>
      </c>
    </row>
    <row r="5034" spans="11:11" x14ac:dyDescent="0.25">
      <c r="K5034">
        <f t="shared" si="79"/>
        <v>1</v>
      </c>
    </row>
    <row r="5035" spans="11:11" x14ac:dyDescent="0.25">
      <c r="K5035">
        <f t="shared" si="79"/>
        <v>1</v>
      </c>
    </row>
    <row r="5036" spans="11:11" x14ac:dyDescent="0.25">
      <c r="K5036">
        <f t="shared" si="79"/>
        <v>1</v>
      </c>
    </row>
    <row r="5037" spans="11:11" x14ac:dyDescent="0.25">
      <c r="K5037">
        <f t="shared" si="79"/>
        <v>1</v>
      </c>
    </row>
    <row r="5038" spans="11:11" x14ac:dyDescent="0.25">
      <c r="K5038">
        <f t="shared" si="79"/>
        <v>1</v>
      </c>
    </row>
    <row r="5039" spans="11:11" x14ac:dyDescent="0.25">
      <c r="K5039">
        <f t="shared" si="79"/>
        <v>1</v>
      </c>
    </row>
    <row r="5040" spans="11:11" x14ac:dyDescent="0.25">
      <c r="K5040">
        <f t="shared" si="79"/>
        <v>1</v>
      </c>
    </row>
    <row r="5041" spans="11:11" x14ac:dyDescent="0.25">
      <c r="K5041">
        <f t="shared" si="79"/>
        <v>1</v>
      </c>
    </row>
    <row r="5042" spans="11:11" x14ac:dyDescent="0.25">
      <c r="K5042">
        <f t="shared" si="79"/>
        <v>1</v>
      </c>
    </row>
    <row r="5043" spans="11:11" x14ac:dyDescent="0.25">
      <c r="K5043">
        <f t="shared" si="79"/>
        <v>1</v>
      </c>
    </row>
    <row r="5044" spans="11:11" x14ac:dyDescent="0.25">
      <c r="K5044">
        <f t="shared" si="79"/>
        <v>1</v>
      </c>
    </row>
    <row r="5045" spans="11:11" x14ac:dyDescent="0.25">
      <c r="K5045">
        <f t="shared" si="79"/>
        <v>1</v>
      </c>
    </row>
    <row r="5046" spans="11:11" x14ac:dyDescent="0.25">
      <c r="K5046">
        <f t="shared" si="79"/>
        <v>1</v>
      </c>
    </row>
    <row r="5047" spans="11:11" x14ac:dyDescent="0.25">
      <c r="K5047">
        <f t="shared" si="79"/>
        <v>1</v>
      </c>
    </row>
    <row r="5048" spans="11:11" x14ac:dyDescent="0.25">
      <c r="K5048">
        <f t="shared" si="79"/>
        <v>1</v>
      </c>
    </row>
    <row r="5049" spans="11:11" x14ac:dyDescent="0.25">
      <c r="K5049">
        <f t="shared" si="79"/>
        <v>1</v>
      </c>
    </row>
    <row r="5050" spans="11:11" x14ac:dyDescent="0.25">
      <c r="K5050">
        <f t="shared" si="79"/>
        <v>1</v>
      </c>
    </row>
    <row r="5051" spans="11:11" x14ac:dyDescent="0.25">
      <c r="K5051">
        <f t="shared" si="79"/>
        <v>1</v>
      </c>
    </row>
    <row r="5052" spans="11:11" x14ac:dyDescent="0.25">
      <c r="K5052">
        <f t="shared" si="79"/>
        <v>1</v>
      </c>
    </row>
    <row r="5053" spans="11:11" x14ac:dyDescent="0.25">
      <c r="K5053">
        <f t="shared" si="79"/>
        <v>1</v>
      </c>
    </row>
    <row r="5054" spans="11:11" x14ac:dyDescent="0.25">
      <c r="K5054">
        <f t="shared" si="79"/>
        <v>1</v>
      </c>
    </row>
    <row r="5055" spans="11:11" x14ac:dyDescent="0.25">
      <c r="K5055">
        <f t="shared" si="79"/>
        <v>1</v>
      </c>
    </row>
    <row r="5056" spans="11:11" x14ac:dyDescent="0.25">
      <c r="K5056">
        <f t="shared" si="79"/>
        <v>1</v>
      </c>
    </row>
    <row r="5057" spans="11:11" x14ac:dyDescent="0.25">
      <c r="K5057">
        <f t="shared" si="79"/>
        <v>1</v>
      </c>
    </row>
    <row r="5058" spans="11:11" x14ac:dyDescent="0.25">
      <c r="K5058">
        <f t="shared" si="79"/>
        <v>1</v>
      </c>
    </row>
    <row r="5059" spans="11:11" x14ac:dyDescent="0.25">
      <c r="K5059">
        <f t="shared" ref="K5059:K5122" si="80">IF(I5059 &lt;=  E5059, 1, 0)</f>
        <v>1</v>
      </c>
    </row>
    <row r="5060" spans="11:11" x14ac:dyDescent="0.25">
      <c r="K5060">
        <f t="shared" si="80"/>
        <v>1</v>
      </c>
    </row>
    <row r="5061" spans="11:11" x14ac:dyDescent="0.25">
      <c r="K5061">
        <f t="shared" si="80"/>
        <v>1</v>
      </c>
    </row>
    <row r="5062" spans="11:11" x14ac:dyDescent="0.25">
      <c r="K5062">
        <f t="shared" si="80"/>
        <v>1</v>
      </c>
    </row>
    <row r="5063" spans="11:11" x14ac:dyDescent="0.25">
      <c r="K5063">
        <f t="shared" si="80"/>
        <v>1</v>
      </c>
    </row>
    <row r="5064" spans="11:11" x14ac:dyDescent="0.25">
      <c r="K5064">
        <f t="shared" si="80"/>
        <v>1</v>
      </c>
    </row>
    <row r="5065" spans="11:11" x14ac:dyDescent="0.25">
      <c r="K5065">
        <f t="shared" si="80"/>
        <v>1</v>
      </c>
    </row>
    <row r="5066" spans="11:11" x14ac:dyDescent="0.25">
      <c r="K5066">
        <f t="shared" si="80"/>
        <v>1</v>
      </c>
    </row>
    <row r="5067" spans="11:11" x14ac:dyDescent="0.25">
      <c r="K5067">
        <f t="shared" si="80"/>
        <v>1</v>
      </c>
    </row>
    <row r="5068" spans="11:11" x14ac:dyDescent="0.25">
      <c r="K5068">
        <f t="shared" si="80"/>
        <v>1</v>
      </c>
    </row>
    <row r="5069" spans="11:11" x14ac:dyDescent="0.25">
      <c r="K5069">
        <f t="shared" si="80"/>
        <v>1</v>
      </c>
    </row>
    <row r="5070" spans="11:11" x14ac:dyDescent="0.25">
      <c r="K5070">
        <f t="shared" si="80"/>
        <v>1</v>
      </c>
    </row>
    <row r="5071" spans="11:11" x14ac:dyDescent="0.25">
      <c r="K5071">
        <f t="shared" si="80"/>
        <v>1</v>
      </c>
    </row>
    <row r="5072" spans="11:11" x14ac:dyDescent="0.25">
      <c r="K5072">
        <f t="shared" si="80"/>
        <v>1</v>
      </c>
    </row>
    <row r="5073" spans="11:11" x14ac:dyDescent="0.25">
      <c r="K5073">
        <f t="shared" si="80"/>
        <v>1</v>
      </c>
    </row>
    <row r="5074" spans="11:11" x14ac:dyDescent="0.25">
      <c r="K5074">
        <f t="shared" si="80"/>
        <v>1</v>
      </c>
    </row>
    <row r="5075" spans="11:11" x14ac:dyDescent="0.25">
      <c r="K5075">
        <f t="shared" si="80"/>
        <v>1</v>
      </c>
    </row>
    <row r="5076" spans="11:11" x14ac:dyDescent="0.25">
      <c r="K5076">
        <f t="shared" si="80"/>
        <v>1</v>
      </c>
    </row>
    <row r="5077" spans="11:11" x14ac:dyDescent="0.25">
      <c r="K5077">
        <f t="shared" si="80"/>
        <v>1</v>
      </c>
    </row>
    <row r="5078" spans="11:11" x14ac:dyDescent="0.25">
      <c r="K5078">
        <f t="shared" si="80"/>
        <v>1</v>
      </c>
    </row>
    <row r="5079" spans="11:11" x14ac:dyDescent="0.25">
      <c r="K5079">
        <f t="shared" si="80"/>
        <v>1</v>
      </c>
    </row>
    <row r="5080" spans="11:11" x14ac:dyDescent="0.25">
      <c r="K5080">
        <f t="shared" si="80"/>
        <v>1</v>
      </c>
    </row>
    <row r="5081" spans="11:11" x14ac:dyDescent="0.25">
      <c r="K5081">
        <f t="shared" si="80"/>
        <v>1</v>
      </c>
    </row>
    <row r="5082" spans="11:11" x14ac:dyDescent="0.25">
      <c r="K5082">
        <f t="shared" si="80"/>
        <v>1</v>
      </c>
    </row>
    <row r="5083" spans="11:11" x14ac:dyDescent="0.25">
      <c r="K5083">
        <f t="shared" si="80"/>
        <v>1</v>
      </c>
    </row>
    <row r="5084" spans="11:11" x14ac:dyDescent="0.25">
      <c r="K5084">
        <f t="shared" si="80"/>
        <v>1</v>
      </c>
    </row>
    <row r="5085" spans="11:11" x14ac:dyDescent="0.25">
      <c r="K5085">
        <f t="shared" si="80"/>
        <v>1</v>
      </c>
    </row>
    <row r="5086" spans="11:11" x14ac:dyDescent="0.25">
      <c r="K5086">
        <f t="shared" si="80"/>
        <v>1</v>
      </c>
    </row>
    <row r="5087" spans="11:11" x14ac:dyDescent="0.25">
      <c r="K5087">
        <f t="shared" si="80"/>
        <v>1</v>
      </c>
    </row>
    <row r="5088" spans="11:11" x14ac:dyDescent="0.25">
      <c r="K5088">
        <f t="shared" si="80"/>
        <v>1</v>
      </c>
    </row>
    <row r="5089" spans="11:11" x14ac:dyDescent="0.25">
      <c r="K5089">
        <f t="shared" si="80"/>
        <v>1</v>
      </c>
    </row>
    <row r="5090" spans="11:11" x14ac:dyDescent="0.25">
      <c r="K5090">
        <f t="shared" si="80"/>
        <v>1</v>
      </c>
    </row>
    <row r="5091" spans="11:11" x14ac:dyDescent="0.25">
      <c r="K5091">
        <f t="shared" si="80"/>
        <v>1</v>
      </c>
    </row>
    <row r="5092" spans="11:11" x14ac:dyDescent="0.25">
      <c r="K5092">
        <f t="shared" si="80"/>
        <v>1</v>
      </c>
    </row>
    <row r="5093" spans="11:11" x14ac:dyDescent="0.25">
      <c r="K5093">
        <f t="shared" si="80"/>
        <v>1</v>
      </c>
    </row>
    <row r="5094" spans="11:11" x14ac:dyDescent="0.25">
      <c r="K5094">
        <f t="shared" si="80"/>
        <v>1</v>
      </c>
    </row>
    <row r="5095" spans="11:11" x14ac:dyDescent="0.25">
      <c r="K5095">
        <f t="shared" si="80"/>
        <v>1</v>
      </c>
    </row>
    <row r="5096" spans="11:11" x14ac:dyDescent="0.25">
      <c r="K5096">
        <f t="shared" si="80"/>
        <v>1</v>
      </c>
    </row>
    <row r="5097" spans="11:11" x14ac:dyDescent="0.25">
      <c r="K5097">
        <f t="shared" si="80"/>
        <v>1</v>
      </c>
    </row>
    <row r="5098" spans="11:11" x14ac:dyDescent="0.25">
      <c r="K5098">
        <f t="shared" si="80"/>
        <v>1</v>
      </c>
    </row>
    <row r="5099" spans="11:11" x14ac:dyDescent="0.25">
      <c r="K5099">
        <f t="shared" si="80"/>
        <v>1</v>
      </c>
    </row>
    <row r="5100" spans="11:11" x14ac:dyDescent="0.25">
      <c r="K5100">
        <f t="shared" si="80"/>
        <v>1</v>
      </c>
    </row>
    <row r="5101" spans="11:11" x14ac:dyDescent="0.25">
      <c r="K5101">
        <f t="shared" si="80"/>
        <v>1</v>
      </c>
    </row>
    <row r="5102" spans="11:11" x14ac:dyDescent="0.25">
      <c r="K5102">
        <f t="shared" si="80"/>
        <v>1</v>
      </c>
    </row>
    <row r="5103" spans="11:11" x14ac:dyDescent="0.25">
      <c r="K5103">
        <f t="shared" si="80"/>
        <v>1</v>
      </c>
    </row>
    <row r="5104" spans="11:11" x14ac:dyDescent="0.25">
      <c r="K5104">
        <f t="shared" si="80"/>
        <v>1</v>
      </c>
    </row>
    <row r="5105" spans="11:11" x14ac:dyDescent="0.25">
      <c r="K5105">
        <f t="shared" si="80"/>
        <v>1</v>
      </c>
    </row>
    <row r="5106" spans="11:11" x14ac:dyDescent="0.25">
      <c r="K5106">
        <f t="shared" si="80"/>
        <v>1</v>
      </c>
    </row>
    <row r="5107" spans="11:11" x14ac:dyDescent="0.25">
      <c r="K5107">
        <f t="shared" si="80"/>
        <v>1</v>
      </c>
    </row>
    <row r="5108" spans="11:11" x14ac:dyDescent="0.25">
      <c r="K5108">
        <f t="shared" si="80"/>
        <v>1</v>
      </c>
    </row>
    <row r="5109" spans="11:11" x14ac:dyDescent="0.25">
      <c r="K5109">
        <f t="shared" si="80"/>
        <v>1</v>
      </c>
    </row>
    <row r="5110" spans="11:11" x14ac:dyDescent="0.25">
      <c r="K5110">
        <f t="shared" si="80"/>
        <v>1</v>
      </c>
    </row>
    <row r="5111" spans="11:11" x14ac:dyDescent="0.25">
      <c r="K5111">
        <f t="shared" si="80"/>
        <v>1</v>
      </c>
    </row>
    <row r="5112" spans="11:11" x14ac:dyDescent="0.25">
      <c r="K5112">
        <f t="shared" si="80"/>
        <v>1</v>
      </c>
    </row>
    <row r="5113" spans="11:11" x14ac:dyDescent="0.25">
      <c r="K5113">
        <f t="shared" si="80"/>
        <v>1</v>
      </c>
    </row>
    <row r="5114" spans="11:11" x14ac:dyDescent="0.25">
      <c r="K5114">
        <f t="shared" si="80"/>
        <v>1</v>
      </c>
    </row>
    <row r="5115" spans="11:11" x14ac:dyDescent="0.25">
      <c r="K5115">
        <f t="shared" si="80"/>
        <v>1</v>
      </c>
    </row>
    <row r="5116" spans="11:11" x14ac:dyDescent="0.25">
      <c r="K5116">
        <f t="shared" si="80"/>
        <v>1</v>
      </c>
    </row>
    <row r="5117" spans="11:11" x14ac:dyDescent="0.25">
      <c r="K5117">
        <f t="shared" si="80"/>
        <v>1</v>
      </c>
    </row>
    <row r="5118" spans="11:11" x14ac:dyDescent="0.25">
      <c r="K5118">
        <f t="shared" si="80"/>
        <v>1</v>
      </c>
    </row>
    <row r="5119" spans="11:11" x14ac:dyDescent="0.25">
      <c r="K5119">
        <f t="shared" si="80"/>
        <v>1</v>
      </c>
    </row>
    <row r="5120" spans="11:11" x14ac:dyDescent="0.25">
      <c r="K5120">
        <f t="shared" si="80"/>
        <v>1</v>
      </c>
    </row>
    <row r="5121" spans="11:11" x14ac:dyDescent="0.25">
      <c r="K5121">
        <f t="shared" si="80"/>
        <v>1</v>
      </c>
    </row>
    <row r="5122" spans="11:11" x14ac:dyDescent="0.25">
      <c r="K5122">
        <f t="shared" si="80"/>
        <v>1</v>
      </c>
    </row>
    <row r="5123" spans="11:11" x14ac:dyDescent="0.25">
      <c r="K5123">
        <f t="shared" ref="K5123:K5186" si="81">IF(I5123 &lt;=  E5123, 1, 0)</f>
        <v>1</v>
      </c>
    </row>
    <row r="5124" spans="11:11" x14ac:dyDescent="0.25">
      <c r="K5124">
        <f t="shared" si="81"/>
        <v>1</v>
      </c>
    </row>
    <row r="5125" spans="11:11" x14ac:dyDescent="0.25">
      <c r="K5125">
        <f t="shared" si="81"/>
        <v>1</v>
      </c>
    </row>
    <row r="5126" spans="11:11" x14ac:dyDescent="0.25">
      <c r="K5126">
        <f t="shared" si="81"/>
        <v>1</v>
      </c>
    </row>
    <row r="5127" spans="11:11" x14ac:dyDescent="0.25">
      <c r="K5127">
        <f t="shared" si="81"/>
        <v>1</v>
      </c>
    </row>
    <row r="5128" spans="11:11" x14ac:dyDescent="0.25">
      <c r="K5128">
        <f t="shared" si="81"/>
        <v>1</v>
      </c>
    </row>
    <row r="5129" spans="11:11" x14ac:dyDescent="0.25">
      <c r="K5129">
        <f t="shared" si="81"/>
        <v>1</v>
      </c>
    </row>
    <row r="5130" spans="11:11" x14ac:dyDescent="0.25">
      <c r="K5130">
        <f t="shared" si="81"/>
        <v>1</v>
      </c>
    </row>
    <row r="5131" spans="11:11" x14ac:dyDescent="0.25">
      <c r="K5131">
        <f t="shared" si="81"/>
        <v>1</v>
      </c>
    </row>
    <row r="5132" spans="11:11" x14ac:dyDescent="0.25">
      <c r="K5132">
        <f t="shared" si="81"/>
        <v>1</v>
      </c>
    </row>
    <row r="5133" spans="11:11" x14ac:dyDescent="0.25">
      <c r="K5133">
        <f t="shared" si="81"/>
        <v>1</v>
      </c>
    </row>
    <row r="5134" spans="11:11" x14ac:dyDescent="0.25">
      <c r="K5134">
        <f t="shared" si="81"/>
        <v>1</v>
      </c>
    </row>
    <row r="5135" spans="11:11" x14ac:dyDescent="0.25">
      <c r="K5135">
        <f t="shared" si="81"/>
        <v>1</v>
      </c>
    </row>
    <row r="5136" spans="11:11" x14ac:dyDescent="0.25">
      <c r="K5136">
        <f t="shared" si="81"/>
        <v>1</v>
      </c>
    </row>
    <row r="5137" spans="11:11" x14ac:dyDescent="0.25">
      <c r="K5137">
        <f t="shared" si="81"/>
        <v>1</v>
      </c>
    </row>
    <row r="5138" spans="11:11" x14ac:dyDescent="0.25">
      <c r="K5138">
        <f t="shared" si="81"/>
        <v>1</v>
      </c>
    </row>
    <row r="5139" spans="11:11" x14ac:dyDescent="0.25">
      <c r="K5139">
        <f t="shared" si="81"/>
        <v>1</v>
      </c>
    </row>
    <row r="5140" spans="11:11" x14ac:dyDescent="0.25">
      <c r="K5140">
        <f t="shared" si="81"/>
        <v>1</v>
      </c>
    </row>
    <row r="5141" spans="11:11" x14ac:dyDescent="0.25">
      <c r="K5141">
        <f t="shared" si="81"/>
        <v>1</v>
      </c>
    </row>
    <row r="5142" spans="11:11" x14ac:dyDescent="0.25">
      <c r="K5142">
        <f t="shared" si="81"/>
        <v>1</v>
      </c>
    </row>
    <row r="5143" spans="11:11" x14ac:dyDescent="0.25">
      <c r="K5143">
        <f t="shared" si="81"/>
        <v>1</v>
      </c>
    </row>
    <row r="5144" spans="11:11" x14ac:dyDescent="0.25">
      <c r="K5144">
        <f t="shared" si="81"/>
        <v>1</v>
      </c>
    </row>
    <row r="5145" spans="11:11" x14ac:dyDescent="0.25">
      <c r="K5145">
        <f t="shared" si="81"/>
        <v>1</v>
      </c>
    </row>
    <row r="5146" spans="11:11" x14ac:dyDescent="0.25">
      <c r="K5146">
        <f t="shared" si="81"/>
        <v>1</v>
      </c>
    </row>
    <row r="5147" spans="11:11" x14ac:dyDescent="0.25">
      <c r="K5147">
        <f t="shared" si="81"/>
        <v>1</v>
      </c>
    </row>
    <row r="5148" spans="11:11" x14ac:dyDescent="0.25">
      <c r="K5148">
        <f t="shared" si="81"/>
        <v>1</v>
      </c>
    </row>
    <row r="5149" spans="11:11" x14ac:dyDescent="0.25">
      <c r="K5149">
        <f t="shared" si="81"/>
        <v>1</v>
      </c>
    </row>
    <row r="5150" spans="11:11" x14ac:dyDescent="0.25">
      <c r="K5150">
        <f t="shared" si="81"/>
        <v>1</v>
      </c>
    </row>
    <row r="5151" spans="11:11" x14ac:dyDescent="0.25">
      <c r="K5151">
        <f t="shared" si="81"/>
        <v>1</v>
      </c>
    </row>
    <row r="5152" spans="11:11" x14ac:dyDescent="0.25">
      <c r="K5152">
        <f t="shared" si="81"/>
        <v>1</v>
      </c>
    </row>
    <row r="5153" spans="11:11" x14ac:dyDescent="0.25">
      <c r="K5153">
        <f t="shared" si="81"/>
        <v>1</v>
      </c>
    </row>
    <row r="5154" spans="11:11" x14ac:dyDescent="0.25">
      <c r="K5154">
        <f t="shared" si="81"/>
        <v>1</v>
      </c>
    </row>
    <row r="5155" spans="11:11" x14ac:dyDescent="0.25">
      <c r="K5155">
        <f t="shared" si="81"/>
        <v>1</v>
      </c>
    </row>
    <row r="5156" spans="11:11" x14ac:dyDescent="0.25">
      <c r="K5156">
        <f t="shared" si="81"/>
        <v>1</v>
      </c>
    </row>
    <row r="5157" spans="11:11" x14ac:dyDescent="0.25">
      <c r="K5157">
        <f t="shared" si="81"/>
        <v>1</v>
      </c>
    </row>
    <row r="5158" spans="11:11" x14ac:dyDescent="0.25">
      <c r="K5158">
        <f t="shared" si="81"/>
        <v>1</v>
      </c>
    </row>
    <row r="5159" spans="11:11" x14ac:dyDescent="0.25">
      <c r="K5159">
        <f t="shared" si="81"/>
        <v>1</v>
      </c>
    </row>
    <row r="5160" spans="11:11" x14ac:dyDescent="0.25">
      <c r="K5160">
        <f t="shared" si="81"/>
        <v>1</v>
      </c>
    </row>
    <row r="5161" spans="11:11" x14ac:dyDescent="0.25">
      <c r="K5161">
        <f t="shared" si="81"/>
        <v>1</v>
      </c>
    </row>
    <row r="5162" spans="11:11" x14ac:dyDescent="0.25">
      <c r="K5162">
        <f t="shared" si="81"/>
        <v>1</v>
      </c>
    </row>
    <row r="5163" spans="11:11" x14ac:dyDescent="0.25">
      <c r="K5163">
        <f t="shared" si="81"/>
        <v>1</v>
      </c>
    </row>
    <row r="5164" spans="11:11" x14ac:dyDescent="0.25">
      <c r="K5164">
        <f t="shared" si="81"/>
        <v>1</v>
      </c>
    </row>
    <row r="5165" spans="11:11" x14ac:dyDescent="0.25">
      <c r="K5165">
        <f t="shared" si="81"/>
        <v>1</v>
      </c>
    </row>
    <row r="5166" spans="11:11" x14ac:dyDescent="0.25">
      <c r="K5166">
        <f t="shared" si="81"/>
        <v>1</v>
      </c>
    </row>
    <row r="5167" spans="11:11" x14ac:dyDescent="0.25">
      <c r="K5167">
        <f t="shared" si="81"/>
        <v>1</v>
      </c>
    </row>
    <row r="5168" spans="11:11" x14ac:dyDescent="0.25">
      <c r="K5168">
        <f t="shared" si="81"/>
        <v>1</v>
      </c>
    </row>
    <row r="5169" spans="11:11" x14ac:dyDescent="0.25">
      <c r="K5169">
        <f t="shared" si="81"/>
        <v>1</v>
      </c>
    </row>
    <row r="5170" spans="11:11" x14ac:dyDescent="0.25">
      <c r="K5170">
        <f t="shared" si="81"/>
        <v>1</v>
      </c>
    </row>
    <row r="5171" spans="11:11" x14ac:dyDescent="0.25">
      <c r="K5171">
        <f t="shared" si="81"/>
        <v>1</v>
      </c>
    </row>
    <row r="5172" spans="11:11" x14ac:dyDescent="0.25">
      <c r="K5172">
        <f t="shared" si="81"/>
        <v>1</v>
      </c>
    </row>
    <row r="5173" spans="11:11" x14ac:dyDescent="0.25">
      <c r="K5173">
        <f t="shared" si="81"/>
        <v>1</v>
      </c>
    </row>
    <row r="5174" spans="11:11" x14ac:dyDescent="0.25">
      <c r="K5174">
        <f t="shared" si="81"/>
        <v>1</v>
      </c>
    </row>
    <row r="5175" spans="11:11" x14ac:dyDescent="0.25">
      <c r="K5175">
        <f t="shared" si="81"/>
        <v>1</v>
      </c>
    </row>
    <row r="5176" spans="11:11" x14ac:dyDescent="0.25">
      <c r="K5176">
        <f t="shared" si="81"/>
        <v>1</v>
      </c>
    </row>
    <row r="5177" spans="11:11" x14ac:dyDescent="0.25">
      <c r="K5177">
        <f t="shared" si="81"/>
        <v>1</v>
      </c>
    </row>
    <row r="5178" spans="11:11" x14ac:dyDescent="0.25">
      <c r="K5178">
        <f t="shared" si="81"/>
        <v>1</v>
      </c>
    </row>
    <row r="5179" spans="11:11" x14ac:dyDescent="0.25">
      <c r="K5179">
        <f t="shared" si="81"/>
        <v>1</v>
      </c>
    </row>
    <row r="5180" spans="11:11" x14ac:dyDescent="0.25">
      <c r="K5180">
        <f t="shared" si="81"/>
        <v>1</v>
      </c>
    </row>
    <row r="5181" spans="11:11" x14ac:dyDescent="0.25">
      <c r="K5181">
        <f t="shared" si="81"/>
        <v>1</v>
      </c>
    </row>
    <row r="5182" spans="11:11" x14ac:dyDescent="0.25">
      <c r="K5182">
        <f t="shared" si="81"/>
        <v>1</v>
      </c>
    </row>
    <row r="5183" spans="11:11" x14ac:dyDescent="0.25">
      <c r="K5183">
        <f t="shared" si="81"/>
        <v>1</v>
      </c>
    </row>
    <row r="5184" spans="11:11" x14ac:dyDescent="0.25">
      <c r="K5184">
        <f t="shared" si="81"/>
        <v>1</v>
      </c>
    </row>
    <row r="5185" spans="11:11" x14ac:dyDescent="0.25">
      <c r="K5185">
        <f t="shared" si="81"/>
        <v>1</v>
      </c>
    </row>
    <row r="5186" spans="11:11" x14ac:dyDescent="0.25">
      <c r="K5186">
        <f t="shared" si="81"/>
        <v>1</v>
      </c>
    </row>
    <row r="5187" spans="11:11" x14ac:dyDescent="0.25">
      <c r="K5187">
        <f t="shared" ref="K5187:K5250" si="82">IF(I5187 &lt;=  E5187, 1, 0)</f>
        <v>1</v>
      </c>
    </row>
    <row r="5188" spans="11:11" x14ac:dyDescent="0.25">
      <c r="K5188">
        <f t="shared" si="82"/>
        <v>1</v>
      </c>
    </row>
    <row r="5189" spans="11:11" x14ac:dyDescent="0.25">
      <c r="K5189">
        <f t="shared" si="82"/>
        <v>1</v>
      </c>
    </row>
    <row r="5190" spans="11:11" x14ac:dyDescent="0.25">
      <c r="K5190">
        <f t="shared" si="82"/>
        <v>1</v>
      </c>
    </row>
    <row r="5191" spans="11:11" x14ac:dyDescent="0.25">
      <c r="K5191">
        <f t="shared" si="82"/>
        <v>1</v>
      </c>
    </row>
    <row r="5192" spans="11:11" x14ac:dyDescent="0.25">
      <c r="K5192">
        <f t="shared" si="82"/>
        <v>1</v>
      </c>
    </row>
    <row r="5193" spans="11:11" x14ac:dyDescent="0.25">
      <c r="K5193">
        <f t="shared" si="82"/>
        <v>1</v>
      </c>
    </row>
    <row r="5194" spans="11:11" x14ac:dyDescent="0.25">
      <c r="K5194">
        <f t="shared" si="82"/>
        <v>1</v>
      </c>
    </row>
    <row r="5195" spans="11:11" x14ac:dyDescent="0.25">
      <c r="K5195">
        <f t="shared" si="82"/>
        <v>1</v>
      </c>
    </row>
    <row r="5196" spans="11:11" x14ac:dyDescent="0.25">
      <c r="K5196">
        <f t="shared" si="82"/>
        <v>1</v>
      </c>
    </row>
    <row r="5197" spans="11:11" x14ac:dyDescent="0.25">
      <c r="K5197">
        <f t="shared" si="82"/>
        <v>1</v>
      </c>
    </row>
    <row r="5198" spans="11:11" x14ac:dyDescent="0.25">
      <c r="K5198">
        <f t="shared" si="82"/>
        <v>1</v>
      </c>
    </row>
    <row r="5199" spans="11:11" x14ac:dyDescent="0.25">
      <c r="K5199">
        <f t="shared" si="82"/>
        <v>1</v>
      </c>
    </row>
    <row r="5200" spans="11:11" x14ac:dyDescent="0.25">
      <c r="K5200">
        <f t="shared" si="82"/>
        <v>1</v>
      </c>
    </row>
    <row r="5201" spans="11:11" x14ac:dyDescent="0.25">
      <c r="K5201">
        <f t="shared" si="82"/>
        <v>1</v>
      </c>
    </row>
    <row r="5202" spans="11:11" x14ac:dyDescent="0.25">
      <c r="K5202">
        <f t="shared" si="82"/>
        <v>1</v>
      </c>
    </row>
    <row r="5203" spans="11:11" x14ac:dyDescent="0.25">
      <c r="K5203">
        <f t="shared" si="82"/>
        <v>1</v>
      </c>
    </row>
    <row r="5204" spans="11:11" x14ac:dyDescent="0.25">
      <c r="K5204">
        <f t="shared" si="82"/>
        <v>1</v>
      </c>
    </row>
    <row r="5205" spans="11:11" x14ac:dyDescent="0.25">
      <c r="K5205">
        <f t="shared" si="82"/>
        <v>1</v>
      </c>
    </row>
    <row r="5206" spans="11:11" x14ac:dyDescent="0.25">
      <c r="K5206">
        <f t="shared" si="82"/>
        <v>1</v>
      </c>
    </row>
    <row r="5207" spans="11:11" x14ac:dyDescent="0.25">
      <c r="K5207">
        <f t="shared" si="82"/>
        <v>1</v>
      </c>
    </row>
    <row r="5208" spans="11:11" x14ac:dyDescent="0.25">
      <c r="K5208">
        <f t="shared" si="82"/>
        <v>1</v>
      </c>
    </row>
    <row r="5209" spans="11:11" x14ac:dyDescent="0.25">
      <c r="K5209">
        <f t="shared" si="82"/>
        <v>1</v>
      </c>
    </row>
    <row r="5210" spans="11:11" x14ac:dyDescent="0.25">
      <c r="K5210">
        <f t="shared" si="82"/>
        <v>1</v>
      </c>
    </row>
    <row r="5211" spans="11:11" x14ac:dyDescent="0.25">
      <c r="K5211">
        <f t="shared" si="82"/>
        <v>1</v>
      </c>
    </row>
    <row r="5212" spans="11:11" x14ac:dyDescent="0.25">
      <c r="K5212">
        <f t="shared" si="82"/>
        <v>1</v>
      </c>
    </row>
    <row r="5213" spans="11:11" x14ac:dyDescent="0.25">
      <c r="K5213">
        <f t="shared" si="82"/>
        <v>1</v>
      </c>
    </row>
    <row r="5214" spans="11:11" x14ac:dyDescent="0.25">
      <c r="K5214">
        <f t="shared" si="82"/>
        <v>1</v>
      </c>
    </row>
    <row r="5215" spans="11:11" x14ac:dyDescent="0.25">
      <c r="K5215">
        <f t="shared" si="82"/>
        <v>1</v>
      </c>
    </row>
    <row r="5216" spans="11:11" x14ac:dyDescent="0.25">
      <c r="K5216">
        <f t="shared" si="82"/>
        <v>1</v>
      </c>
    </row>
    <row r="5217" spans="11:11" x14ac:dyDescent="0.25">
      <c r="K5217">
        <f t="shared" si="82"/>
        <v>1</v>
      </c>
    </row>
    <row r="5218" spans="11:11" x14ac:dyDescent="0.25">
      <c r="K5218">
        <f t="shared" si="82"/>
        <v>1</v>
      </c>
    </row>
    <row r="5219" spans="11:11" x14ac:dyDescent="0.25">
      <c r="K5219">
        <f t="shared" si="82"/>
        <v>1</v>
      </c>
    </row>
    <row r="5220" spans="11:11" x14ac:dyDescent="0.25">
      <c r="K5220">
        <f t="shared" si="82"/>
        <v>1</v>
      </c>
    </row>
    <row r="5221" spans="11:11" x14ac:dyDescent="0.25">
      <c r="K5221">
        <f t="shared" si="82"/>
        <v>1</v>
      </c>
    </row>
    <row r="5222" spans="11:11" x14ac:dyDescent="0.25">
      <c r="K5222">
        <f t="shared" si="82"/>
        <v>1</v>
      </c>
    </row>
    <row r="5223" spans="11:11" x14ac:dyDescent="0.25">
      <c r="K5223">
        <f t="shared" si="82"/>
        <v>1</v>
      </c>
    </row>
    <row r="5224" spans="11:11" x14ac:dyDescent="0.25">
      <c r="K5224">
        <f t="shared" si="82"/>
        <v>1</v>
      </c>
    </row>
    <row r="5225" spans="11:11" x14ac:dyDescent="0.25">
      <c r="K5225">
        <f t="shared" si="82"/>
        <v>1</v>
      </c>
    </row>
    <row r="5226" spans="11:11" x14ac:dyDescent="0.25">
      <c r="K5226">
        <f t="shared" si="82"/>
        <v>1</v>
      </c>
    </row>
    <row r="5227" spans="11:11" x14ac:dyDescent="0.25">
      <c r="K5227">
        <f t="shared" si="82"/>
        <v>1</v>
      </c>
    </row>
    <row r="5228" spans="11:11" x14ac:dyDescent="0.25">
      <c r="K5228">
        <f t="shared" si="82"/>
        <v>1</v>
      </c>
    </row>
    <row r="5229" spans="11:11" x14ac:dyDescent="0.25">
      <c r="K5229">
        <f t="shared" si="82"/>
        <v>1</v>
      </c>
    </row>
    <row r="5230" spans="11:11" x14ac:dyDescent="0.25">
      <c r="K5230">
        <f t="shared" si="82"/>
        <v>1</v>
      </c>
    </row>
    <row r="5231" spans="11:11" x14ac:dyDescent="0.25">
      <c r="K5231">
        <f t="shared" si="82"/>
        <v>1</v>
      </c>
    </row>
    <row r="5232" spans="11:11" x14ac:dyDescent="0.25">
      <c r="K5232">
        <f t="shared" si="82"/>
        <v>1</v>
      </c>
    </row>
    <row r="5233" spans="11:11" x14ac:dyDescent="0.25">
      <c r="K5233">
        <f t="shared" si="82"/>
        <v>1</v>
      </c>
    </row>
    <row r="5234" spans="11:11" x14ac:dyDescent="0.25">
      <c r="K5234">
        <f t="shared" si="82"/>
        <v>1</v>
      </c>
    </row>
    <row r="5235" spans="11:11" x14ac:dyDescent="0.25">
      <c r="K5235">
        <f t="shared" si="82"/>
        <v>1</v>
      </c>
    </row>
    <row r="5236" spans="11:11" x14ac:dyDescent="0.25">
      <c r="K5236">
        <f t="shared" si="82"/>
        <v>1</v>
      </c>
    </row>
    <row r="5237" spans="11:11" x14ac:dyDescent="0.25">
      <c r="K5237">
        <f t="shared" si="82"/>
        <v>1</v>
      </c>
    </row>
    <row r="5238" spans="11:11" x14ac:dyDescent="0.25">
      <c r="K5238">
        <f t="shared" si="82"/>
        <v>1</v>
      </c>
    </row>
    <row r="5239" spans="11:11" x14ac:dyDescent="0.25">
      <c r="K5239">
        <f t="shared" si="82"/>
        <v>1</v>
      </c>
    </row>
    <row r="5240" spans="11:11" x14ac:dyDescent="0.25">
      <c r="K5240">
        <f t="shared" si="82"/>
        <v>1</v>
      </c>
    </row>
    <row r="5241" spans="11:11" x14ac:dyDescent="0.25">
      <c r="K5241">
        <f t="shared" si="82"/>
        <v>1</v>
      </c>
    </row>
    <row r="5242" spans="11:11" x14ac:dyDescent="0.25">
      <c r="K5242">
        <f t="shared" si="82"/>
        <v>1</v>
      </c>
    </row>
    <row r="5243" spans="11:11" x14ac:dyDescent="0.25">
      <c r="K5243">
        <f t="shared" si="82"/>
        <v>1</v>
      </c>
    </row>
    <row r="5244" spans="11:11" x14ac:dyDescent="0.25">
      <c r="K5244">
        <f t="shared" si="82"/>
        <v>1</v>
      </c>
    </row>
    <row r="5245" spans="11:11" x14ac:dyDescent="0.25">
      <c r="K5245">
        <f t="shared" si="82"/>
        <v>1</v>
      </c>
    </row>
    <row r="5246" spans="11:11" x14ac:dyDescent="0.25">
      <c r="K5246">
        <f t="shared" si="82"/>
        <v>1</v>
      </c>
    </row>
    <row r="5247" spans="11:11" x14ac:dyDescent="0.25">
      <c r="K5247">
        <f t="shared" si="82"/>
        <v>1</v>
      </c>
    </row>
    <row r="5248" spans="11:11" x14ac:dyDescent="0.25">
      <c r="K5248">
        <f t="shared" si="82"/>
        <v>1</v>
      </c>
    </row>
    <row r="5249" spans="11:11" x14ac:dyDescent="0.25">
      <c r="K5249">
        <f t="shared" si="82"/>
        <v>1</v>
      </c>
    </row>
    <row r="5250" spans="11:11" x14ac:dyDescent="0.25">
      <c r="K5250">
        <f t="shared" si="82"/>
        <v>1</v>
      </c>
    </row>
    <row r="5251" spans="11:11" x14ac:dyDescent="0.25">
      <c r="K5251">
        <f t="shared" ref="K5251:K5314" si="83">IF(I5251 &lt;=  E5251, 1, 0)</f>
        <v>1</v>
      </c>
    </row>
    <row r="5252" spans="11:11" x14ac:dyDescent="0.25">
      <c r="K5252">
        <f t="shared" si="83"/>
        <v>1</v>
      </c>
    </row>
    <row r="5253" spans="11:11" x14ac:dyDescent="0.25">
      <c r="K5253">
        <f t="shared" si="83"/>
        <v>1</v>
      </c>
    </row>
    <row r="5254" spans="11:11" x14ac:dyDescent="0.25">
      <c r="K5254">
        <f t="shared" si="83"/>
        <v>1</v>
      </c>
    </row>
    <row r="5255" spans="11:11" x14ac:dyDescent="0.25">
      <c r="K5255">
        <f t="shared" si="83"/>
        <v>1</v>
      </c>
    </row>
    <row r="5256" spans="11:11" x14ac:dyDescent="0.25">
      <c r="K5256">
        <f t="shared" si="83"/>
        <v>1</v>
      </c>
    </row>
    <row r="5257" spans="11:11" x14ac:dyDescent="0.25">
      <c r="K5257">
        <f t="shared" si="83"/>
        <v>1</v>
      </c>
    </row>
    <row r="5258" spans="11:11" x14ac:dyDescent="0.25">
      <c r="K5258">
        <f t="shared" si="83"/>
        <v>1</v>
      </c>
    </row>
    <row r="5259" spans="11:11" x14ac:dyDescent="0.25">
      <c r="K5259">
        <f t="shared" si="83"/>
        <v>1</v>
      </c>
    </row>
    <row r="5260" spans="11:11" x14ac:dyDescent="0.25">
      <c r="K5260">
        <f t="shared" si="83"/>
        <v>1</v>
      </c>
    </row>
    <row r="5261" spans="11:11" x14ac:dyDescent="0.25">
      <c r="K5261">
        <f t="shared" si="83"/>
        <v>1</v>
      </c>
    </row>
    <row r="5262" spans="11:11" x14ac:dyDescent="0.25">
      <c r="K5262">
        <f t="shared" si="83"/>
        <v>1</v>
      </c>
    </row>
    <row r="5263" spans="11:11" x14ac:dyDescent="0.25">
      <c r="K5263">
        <f t="shared" si="83"/>
        <v>1</v>
      </c>
    </row>
    <row r="5264" spans="11:11" x14ac:dyDescent="0.25">
      <c r="K5264">
        <f t="shared" si="83"/>
        <v>1</v>
      </c>
    </row>
    <row r="5265" spans="11:11" x14ac:dyDescent="0.25">
      <c r="K5265">
        <f t="shared" si="83"/>
        <v>1</v>
      </c>
    </row>
    <row r="5266" spans="11:11" x14ac:dyDescent="0.25">
      <c r="K5266">
        <f t="shared" si="83"/>
        <v>1</v>
      </c>
    </row>
    <row r="5267" spans="11:11" x14ac:dyDescent="0.25">
      <c r="K5267">
        <f t="shared" si="83"/>
        <v>1</v>
      </c>
    </row>
    <row r="5268" spans="11:11" x14ac:dyDescent="0.25">
      <c r="K5268">
        <f t="shared" si="83"/>
        <v>1</v>
      </c>
    </row>
    <row r="5269" spans="11:11" x14ac:dyDescent="0.25">
      <c r="K5269">
        <f t="shared" si="83"/>
        <v>1</v>
      </c>
    </row>
    <row r="5270" spans="11:11" x14ac:dyDescent="0.25">
      <c r="K5270">
        <f t="shared" si="83"/>
        <v>1</v>
      </c>
    </row>
    <row r="5271" spans="11:11" x14ac:dyDescent="0.25">
      <c r="K5271">
        <f t="shared" si="83"/>
        <v>1</v>
      </c>
    </row>
    <row r="5272" spans="11:11" x14ac:dyDescent="0.25">
      <c r="K5272">
        <f t="shared" si="83"/>
        <v>1</v>
      </c>
    </row>
    <row r="5273" spans="11:11" x14ac:dyDescent="0.25">
      <c r="K5273">
        <f t="shared" si="83"/>
        <v>1</v>
      </c>
    </row>
    <row r="5274" spans="11:11" x14ac:dyDescent="0.25">
      <c r="K5274">
        <f t="shared" si="83"/>
        <v>1</v>
      </c>
    </row>
    <row r="5275" spans="11:11" x14ac:dyDescent="0.25">
      <c r="K5275">
        <f t="shared" si="83"/>
        <v>1</v>
      </c>
    </row>
    <row r="5276" spans="11:11" x14ac:dyDescent="0.25">
      <c r="K5276">
        <f t="shared" si="83"/>
        <v>1</v>
      </c>
    </row>
    <row r="5277" spans="11:11" x14ac:dyDescent="0.25">
      <c r="K5277">
        <f t="shared" si="83"/>
        <v>1</v>
      </c>
    </row>
    <row r="5278" spans="11:11" x14ac:dyDescent="0.25">
      <c r="K5278">
        <f t="shared" si="83"/>
        <v>1</v>
      </c>
    </row>
    <row r="5279" spans="11:11" x14ac:dyDescent="0.25">
      <c r="K5279">
        <f t="shared" si="83"/>
        <v>1</v>
      </c>
    </row>
    <row r="5280" spans="11:11" x14ac:dyDescent="0.25">
      <c r="K5280">
        <f t="shared" si="83"/>
        <v>1</v>
      </c>
    </row>
    <row r="5281" spans="11:11" x14ac:dyDescent="0.25">
      <c r="K5281">
        <f t="shared" si="83"/>
        <v>1</v>
      </c>
    </row>
    <row r="5282" spans="11:11" x14ac:dyDescent="0.25">
      <c r="K5282">
        <f t="shared" si="83"/>
        <v>1</v>
      </c>
    </row>
    <row r="5283" spans="11:11" x14ac:dyDescent="0.25">
      <c r="K5283">
        <f t="shared" si="83"/>
        <v>1</v>
      </c>
    </row>
    <row r="5284" spans="11:11" x14ac:dyDescent="0.25">
      <c r="K5284">
        <f t="shared" si="83"/>
        <v>1</v>
      </c>
    </row>
    <row r="5285" spans="11:11" x14ac:dyDescent="0.25">
      <c r="K5285">
        <f t="shared" si="83"/>
        <v>1</v>
      </c>
    </row>
    <row r="5286" spans="11:11" x14ac:dyDescent="0.25">
      <c r="K5286">
        <f t="shared" si="83"/>
        <v>1</v>
      </c>
    </row>
    <row r="5287" spans="11:11" x14ac:dyDescent="0.25">
      <c r="K5287">
        <f t="shared" si="83"/>
        <v>1</v>
      </c>
    </row>
    <row r="5288" spans="11:11" x14ac:dyDescent="0.25">
      <c r="K5288">
        <f t="shared" si="83"/>
        <v>1</v>
      </c>
    </row>
    <row r="5289" spans="11:11" x14ac:dyDescent="0.25">
      <c r="K5289">
        <f t="shared" si="83"/>
        <v>1</v>
      </c>
    </row>
    <row r="5290" spans="11:11" x14ac:dyDescent="0.25">
      <c r="K5290">
        <f t="shared" si="83"/>
        <v>1</v>
      </c>
    </row>
    <row r="5291" spans="11:11" x14ac:dyDescent="0.25">
      <c r="K5291">
        <f t="shared" si="83"/>
        <v>1</v>
      </c>
    </row>
    <row r="5292" spans="11:11" x14ac:dyDescent="0.25">
      <c r="K5292">
        <f t="shared" si="83"/>
        <v>1</v>
      </c>
    </row>
    <row r="5293" spans="11:11" x14ac:dyDescent="0.25">
      <c r="K5293">
        <f t="shared" si="83"/>
        <v>1</v>
      </c>
    </row>
    <row r="5294" spans="11:11" x14ac:dyDescent="0.25">
      <c r="K5294">
        <f t="shared" si="83"/>
        <v>1</v>
      </c>
    </row>
    <row r="5295" spans="11:11" x14ac:dyDescent="0.25">
      <c r="K5295">
        <f t="shared" si="83"/>
        <v>1</v>
      </c>
    </row>
    <row r="5296" spans="11:11" x14ac:dyDescent="0.25">
      <c r="K5296">
        <f t="shared" si="83"/>
        <v>1</v>
      </c>
    </row>
    <row r="5297" spans="11:11" x14ac:dyDescent="0.25">
      <c r="K5297">
        <f t="shared" si="83"/>
        <v>1</v>
      </c>
    </row>
    <row r="5298" spans="11:11" x14ac:dyDescent="0.25">
      <c r="K5298">
        <f t="shared" si="83"/>
        <v>1</v>
      </c>
    </row>
    <row r="5299" spans="11:11" x14ac:dyDescent="0.25">
      <c r="K5299">
        <f t="shared" si="83"/>
        <v>1</v>
      </c>
    </row>
    <row r="5300" spans="11:11" x14ac:dyDescent="0.25">
      <c r="K5300">
        <f t="shared" si="83"/>
        <v>1</v>
      </c>
    </row>
    <row r="5301" spans="11:11" x14ac:dyDescent="0.25">
      <c r="K5301">
        <f t="shared" si="83"/>
        <v>1</v>
      </c>
    </row>
    <row r="5302" spans="11:11" x14ac:dyDescent="0.25">
      <c r="K5302">
        <f t="shared" si="83"/>
        <v>1</v>
      </c>
    </row>
    <row r="5303" spans="11:11" x14ac:dyDescent="0.25">
      <c r="K5303">
        <f t="shared" si="83"/>
        <v>1</v>
      </c>
    </row>
    <row r="5304" spans="11:11" x14ac:dyDescent="0.25">
      <c r="K5304">
        <f t="shared" si="83"/>
        <v>1</v>
      </c>
    </row>
    <row r="5305" spans="11:11" x14ac:dyDescent="0.25">
      <c r="K5305">
        <f t="shared" si="83"/>
        <v>1</v>
      </c>
    </row>
    <row r="5306" spans="11:11" x14ac:dyDescent="0.25">
      <c r="K5306">
        <f t="shared" si="83"/>
        <v>1</v>
      </c>
    </row>
    <row r="5307" spans="11:11" x14ac:dyDescent="0.25">
      <c r="K5307">
        <f t="shared" si="83"/>
        <v>1</v>
      </c>
    </row>
    <row r="5308" spans="11:11" x14ac:dyDescent="0.25">
      <c r="K5308">
        <f t="shared" si="83"/>
        <v>1</v>
      </c>
    </row>
    <row r="5309" spans="11:11" x14ac:dyDescent="0.25">
      <c r="K5309">
        <f t="shared" si="83"/>
        <v>1</v>
      </c>
    </row>
    <row r="5310" spans="11:11" x14ac:dyDescent="0.25">
      <c r="K5310">
        <f t="shared" si="83"/>
        <v>1</v>
      </c>
    </row>
    <row r="5311" spans="11:11" x14ac:dyDescent="0.25">
      <c r="K5311">
        <f t="shared" si="83"/>
        <v>1</v>
      </c>
    </row>
    <row r="5312" spans="11:11" x14ac:dyDescent="0.25">
      <c r="K5312">
        <f t="shared" si="83"/>
        <v>1</v>
      </c>
    </row>
    <row r="5313" spans="11:11" x14ac:dyDescent="0.25">
      <c r="K5313">
        <f t="shared" si="83"/>
        <v>1</v>
      </c>
    </row>
    <row r="5314" spans="11:11" x14ac:dyDescent="0.25">
      <c r="K5314">
        <f t="shared" si="83"/>
        <v>1</v>
      </c>
    </row>
    <row r="5315" spans="11:11" x14ac:dyDescent="0.25">
      <c r="K5315">
        <f t="shared" ref="K5315:K5378" si="84">IF(I5315 &lt;=  E5315, 1, 0)</f>
        <v>1</v>
      </c>
    </row>
    <row r="5316" spans="11:11" x14ac:dyDescent="0.25">
      <c r="K5316">
        <f t="shared" si="84"/>
        <v>1</v>
      </c>
    </row>
    <row r="5317" spans="11:11" x14ac:dyDescent="0.25">
      <c r="K5317">
        <f t="shared" si="84"/>
        <v>1</v>
      </c>
    </row>
    <row r="5318" spans="11:11" x14ac:dyDescent="0.25">
      <c r="K5318">
        <f t="shared" si="84"/>
        <v>1</v>
      </c>
    </row>
    <row r="5319" spans="11:11" x14ac:dyDescent="0.25">
      <c r="K5319">
        <f t="shared" si="84"/>
        <v>1</v>
      </c>
    </row>
    <row r="5320" spans="11:11" x14ac:dyDescent="0.25">
      <c r="K5320">
        <f t="shared" si="84"/>
        <v>1</v>
      </c>
    </row>
    <row r="5321" spans="11:11" x14ac:dyDescent="0.25">
      <c r="K5321">
        <f t="shared" si="84"/>
        <v>1</v>
      </c>
    </row>
    <row r="5322" spans="11:11" x14ac:dyDescent="0.25">
      <c r="K5322">
        <f t="shared" si="84"/>
        <v>1</v>
      </c>
    </row>
    <row r="5323" spans="11:11" x14ac:dyDescent="0.25">
      <c r="K5323">
        <f t="shared" si="84"/>
        <v>1</v>
      </c>
    </row>
    <row r="5324" spans="11:11" x14ac:dyDescent="0.25">
      <c r="K5324">
        <f t="shared" si="84"/>
        <v>1</v>
      </c>
    </row>
    <row r="5325" spans="11:11" x14ac:dyDescent="0.25">
      <c r="K5325">
        <f t="shared" si="84"/>
        <v>1</v>
      </c>
    </row>
    <row r="5326" spans="11:11" x14ac:dyDescent="0.25">
      <c r="K5326">
        <f t="shared" si="84"/>
        <v>1</v>
      </c>
    </row>
    <row r="5327" spans="11:11" x14ac:dyDescent="0.25">
      <c r="K5327">
        <f t="shared" si="84"/>
        <v>1</v>
      </c>
    </row>
    <row r="5328" spans="11:11" x14ac:dyDescent="0.25">
      <c r="K5328">
        <f t="shared" si="84"/>
        <v>1</v>
      </c>
    </row>
    <row r="5329" spans="11:11" x14ac:dyDescent="0.25">
      <c r="K5329">
        <f t="shared" si="84"/>
        <v>1</v>
      </c>
    </row>
    <row r="5330" spans="11:11" x14ac:dyDescent="0.25">
      <c r="K5330">
        <f t="shared" si="84"/>
        <v>1</v>
      </c>
    </row>
    <row r="5331" spans="11:11" x14ac:dyDescent="0.25">
      <c r="K5331">
        <f t="shared" si="84"/>
        <v>1</v>
      </c>
    </row>
    <row r="5332" spans="11:11" x14ac:dyDescent="0.25">
      <c r="K5332">
        <f t="shared" si="84"/>
        <v>1</v>
      </c>
    </row>
    <row r="5333" spans="11:11" x14ac:dyDescent="0.25">
      <c r="K5333">
        <f t="shared" si="84"/>
        <v>1</v>
      </c>
    </row>
    <row r="5334" spans="11:11" x14ac:dyDescent="0.25">
      <c r="K5334">
        <f t="shared" si="84"/>
        <v>1</v>
      </c>
    </row>
    <row r="5335" spans="11:11" x14ac:dyDescent="0.25">
      <c r="K5335">
        <f t="shared" si="84"/>
        <v>1</v>
      </c>
    </row>
    <row r="5336" spans="11:11" x14ac:dyDescent="0.25">
      <c r="K5336">
        <f t="shared" si="84"/>
        <v>1</v>
      </c>
    </row>
    <row r="5337" spans="11:11" x14ac:dyDescent="0.25">
      <c r="K5337">
        <f t="shared" si="84"/>
        <v>1</v>
      </c>
    </row>
    <row r="5338" spans="11:11" x14ac:dyDescent="0.25">
      <c r="K5338">
        <f t="shared" si="84"/>
        <v>1</v>
      </c>
    </row>
    <row r="5339" spans="11:11" x14ac:dyDescent="0.25">
      <c r="K5339">
        <f t="shared" si="84"/>
        <v>1</v>
      </c>
    </row>
    <row r="5340" spans="11:11" x14ac:dyDescent="0.25">
      <c r="K5340">
        <f t="shared" si="84"/>
        <v>1</v>
      </c>
    </row>
    <row r="5341" spans="11:11" x14ac:dyDescent="0.25">
      <c r="K5341">
        <f t="shared" si="84"/>
        <v>1</v>
      </c>
    </row>
    <row r="5342" spans="11:11" x14ac:dyDescent="0.25">
      <c r="K5342">
        <f t="shared" si="84"/>
        <v>1</v>
      </c>
    </row>
    <row r="5343" spans="11:11" x14ac:dyDescent="0.25">
      <c r="K5343">
        <f t="shared" si="84"/>
        <v>1</v>
      </c>
    </row>
    <row r="5344" spans="11:11" x14ac:dyDescent="0.25">
      <c r="K5344">
        <f t="shared" si="84"/>
        <v>1</v>
      </c>
    </row>
    <row r="5345" spans="11:11" x14ac:dyDescent="0.25">
      <c r="K5345">
        <f t="shared" si="84"/>
        <v>1</v>
      </c>
    </row>
    <row r="5346" spans="11:11" x14ac:dyDescent="0.25">
      <c r="K5346">
        <f t="shared" si="84"/>
        <v>1</v>
      </c>
    </row>
    <row r="5347" spans="11:11" x14ac:dyDescent="0.25">
      <c r="K5347">
        <f t="shared" si="84"/>
        <v>1</v>
      </c>
    </row>
    <row r="5348" spans="11:11" x14ac:dyDescent="0.25">
      <c r="K5348">
        <f t="shared" si="84"/>
        <v>1</v>
      </c>
    </row>
    <row r="5349" spans="11:11" x14ac:dyDescent="0.25">
      <c r="K5349">
        <f t="shared" si="84"/>
        <v>1</v>
      </c>
    </row>
    <row r="5350" spans="11:11" x14ac:dyDescent="0.25">
      <c r="K5350">
        <f t="shared" si="84"/>
        <v>1</v>
      </c>
    </row>
    <row r="5351" spans="11:11" x14ac:dyDescent="0.25">
      <c r="K5351">
        <f t="shared" si="84"/>
        <v>1</v>
      </c>
    </row>
    <row r="5352" spans="11:11" x14ac:dyDescent="0.25">
      <c r="K5352">
        <f t="shared" si="84"/>
        <v>1</v>
      </c>
    </row>
    <row r="5353" spans="11:11" x14ac:dyDescent="0.25">
      <c r="K5353">
        <f t="shared" si="84"/>
        <v>1</v>
      </c>
    </row>
    <row r="5354" spans="11:11" x14ac:dyDescent="0.25">
      <c r="K5354">
        <f t="shared" si="84"/>
        <v>1</v>
      </c>
    </row>
    <row r="5355" spans="11:11" x14ac:dyDescent="0.25">
      <c r="K5355">
        <f t="shared" si="84"/>
        <v>1</v>
      </c>
    </row>
    <row r="5356" spans="11:11" x14ac:dyDescent="0.25">
      <c r="K5356">
        <f t="shared" si="84"/>
        <v>1</v>
      </c>
    </row>
    <row r="5357" spans="11:11" x14ac:dyDescent="0.25">
      <c r="K5357">
        <f t="shared" si="84"/>
        <v>1</v>
      </c>
    </row>
    <row r="5358" spans="11:11" x14ac:dyDescent="0.25">
      <c r="K5358">
        <f t="shared" si="84"/>
        <v>1</v>
      </c>
    </row>
    <row r="5359" spans="11:11" x14ac:dyDescent="0.25">
      <c r="K5359">
        <f t="shared" si="84"/>
        <v>1</v>
      </c>
    </row>
    <row r="5360" spans="11:11" x14ac:dyDescent="0.25">
      <c r="K5360">
        <f t="shared" si="84"/>
        <v>1</v>
      </c>
    </row>
    <row r="5361" spans="11:11" x14ac:dyDescent="0.25">
      <c r="K5361">
        <f t="shared" si="84"/>
        <v>1</v>
      </c>
    </row>
    <row r="5362" spans="11:11" x14ac:dyDescent="0.25">
      <c r="K5362">
        <f t="shared" si="84"/>
        <v>1</v>
      </c>
    </row>
    <row r="5363" spans="11:11" x14ac:dyDescent="0.25">
      <c r="K5363">
        <f t="shared" si="84"/>
        <v>1</v>
      </c>
    </row>
    <row r="5364" spans="11:11" x14ac:dyDescent="0.25">
      <c r="K5364">
        <f t="shared" si="84"/>
        <v>1</v>
      </c>
    </row>
    <row r="5365" spans="11:11" x14ac:dyDescent="0.25">
      <c r="K5365">
        <f t="shared" si="84"/>
        <v>1</v>
      </c>
    </row>
    <row r="5366" spans="11:11" x14ac:dyDescent="0.25">
      <c r="K5366">
        <f t="shared" si="84"/>
        <v>1</v>
      </c>
    </row>
    <row r="5367" spans="11:11" x14ac:dyDescent="0.25">
      <c r="K5367">
        <f t="shared" si="84"/>
        <v>1</v>
      </c>
    </row>
    <row r="5368" spans="11:11" x14ac:dyDescent="0.25">
      <c r="K5368">
        <f t="shared" si="84"/>
        <v>1</v>
      </c>
    </row>
    <row r="5369" spans="11:11" x14ac:dyDescent="0.25">
      <c r="K5369">
        <f t="shared" si="84"/>
        <v>1</v>
      </c>
    </row>
    <row r="5370" spans="11:11" x14ac:dyDescent="0.25">
      <c r="K5370">
        <f t="shared" si="84"/>
        <v>1</v>
      </c>
    </row>
    <row r="5371" spans="11:11" x14ac:dyDescent="0.25">
      <c r="K5371">
        <f t="shared" si="84"/>
        <v>1</v>
      </c>
    </row>
    <row r="5372" spans="11:11" x14ac:dyDescent="0.25">
      <c r="K5372">
        <f t="shared" si="84"/>
        <v>1</v>
      </c>
    </row>
    <row r="5373" spans="11:11" x14ac:dyDescent="0.25">
      <c r="K5373">
        <f t="shared" si="84"/>
        <v>1</v>
      </c>
    </row>
    <row r="5374" spans="11:11" x14ac:dyDescent="0.25">
      <c r="K5374">
        <f t="shared" si="84"/>
        <v>1</v>
      </c>
    </row>
    <row r="5375" spans="11:11" x14ac:dyDescent="0.25">
      <c r="K5375">
        <f t="shared" si="84"/>
        <v>1</v>
      </c>
    </row>
    <row r="5376" spans="11:11" x14ac:dyDescent="0.25">
      <c r="K5376">
        <f t="shared" si="84"/>
        <v>1</v>
      </c>
    </row>
    <row r="5377" spans="11:11" x14ac:dyDescent="0.25">
      <c r="K5377">
        <f t="shared" si="84"/>
        <v>1</v>
      </c>
    </row>
    <row r="5378" spans="11:11" x14ac:dyDescent="0.25">
      <c r="K5378">
        <f t="shared" si="84"/>
        <v>1</v>
      </c>
    </row>
    <row r="5379" spans="11:11" x14ac:dyDescent="0.25">
      <c r="K5379">
        <f t="shared" ref="K5379:K5442" si="85">IF(I5379 &lt;=  E5379, 1, 0)</f>
        <v>1</v>
      </c>
    </row>
    <row r="5380" spans="11:11" x14ac:dyDescent="0.25">
      <c r="K5380">
        <f t="shared" si="85"/>
        <v>1</v>
      </c>
    </row>
    <row r="5381" spans="11:11" x14ac:dyDescent="0.25">
      <c r="K5381">
        <f t="shared" si="85"/>
        <v>1</v>
      </c>
    </row>
    <row r="5382" spans="11:11" x14ac:dyDescent="0.25">
      <c r="K5382">
        <f t="shared" si="85"/>
        <v>1</v>
      </c>
    </row>
    <row r="5383" spans="11:11" x14ac:dyDescent="0.25">
      <c r="K5383">
        <f t="shared" si="85"/>
        <v>1</v>
      </c>
    </row>
    <row r="5384" spans="11:11" x14ac:dyDescent="0.25">
      <c r="K5384">
        <f t="shared" si="85"/>
        <v>1</v>
      </c>
    </row>
    <row r="5385" spans="11:11" x14ac:dyDescent="0.25">
      <c r="K5385">
        <f t="shared" si="85"/>
        <v>1</v>
      </c>
    </row>
    <row r="5386" spans="11:11" x14ac:dyDescent="0.25">
      <c r="K5386">
        <f t="shared" si="85"/>
        <v>1</v>
      </c>
    </row>
    <row r="5387" spans="11:11" x14ac:dyDescent="0.25">
      <c r="K5387">
        <f t="shared" si="85"/>
        <v>1</v>
      </c>
    </row>
    <row r="5388" spans="11:11" x14ac:dyDescent="0.25">
      <c r="K5388">
        <f t="shared" si="85"/>
        <v>1</v>
      </c>
    </row>
    <row r="5389" spans="11:11" x14ac:dyDescent="0.25">
      <c r="K5389">
        <f t="shared" si="85"/>
        <v>1</v>
      </c>
    </row>
    <row r="5390" spans="11:11" x14ac:dyDescent="0.25">
      <c r="K5390">
        <f t="shared" si="85"/>
        <v>1</v>
      </c>
    </row>
    <row r="5391" spans="11:11" x14ac:dyDescent="0.25">
      <c r="K5391">
        <f t="shared" si="85"/>
        <v>1</v>
      </c>
    </row>
    <row r="5392" spans="11:11" x14ac:dyDescent="0.25">
      <c r="K5392">
        <f t="shared" si="85"/>
        <v>1</v>
      </c>
    </row>
    <row r="5393" spans="11:11" x14ac:dyDescent="0.25">
      <c r="K5393">
        <f t="shared" si="85"/>
        <v>1</v>
      </c>
    </row>
    <row r="5394" spans="11:11" x14ac:dyDescent="0.25">
      <c r="K5394">
        <f t="shared" si="85"/>
        <v>1</v>
      </c>
    </row>
    <row r="5395" spans="11:11" x14ac:dyDescent="0.25">
      <c r="K5395">
        <f t="shared" si="85"/>
        <v>1</v>
      </c>
    </row>
    <row r="5396" spans="11:11" x14ac:dyDescent="0.25">
      <c r="K5396">
        <f t="shared" si="85"/>
        <v>1</v>
      </c>
    </row>
    <row r="5397" spans="11:11" x14ac:dyDescent="0.25">
      <c r="K5397">
        <f t="shared" si="85"/>
        <v>1</v>
      </c>
    </row>
    <row r="5398" spans="11:11" x14ac:dyDescent="0.25">
      <c r="K5398">
        <f t="shared" si="85"/>
        <v>1</v>
      </c>
    </row>
    <row r="5399" spans="11:11" x14ac:dyDescent="0.25">
      <c r="K5399">
        <f t="shared" si="85"/>
        <v>1</v>
      </c>
    </row>
    <row r="5400" spans="11:11" x14ac:dyDescent="0.25">
      <c r="K5400">
        <f t="shared" si="85"/>
        <v>1</v>
      </c>
    </row>
    <row r="5401" spans="11:11" x14ac:dyDescent="0.25">
      <c r="K5401">
        <f t="shared" si="85"/>
        <v>1</v>
      </c>
    </row>
    <row r="5402" spans="11:11" x14ac:dyDescent="0.25">
      <c r="K5402">
        <f t="shared" si="85"/>
        <v>1</v>
      </c>
    </row>
    <row r="5403" spans="11:11" x14ac:dyDescent="0.25">
      <c r="K5403">
        <f t="shared" si="85"/>
        <v>1</v>
      </c>
    </row>
    <row r="5404" spans="11:11" x14ac:dyDescent="0.25">
      <c r="K5404">
        <f t="shared" si="85"/>
        <v>1</v>
      </c>
    </row>
    <row r="5405" spans="11:11" x14ac:dyDescent="0.25">
      <c r="K5405">
        <f t="shared" si="85"/>
        <v>1</v>
      </c>
    </row>
    <row r="5406" spans="11:11" x14ac:dyDescent="0.25">
      <c r="K5406">
        <f t="shared" si="85"/>
        <v>1</v>
      </c>
    </row>
    <row r="5407" spans="11:11" x14ac:dyDescent="0.25">
      <c r="K5407">
        <f t="shared" si="85"/>
        <v>1</v>
      </c>
    </row>
    <row r="5408" spans="11:11" x14ac:dyDescent="0.25">
      <c r="K5408">
        <f t="shared" si="85"/>
        <v>1</v>
      </c>
    </row>
    <row r="5409" spans="11:11" x14ac:dyDescent="0.25">
      <c r="K5409">
        <f t="shared" si="85"/>
        <v>1</v>
      </c>
    </row>
    <row r="5410" spans="11:11" x14ac:dyDescent="0.25">
      <c r="K5410">
        <f t="shared" si="85"/>
        <v>1</v>
      </c>
    </row>
    <row r="5411" spans="11:11" x14ac:dyDescent="0.25">
      <c r="K5411">
        <f t="shared" si="85"/>
        <v>1</v>
      </c>
    </row>
    <row r="5412" spans="11:11" x14ac:dyDescent="0.25">
      <c r="K5412">
        <f t="shared" si="85"/>
        <v>1</v>
      </c>
    </row>
    <row r="5413" spans="11:11" x14ac:dyDescent="0.25">
      <c r="K5413">
        <f t="shared" si="85"/>
        <v>1</v>
      </c>
    </row>
    <row r="5414" spans="11:11" x14ac:dyDescent="0.25">
      <c r="K5414">
        <f t="shared" si="85"/>
        <v>1</v>
      </c>
    </row>
    <row r="5415" spans="11:11" x14ac:dyDescent="0.25">
      <c r="K5415">
        <f t="shared" si="85"/>
        <v>1</v>
      </c>
    </row>
    <row r="5416" spans="11:11" x14ac:dyDescent="0.25">
      <c r="K5416">
        <f t="shared" si="85"/>
        <v>1</v>
      </c>
    </row>
    <row r="5417" spans="11:11" x14ac:dyDescent="0.25">
      <c r="K5417">
        <f t="shared" si="85"/>
        <v>1</v>
      </c>
    </row>
    <row r="5418" spans="11:11" x14ac:dyDescent="0.25">
      <c r="K5418">
        <f t="shared" si="85"/>
        <v>1</v>
      </c>
    </row>
    <row r="5419" spans="11:11" x14ac:dyDescent="0.25">
      <c r="K5419">
        <f t="shared" si="85"/>
        <v>1</v>
      </c>
    </row>
    <row r="5420" spans="11:11" x14ac:dyDescent="0.25">
      <c r="K5420">
        <f t="shared" si="85"/>
        <v>1</v>
      </c>
    </row>
    <row r="5421" spans="11:11" x14ac:dyDescent="0.25">
      <c r="K5421">
        <f t="shared" si="85"/>
        <v>1</v>
      </c>
    </row>
    <row r="5422" spans="11:11" x14ac:dyDescent="0.25">
      <c r="K5422">
        <f t="shared" si="85"/>
        <v>1</v>
      </c>
    </row>
    <row r="5423" spans="11:11" x14ac:dyDescent="0.25">
      <c r="K5423">
        <f t="shared" si="85"/>
        <v>1</v>
      </c>
    </row>
    <row r="5424" spans="11:11" x14ac:dyDescent="0.25">
      <c r="K5424">
        <f t="shared" si="85"/>
        <v>1</v>
      </c>
    </row>
    <row r="5425" spans="11:11" x14ac:dyDescent="0.25">
      <c r="K5425">
        <f t="shared" si="85"/>
        <v>1</v>
      </c>
    </row>
    <row r="5426" spans="11:11" x14ac:dyDescent="0.25">
      <c r="K5426">
        <f t="shared" si="85"/>
        <v>1</v>
      </c>
    </row>
    <row r="5427" spans="11:11" x14ac:dyDescent="0.25">
      <c r="K5427">
        <f t="shared" si="85"/>
        <v>1</v>
      </c>
    </row>
    <row r="5428" spans="11:11" x14ac:dyDescent="0.25">
      <c r="K5428">
        <f t="shared" si="85"/>
        <v>1</v>
      </c>
    </row>
    <row r="5429" spans="11:11" x14ac:dyDescent="0.25">
      <c r="K5429">
        <f t="shared" si="85"/>
        <v>1</v>
      </c>
    </row>
    <row r="5430" spans="11:11" x14ac:dyDescent="0.25">
      <c r="K5430">
        <f t="shared" si="85"/>
        <v>1</v>
      </c>
    </row>
    <row r="5431" spans="11:11" x14ac:dyDescent="0.25">
      <c r="K5431">
        <f t="shared" si="85"/>
        <v>1</v>
      </c>
    </row>
    <row r="5432" spans="11:11" x14ac:dyDescent="0.25">
      <c r="K5432">
        <f t="shared" si="85"/>
        <v>1</v>
      </c>
    </row>
    <row r="5433" spans="11:11" x14ac:dyDescent="0.25">
      <c r="K5433">
        <f t="shared" si="85"/>
        <v>1</v>
      </c>
    </row>
    <row r="5434" spans="11:11" x14ac:dyDescent="0.25">
      <c r="K5434">
        <f t="shared" si="85"/>
        <v>1</v>
      </c>
    </row>
    <row r="5435" spans="11:11" x14ac:dyDescent="0.25">
      <c r="K5435">
        <f t="shared" si="85"/>
        <v>1</v>
      </c>
    </row>
    <row r="5436" spans="11:11" x14ac:dyDescent="0.25">
      <c r="K5436">
        <f t="shared" si="85"/>
        <v>1</v>
      </c>
    </row>
    <row r="5437" spans="11:11" x14ac:dyDescent="0.25">
      <c r="K5437">
        <f t="shared" si="85"/>
        <v>1</v>
      </c>
    </row>
    <row r="5438" spans="11:11" x14ac:dyDescent="0.25">
      <c r="K5438">
        <f t="shared" si="85"/>
        <v>1</v>
      </c>
    </row>
    <row r="5439" spans="11:11" x14ac:dyDescent="0.25">
      <c r="K5439">
        <f t="shared" si="85"/>
        <v>1</v>
      </c>
    </row>
    <row r="5440" spans="11:11" x14ac:dyDescent="0.25">
      <c r="K5440">
        <f t="shared" si="85"/>
        <v>1</v>
      </c>
    </row>
    <row r="5441" spans="11:11" x14ac:dyDescent="0.25">
      <c r="K5441">
        <f t="shared" si="85"/>
        <v>1</v>
      </c>
    </row>
    <row r="5442" spans="11:11" x14ac:dyDescent="0.25">
      <c r="K5442">
        <f t="shared" si="85"/>
        <v>1</v>
      </c>
    </row>
    <row r="5443" spans="11:11" x14ac:dyDescent="0.25">
      <c r="K5443">
        <f t="shared" ref="K5443:K5506" si="86">IF(I5443 &lt;=  E5443, 1, 0)</f>
        <v>1</v>
      </c>
    </row>
    <row r="5444" spans="11:11" x14ac:dyDescent="0.25">
      <c r="K5444">
        <f t="shared" si="86"/>
        <v>1</v>
      </c>
    </row>
    <row r="5445" spans="11:11" x14ac:dyDescent="0.25">
      <c r="K5445">
        <f t="shared" si="86"/>
        <v>1</v>
      </c>
    </row>
    <row r="5446" spans="11:11" x14ac:dyDescent="0.25">
      <c r="K5446">
        <f t="shared" si="86"/>
        <v>1</v>
      </c>
    </row>
    <row r="5447" spans="11:11" x14ac:dyDescent="0.25">
      <c r="K5447">
        <f t="shared" si="86"/>
        <v>1</v>
      </c>
    </row>
    <row r="5448" spans="11:11" x14ac:dyDescent="0.25">
      <c r="K5448">
        <f t="shared" si="86"/>
        <v>1</v>
      </c>
    </row>
    <row r="5449" spans="11:11" x14ac:dyDescent="0.25">
      <c r="K5449">
        <f t="shared" si="86"/>
        <v>1</v>
      </c>
    </row>
    <row r="5450" spans="11:11" x14ac:dyDescent="0.25">
      <c r="K5450">
        <f t="shared" si="86"/>
        <v>1</v>
      </c>
    </row>
    <row r="5451" spans="11:11" x14ac:dyDescent="0.25">
      <c r="K5451">
        <f t="shared" si="86"/>
        <v>1</v>
      </c>
    </row>
    <row r="5452" spans="11:11" x14ac:dyDescent="0.25">
      <c r="K5452">
        <f t="shared" si="86"/>
        <v>1</v>
      </c>
    </row>
    <row r="5453" spans="11:11" x14ac:dyDescent="0.25">
      <c r="K5453">
        <f t="shared" si="86"/>
        <v>1</v>
      </c>
    </row>
    <row r="5454" spans="11:11" x14ac:dyDescent="0.25">
      <c r="K5454">
        <f t="shared" si="86"/>
        <v>1</v>
      </c>
    </row>
    <row r="5455" spans="11:11" x14ac:dyDescent="0.25">
      <c r="K5455">
        <f t="shared" si="86"/>
        <v>1</v>
      </c>
    </row>
    <row r="5456" spans="11:11" x14ac:dyDescent="0.25">
      <c r="K5456">
        <f t="shared" si="86"/>
        <v>1</v>
      </c>
    </row>
    <row r="5457" spans="11:11" x14ac:dyDescent="0.25">
      <c r="K5457">
        <f t="shared" si="86"/>
        <v>1</v>
      </c>
    </row>
    <row r="5458" spans="11:11" x14ac:dyDescent="0.25">
      <c r="K5458">
        <f t="shared" si="86"/>
        <v>1</v>
      </c>
    </row>
    <row r="5459" spans="11:11" x14ac:dyDescent="0.25">
      <c r="K5459">
        <f t="shared" si="86"/>
        <v>1</v>
      </c>
    </row>
    <row r="5460" spans="11:11" x14ac:dyDescent="0.25">
      <c r="K5460">
        <f t="shared" si="86"/>
        <v>1</v>
      </c>
    </row>
    <row r="5461" spans="11:11" x14ac:dyDescent="0.25">
      <c r="K5461">
        <f t="shared" si="86"/>
        <v>1</v>
      </c>
    </row>
    <row r="5462" spans="11:11" x14ac:dyDescent="0.25">
      <c r="K5462">
        <f t="shared" si="86"/>
        <v>1</v>
      </c>
    </row>
    <row r="5463" spans="11:11" x14ac:dyDescent="0.25">
      <c r="K5463">
        <f t="shared" si="86"/>
        <v>1</v>
      </c>
    </row>
    <row r="5464" spans="11:11" x14ac:dyDescent="0.25">
      <c r="K5464">
        <f t="shared" si="86"/>
        <v>1</v>
      </c>
    </row>
    <row r="5465" spans="11:11" x14ac:dyDescent="0.25">
      <c r="K5465">
        <f t="shared" si="86"/>
        <v>1</v>
      </c>
    </row>
    <row r="5466" spans="11:11" x14ac:dyDescent="0.25">
      <c r="K5466">
        <f t="shared" si="86"/>
        <v>1</v>
      </c>
    </row>
    <row r="5467" spans="11:11" x14ac:dyDescent="0.25">
      <c r="K5467">
        <f t="shared" si="86"/>
        <v>1</v>
      </c>
    </row>
    <row r="5468" spans="11:11" x14ac:dyDescent="0.25">
      <c r="K5468">
        <f t="shared" si="86"/>
        <v>1</v>
      </c>
    </row>
    <row r="5469" spans="11:11" x14ac:dyDescent="0.25">
      <c r="K5469">
        <f t="shared" si="86"/>
        <v>1</v>
      </c>
    </row>
    <row r="5470" spans="11:11" x14ac:dyDescent="0.25">
      <c r="K5470">
        <f t="shared" si="86"/>
        <v>1</v>
      </c>
    </row>
    <row r="5471" spans="11:11" x14ac:dyDescent="0.25">
      <c r="K5471">
        <f t="shared" si="86"/>
        <v>1</v>
      </c>
    </row>
    <row r="5472" spans="11:11" x14ac:dyDescent="0.25">
      <c r="K5472">
        <f t="shared" si="86"/>
        <v>1</v>
      </c>
    </row>
    <row r="5473" spans="11:11" x14ac:dyDescent="0.25">
      <c r="K5473">
        <f t="shared" si="86"/>
        <v>1</v>
      </c>
    </row>
    <row r="5474" spans="11:11" x14ac:dyDescent="0.25">
      <c r="K5474">
        <f t="shared" si="86"/>
        <v>1</v>
      </c>
    </row>
    <row r="5475" spans="11:11" x14ac:dyDescent="0.25">
      <c r="K5475">
        <f t="shared" si="86"/>
        <v>1</v>
      </c>
    </row>
    <row r="5476" spans="11:11" x14ac:dyDescent="0.25">
      <c r="K5476">
        <f t="shared" si="86"/>
        <v>1</v>
      </c>
    </row>
    <row r="5477" spans="11:11" x14ac:dyDescent="0.25">
      <c r="K5477">
        <f t="shared" si="86"/>
        <v>1</v>
      </c>
    </row>
    <row r="5478" spans="11:11" x14ac:dyDescent="0.25">
      <c r="K5478">
        <f t="shared" si="86"/>
        <v>1</v>
      </c>
    </row>
    <row r="5479" spans="11:11" x14ac:dyDescent="0.25">
      <c r="K5479">
        <f t="shared" si="86"/>
        <v>1</v>
      </c>
    </row>
    <row r="5480" spans="11:11" x14ac:dyDescent="0.25">
      <c r="K5480">
        <f t="shared" si="86"/>
        <v>1</v>
      </c>
    </row>
    <row r="5481" spans="11:11" x14ac:dyDescent="0.25">
      <c r="K5481">
        <f t="shared" si="86"/>
        <v>1</v>
      </c>
    </row>
    <row r="5482" spans="11:11" x14ac:dyDescent="0.25">
      <c r="K5482">
        <f t="shared" si="86"/>
        <v>1</v>
      </c>
    </row>
    <row r="5483" spans="11:11" x14ac:dyDescent="0.25">
      <c r="K5483">
        <f t="shared" si="86"/>
        <v>1</v>
      </c>
    </row>
    <row r="5484" spans="11:11" x14ac:dyDescent="0.25">
      <c r="K5484">
        <f t="shared" si="86"/>
        <v>1</v>
      </c>
    </row>
    <row r="5485" spans="11:11" x14ac:dyDescent="0.25">
      <c r="K5485">
        <f t="shared" si="86"/>
        <v>1</v>
      </c>
    </row>
    <row r="5486" spans="11:11" x14ac:dyDescent="0.25">
      <c r="K5486">
        <f t="shared" si="86"/>
        <v>1</v>
      </c>
    </row>
    <row r="5487" spans="11:11" x14ac:dyDescent="0.25">
      <c r="K5487">
        <f t="shared" si="86"/>
        <v>1</v>
      </c>
    </row>
    <row r="5488" spans="11:11" x14ac:dyDescent="0.25">
      <c r="K5488">
        <f t="shared" si="86"/>
        <v>1</v>
      </c>
    </row>
    <row r="5489" spans="11:11" x14ac:dyDescent="0.25">
      <c r="K5489">
        <f t="shared" si="86"/>
        <v>1</v>
      </c>
    </row>
    <row r="5490" spans="11:11" x14ac:dyDescent="0.25">
      <c r="K5490">
        <f t="shared" si="86"/>
        <v>1</v>
      </c>
    </row>
    <row r="5491" spans="11:11" x14ac:dyDescent="0.25">
      <c r="K5491">
        <f t="shared" si="86"/>
        <v>1</v>
      </c>
    </row>
    <row r="5492" spans="11:11" x14ac:dyDescent="0.25">
      <c r="K5492">
        <f t="shared" si="86"/>
        <v>1</v>
      </c>
    </row>
    <row r="5493" spans="11:11" x14ac:dyDescent="0.25">
      <c r="K5493">
        <f t="shared" si="86"/>
        <v>1</v>
      </c>
    </row>
    <row r="5494" spans="11:11" x14ac:dyDescent="0.25">
      <c r="K5494">
        <f t="shared" si="86"/>
        <v>1</v>
      </c>
    </row>
    <row r="5495" spans="11:11" x14ac:dyDescent="0.25">
      <c r="K5495">
        <f t="shared" si="86"/>
        <v>1</v>
      </c>
    </row>
    <row r="5496" spans="11:11" x14ac:dyDescent="0.25">
      <c r="K5496">
        <f t="shared" si="86"/>
        <v>1</v>
      </c>
    </row>
    <row r="5497" spans="11:11" x14ac:dyDescent="0.25">
      <c r="K5497">
        <f t="shared" si="86"/>
        <v>1</v>
      </c>
    </row>
    <row r="5498" spans="11:11" x14ac:dyDescent="0.25">
      <c r="K5498">
        <f t="shared" si="86"/>
        <v>1</v>
      </c>
    </row>
    <row r="5499" spans="11:11" x14ac:dyDescent="0.25">
      <c r="K5499">
        <f t="shared" si="86"/>
        <v>1</v>
      </c>
    </row>
    <row r="5500" spans="11:11" x14ac:dyDescent="0.25">
      <c r="K5500">
        <f t="shared" si="86"/>
        <v>1</v>
      </c>
    </row>
    <row r="5501" spans="11:11" x14ac:dyDescent="0.25">
      <c r="K5501">
        <f t="shared" si="86"/>
        <v>1</v>
      </c>
    </row>
    <row r="5502" spans="11:11" x14ac:dyDescent="0.25">
      <c r="K5502">
        <f t="shared" si="86"/>
        <v>1</v>
      </c>
    </row>
    <row r="5503" spans="11:11" x14ac:dyDescent="0.25">
      <c r="K5503">
        <f t="shared" si="86"/>
        <v>1</v>
      </c>
    </row>
    <row r="5504" spans="11:11" x14ac:dyDescent="0.25">
      <c r="K5504">
        <f t="shared" si="86"/>
        <v>1</v>
      </c>
    </row>
    <row r="5505" spans="11:11" x14ac:dyDescent="0.25">
      <c r="K5505">
        <f t="shared" si="86"/>
        <v>1</v>
      </c>
    </row>
    <row r="5506" spans="11:11" x14ac:dyDescent="0.25">
      <c r="K5506">
        <f t="shared" si="86"/>
        <v>1</v>
      </c>
    </row>
    <row r="5507" spans="11:11" x14ac:dyDescent="0.25">
      <c r="K5507">
        <f t="shared" ref="K5507:K5551" si="87">IF(I5507 &lt;=  E5507, 1, 0)</f>
        <v>1</v>
      </c>
    </row>
    <row r="5508" spans="11:11" x14ac:dyDescent="0.25">
      <c r="K5508">
        <f t="shared" si="87"/>
        <v>1</v>
      </c>
    </row>
    <row r="5509" spans="11:11" x14ac:dyDescent="0.25">
      <c r="K5509">
        <f t="shared" si="87"/>
        <v>1</v>
      </c>
    </row>
    <row r="5510" spans="11:11" x14ac:dyDescent="0.25">
      <c r="K5510">
        <f t="shared" si="87"/>
        <v>1</v>
      </c>
    </row>
    <row r="5511" spans="11:11" x14ac:dyDescent="0.25">
      <c r="K5511">
        <f t="shared" si="87"/>
        <v>1</v>
      </c>
    </row>
    <row r="5512" spans="11:11" x14ac:dyDescent="0.25">
      <c r="K5512">
        <f t="shared" si="87"/>
        <v>1</v>
      </c>
    </row>
    <row r="5513" spans="11:11" x14ac:dyDescent="0.25">
      <c r="K5513">
        <f t="shared" si="87"/>
        <v>1</v>
      </c>
    </row>
    <row r="5514" spans="11:11" x14ac:dyDescent="0.25">
      <c r="K5514">
        <f t="shared" si="87"/>
        <v>1</v>
      </c>
    </row>
    <row r="5515" spans="11:11" x14ac:dyDescent="0.25">
      <c r="K5515">
        <f t="shared" si="87"/>
        <v>1</v>
      </c>
    </row>
    <row r="5516" spans="11:11" x14ac:dyDescent="0.25">
      <c r="K5516">
        <f t="shared" si="87"/>
        <v>1</v>
      </c>
    </row>
    <row r="5517" spans="11:11" x14ac:dyDescent="0.25">
      <c r="K5517">
        <f t="shared" si="87"/>
        <v>1</v>
      </c>
    </row>
    <row r="5518" spans="11:11" x14ac:dyDescent="0.25">
      <c r="K5518">
        <f t="shared" si="87"/>
        <v>1</v>
      </c>
    </row>
    <row r="5519" spans="11:11" x14ac:dyDescent="0.25">
      <c r="K5519">
        <f t="shared" si="87"/>
        <v>1</v>
      </c>
    </row>
    <row r="5520" spans="11:11" x14ac:dyDescent="0.25">
      <c r="K5520">
        <f t="shared" si="87"/>
        <v>1</v>
      </c>
    </row>
    <row r="5521" spans="11:11" x14ac:dyDescent="0.25">
      <c r="K5521">
        <f t="shared" si="87"/>
        <v>1</v>
      </c>
    </row>
    <row r="5522" spans="11:11" x14ac:dyDescent="0.25">
      <c r="K5522">
        <f t="shared" si="87"/>
        <v>1</v>
      </c>
    </row>
    <row r="5523" spans="11:11" x14ac:dyDescent="0.25">
      <c r="K5523">
        <f t="shared" si="87"/>
        <v>1</v>
      </c>
    </row>
    <row r="5524" spans="11:11" x14ac:dyDescent="0.25">
      <c r="K5524">
        <f t="shared" si="87"/>
        <v>1</v>
      </c>
    </row>
    <row r="5525" spans="11:11" x14ac:dyDescent="0.25">
      <c r="K5525">
        <f t="shared" si="87"/>
        <v>1</v>
      </c>
    </row>
    <row r="5526" spans="11:11" x14ac:dyDescent="0.25">
      <c r="K5526">
        <f t="shared" si="87"/>
        <v>1</v>
      </c>
    </row>
    <row r="5527" spans="11:11" x14ac:dyDescent="0.25">
      <c r="K5527">
        <f t="shared" si="87"/>
        <v>1</v>
      </c>
    </row>
    <row r="5528" spans="11:11" x14ac:dyDescent="0.25">
      <c r="K5528">
        <f t="shared" si="87"/>
        <v>1</v>
      </c>
    </row>
    <row r="5529" spans="11:11" x14ac:dyDescent="0.25">
      <c r="K5529">
        <f t="shared" si="87"/>
        <v>1</v>
      </c>
    </row>
    <row r="5530" spans="11:11" x14ac:dyDescent="0.25">
      <c r="K5530">
        <f t="shared" si="87"/>
        <v>1</v>
      </c>
    </row>
    <row r="5531" spans="11:11" x14ac:dyDescent="0.25">
      <c r="K5531">
        <f t="shared" si="87"/>
        <v>1</v>
      </c>
    </row>
    <row r="5532" spans="11:11" x14ac:dyDescent="0.25">
      <c r="K5532">
        <f t="shared" si="87"/>
        <v>1</v>
      </c>
    </row>
    <row r="5533" spans="11:11" x14ac:dyDescent="0.25">
      <c r="K5533">
        <f t="shared" si="87"/>
        <v>1</v>
      </c>
    </row>
    <row r="5534" spans="11:11" x14ac:dyDescent="0.25">
      <c r="K5534">
        <f t="shared" si="87"/>
        <v>1</v>
      </c>
    </row>
    <row r="5535" spans="11:11" x14ac:dyDescent="0.25">
      <c r="K5535">
        <f t="shared" si="87"/>
        <v>1</v>
      </c>
    </row>
    <row r="5536" spans="11:11" x14ac:dyDescent="0.25">
      <c r="K5536">
        <f t="shared" si="87"/>
        <v>1</v>
      </c>
    </row>
    <row r="5537" spans="11:11" x14ac:dyDescent="0.25">
      <c r="K5537">
        <f t="shared" si="87"/>
        <v>1</v>
      </c>
    </row>
    <row r="5538" spans="11:11" x14ac:dyDescent="0.25">
      <c r="K5538">
        <f t="shared" si="87"/>
        <v>1</v>
      </c>
    </row>
    <row r="5539" spans="11:11" x14ac:dyDescent="0.25">
      <c r="K5539">
        <f t="shared" si="87"/>
        <v>1</v>
      </c>
    </row>
    <row r="5540" spans="11:11" x14ac:dyDescent="0.25">
      <c r="K5540">
        <f t="shared" si="87"/>
        <v>1</v>
      </c>
    </row>
    <row r="5541" spans="11:11" x14ac:dyDescent="0.25">
      <c r="K5541">
        <f t="shared" si="87"/>
        <v>1</v>
      </c>
    </row>
    <row r="5542" spans="11:11" x14ac:dyDescent="0.25">
      <c r="K5542">
        <f t="shared" si="87"/>
        <v>1</v>
      </c>
    </row>
    <row r="5543" spans="11:11" x14ac:dyDescent="0.25">
      <c r="K5543">
        <f t="shared" si="87"/>
        <v>1</v>
      </c>
    </row>
    <row r="5544" spans="11:11" x14ac:dyDescent="0.25">
      <c r="K5544">
        <f t="shared" si="87"/>
        <v>1</v>
      </c>
    </row>
    <row r="5545" spans="11:11" x14ac:dyDescent="0.25">
      <c r="K5545">
        <f t="shared" si="87"/>
        <v>1</v>
      </c>
    </row>
    <row r="5546" spans="11:11" x14ac:dyDescent="0.25">
      <c r="K5546">
        <f t="shared" si="87"/>
        <v>1</v>
      </c>
    </row>
    <row r="5547" spans="11:11" x14ac:dyDescent="0.25">
      <c r="K5547">
        <f t="shared" si="87"/>
        <v>1</v>
      </c>
    </row>
    <row r="5548" spans="11:11" x14ac:dyDescent="0.25">
      <c r="K5548">
        <f t="shared" si="87"/>
        <v>1</v>
      </c>
    </row>
    <row r="5549" spans="11:11" x14ac:dyDescent="0.25">
      <c r="K5549">
        <f t="shared" si="87"/>
        <v>1</v>
      </c>
    </row>
    <row r="5550" spans="11:11" x14ac:dyDescent="0.25">
      <c r="K5550">
        <f t="shared" si="87"/>
        <v>1</v>
      </c>
    </row>
    <row r="5551" spans="11:11" x14ac:dyDescent="0.25">
      <c r="K5551">
        <f t="shared" si="87"/>
        <v>1</v>
      </c>
    </row>
    <row r="5552" spans="11:11" x14ac:dyDescent="0.25">
      <c r="K5552">
        <f t="shared" ref="K5552:K5567" si="88">IF(I5552 &lt;=  E5552, 1, 0)</f>
        <v>1</v>
      </c>
    </row>
    <row r="5553" spans="11:11" x14ac:dyDescent="0.25">
      <c r="K5553">
        <f t="shared" si="88"/>
        <v>1</v>
      </c>
    </row>
    <row r="5554" spans="11:11" x14ac:dyDescent="0.25">
      <c r="K5554">
        <f t="shared" si="88"/>
        <v>1</v>
      </c>
    </row>
    <row r="5555" spans="11:11" x14ac:dyDescent="0.25">
      <c r="K5555">
        <f t="shared" si="88"/>
        <v>1</v>
      </c>
    </row>
    <row r="5556" spans="11:11" x14ac:dyDescent="0.25">
      <c r="K5556">
        <f t="shared" si="88"/>
        <v>1</v>
      </c>
    </row>
    <row r="5557" spans="11:11" x14ac:dyDescent="0.25">
      <c r="K5557">
        <f t="shared" si="88"/>
        <v>1</v>
      </c>
    </row>
    <row r="5558" spans="11:11" x14ac:dyDescent="0.25">
      <c r="K5558">
        <f t="shared" si="88"/>
        <v>1</v>
      </c>
    </row>
    <row r="5559" spans="11:11" x14ac:dyDescent="0.25">
      <c r="K5559">
        <f t="shared" si="88"/>
        <v>1</v>
      </c>
    </row>
    <row r="5560" spans="11:11" x14ac:dyDescent="0.25">
      <c r="K5560">
        <f t="shared" si="88"/>
        <v>1</v>
      </c>
    </row>
    <row r="5561" spans="11:11" x14ac:dyDescent="0.25">
      <c r="K5561">
        <f t="shared" si="88"/>
        <v>1</v>
      </c>
    </row>
    <row r="5562" spans="11:11" x14ac:dyDescent="0.25">
      <c r="K5562">
        <f t="shared" si="88"/>
        <v>1</v>
      </c>
    </row>
    <row r="5563" spans="11:11" x14ac:dyDescent="0.25">
      <c r="K5563">
        <f t="shared" si="88"/>
        <v>1</v>
      </c>
    </row>
    <row r="5564" spans="11:11" x14ac:dyDescent="0.25">
      <c r="K5564">
        <f t="shared" si="88"/>
        <v>1</v>
      </c>
    </row>
    <row r="5565" spans="11:11" x14ac:dyDescent="0.25">
      <c r="K5565">
        <f t="shared" si="88"/>
        <v>1</v>
      </c>
    </row>
    <row r="5566" spans="11:11" x14ac:dyDescent="0.25">
      <c r="K5566">
        <f t="shared" si="88"/>
        <v>1</v>
      </c>
    </row>
    <row r="5567" spans="11:11" x14ac:dyDescent="0.25">
      <c r="K5567">
        <f t="shared" si="88"/>
        <v>1</v>
      </c>
    </row>
    <row r="5568" spans="11:11" x14ac:dyDescent="0.25">
      <c r="K5568">
        <f t="shared" ref="K5568:K5592" si="89">IF(I5568 &lt;=  E5568, 1, 0)</f>
        <v>1</v>
      </c>
    </row>
    <row r="5569" spans="11:11" x14ac:dyDescent="0.25">
      <c r="K5569">
        <f t="shared" si="89"/>
        <v>1</v>
      </c>
    </row>
    <row r="5570" spans="11:11" x14ac:dyDescent="0.25">
      <c r="K5570">
        <f t="shared" si="89"/>
        <v>1</v>
      </c>
    </row>
    <row r="5571" spans="11:11" x14ac:dyDescent="0.25">
      <c r="K5571">
        <f t="shared" si="89"/>
        <v>1</v>
      </c>
    </row>
    <row r="5572" spans="11:11" x14ac:dyDescent="0.25">
      <c r="K5572">
        <f t="shared" si="89"/>
        <v>1</v>
      </c>
    </row>
    <row r="5573" spans="11:11" x14ac:dyDescent="0.25">
      <c r="K5573">
        <f t="shared" si="89"/>
        <v>1</v>
      </c>
    </row>
    <row r="5574" spans="11:11" x14ac:dyDescent="0.25">
      <c r="K5574">
        <f t="shared" si="89"/>
        <v>1</v>
      </c>
    </row>
    <row r="5575" spans="11:11" x14ac:dyDescent="0.25">
      <c r="K5575">
        <f t="shared" si="89"/>
        <v>1</v>
      </c>
    </row>
    <row r="5576" spans="11:11" x14ac:dyDescent="0.25">
      <c r="K5576">
        <f t="shared" si="89"/>
        <v>1</v>
      </c>
    </row>
    <row r="5577" spans="11:11" x14ac:dyDescent="0.25">
      <c r="K5577">
        <f t="shared" si="89"/>
        <v>1</v>
      </c>
    </row>
    <row r="5578" spans="11:11" x14ac:dyDescent="0.25">
      <c r="K5578">
        <f t="shared" si="89"/>
        <v>1</v>
      </c>
    </row>
    <row r="5579" spans="11:11" x14ac:dyDescent="0.25">
      <c r="K5579">
        <f t="shared" si="89"/>
        <v>1</v>
      </c>
    </row>
    <row r="5580" spans="11:11" x14ac:dyDescent="0.25">
      <c r="K5580">
        <f t="shared" si="89"/>
        <v>1</v>
      </c>
    </row>
    <row r="5581" spans="11:11" x14ac:dyDescent="0.25">
      <c r="K5581">
        <f t="shared" si="89"/>
        <v>1</v>
      </c>
    </row>
    <row r="5582" spans="11:11" x14ac:dyDescent="0.25">
      <c r="K5582">
        <f t="shared" si="89"/>
        <v>1</v>
      </c>
    </row>
    <row r="5583" spans="11:11" x14ac:dyDescent="0.25">
      <c r="K5583">
        <f t="shared" si="89"/>
        <v>1</v>
      </c>
    </row>
    <row r="5584" spans="11:11" x14ac:dyDescent="0.25">
      <c r="K5584">
        <f t="shared" si="89"/>
        <v>1</v>
      </c>
    </row>
    <row r="5585" spans="11:11" x14ac:dyDescent="0.25">
      <c r="K5585">
        <f t="shared" si="89"/>
        <v>1</v>
      </c>
    </row>
    <row r="5586" spans="11:11" x14ac:dyDescent="0.25">
      <c r="K5586">
        <f t="shared" si="89"/>
        <v>1</v>
      </c>
    </row>
    <row r="5587" spans="11:11" x14ac:dyDescent="0.25">
      <c r="K5587">
        <f t="shared" si="89"/>
        <v>1</v>
      </c>
    </row>
    <row r="5588" spans="11:11" x14ac:dyDescent="0.25">
      <c r="K5588">
        <f t="shared" si="89"/>
        <v>1</v>
      </c>
    </row>
    <row r="5589" spans="11:11" x14ac:dyDescent="0.25">
      <c r="K5589">
        <f t="shared" si="89"/>
        <v>1</v>
      </c>
    </row>
    <row r="5590" spans="11:11" x14ac:dyDescent="0.25">
      <c r="K5590">
        <f t="shared" si="89"/>
        <v>1</v>
      </c>
    </row>
    <row r="5591" spans="11:11" x14ac:dyDescent="0.25">
      <c r="K5591">
        <f t="shared" si="89"/>
        <v>1</v>
      </c>
    </row>
    <row r="5592" spans="11:11" x14ac:dyDescent="0.25">
      <c r="K5592">
        <f t="shared" si="89"/>
        <v>1</v>
      </c>
    </row>
    <row r="5593" spans="11:11" x14ac:dyDescent="0.25">
      <c r="K5593">
        <f t="shared" ref="K5593:K5634" si="90">IF(I5593 &lt;=  E5593, 1, 0)</f>
        <v>1</v>
      </c>
    </row>
    <row r="5594" spans="11:11" x14ac:dyDescent="0.25">
      <c r="K5594">
        <f t="shared" si="90"/>
        <v>1</v>
      </c>
    </row>
    <row r="5595" spans="11:11" x14ac:dyDescent="0.25">
      <c r="K5595">
        <f t="shared" si="90"/>
        <v>1</v>
      </c>
    </row>
    <row r="5596" spans="11:11" x14ac:dyDescent="0.25">
      <c r="K5596">
        <f t="shared" si="90"/>
        <v>1</v>
      </c>
    </row>
    <row r="5597" spans="11:11" x14ac:dyDescent="0.25">
      <c r="K5597">
        <f t="shared" si="90"/>
        <v>1</v>
      </c>
    </row>
    <row r="5598" spans="11:11" x14ac:dyDescent="0.25">
      <c r="K5598">
        <f t="shared" si="90"/>
        <v>1</v>
      </c>
    </row>
    <row r="5599" spans="11:11" x14ac:dyDescent="0.25">
      <c r="K5599">
        <f t="shared" si="90"/>
        <v>1</v>
      </c>
    </row>
    <row r="5600" spans="11:11" x14ac:dyDescent="0.25">
      <c r="K5600">
        <f t="shared" si="90"/>
        <v>1</v>
      </c>
    </row>
    <row r="5601" spans="11:11" x14ac:dyDescent="0.25">
      <c r="K5601">
        <f t="shared" si="90"/>
        <v>1</v>
      </c>
    </row>
    <row r="5602" spans="11:11" x14ac:dyDescent="0.25">
      <c r="K5602">
        <f t="shared" si="90"/>
        <v>1</v>
      </c>
    </row>
    <row r="5603" spans="11:11" x14ac:dyDescent="0.25">
      <c r="K5603">
        <f t="shared" si="90"/>
        <v>1</v>
      </c>
    </row>
    <row r="5604" spans="11:11" x14ac:dyDescent="0.25">
      <c r="K5604">
        <f t="shared" si="90"/>
        <v>1</v>
      </c>
    </row>
    <row r="5605" spans="11:11" x14ac:dyDescent="0.25">
      <c r="K5605">
        <f t="shared" si="90"/>
        <v>1</v>
      </c>
    </row>
    <row r="5606" spans="11:11" x14ac:dyDescent="0.25">
      <c r="K5606">
        <f t="shared" si="90"/>
        <v>1</v>
      </c>
    </row>
    <row r="5607" spans="11:11" x14ac:dyDescent="0.25">
      <c r="K5607">
        <f t="shared" si="90"/>
        <v>1</v>
      </c>
    </row>
    <row r="5608" spans="11:11" x14ac:dyDescent="0.25">
      <c r="K5608">
        <f t="shared" si="90"/>
        <v>1</v>
      </c>
    </row>
    <row r="5609" spans="11:11" x14ac:dyDescent="0.25">
      <c r="K5609">
        <f t="shared" si="90"/>
        <v>1</v>
      </c>
    </row>
    <row r="5610" spans="11:11" x14ac:dyDescent="0.25">
      <c r="K5610">
        <f t="shared" si="90"/>
        <v>1</v>
      </c>
    </row>
    <row r="5611" spans="11:11" x14ac:dyDescent="0.25">
      <c r="K5611">
        <f t="shared" si="90"/>
        <v>1</v>
      </c>
    </row>
    <row r="5612" spans="11:11" x14ac:dyDescent="0.25">
      <c r="K5612">
        <f t="shared" si="90"/>
        <v>1</v>
      </c>
    </row>
    <row r="5613" spans="11:11" x14ac:dyDescent="0.25">
      <c r="K5613">
        <f t="shared" si="90"/>
        <v>1</v>
      </c>
    </row>
    <row r="5614" spans="11:11" x14ac:dyDescent="0.25">
      <c r="K5614">
        <f t="shared" si="90"/>
        <v>1</v>
      </c>
    </row>
    <row r="5615" spans="11:11" x14ac:dyDescent="0.25">
      <c r="K5615">
        <f t="shared" si="90"/>
        <v>1</v>
      </c>
    </row>
    <row r="5616" spans="11:11" x14ac:dyDescent="0.25">
      <c r="K5616">
        <f t="shared" si="90"/>
        <v>1</v>
      </c>
    </row>
    <row r="5617" spans="11:11" x14ac:dyDescent="0.25">
      <c r="K5617">
        <f t="shared" si="90"/>
        <v>1</v>
      </c>
    </row>
    <row r="5618" spans="11:11" x14ac:dyDescent="0.25">
      <c r="K5618">
        <f t="shared" si="90"/>
        <v>1</v>
      </c>
    </row>
    <row r="5619" spans="11:11" x14ac:dyDescent="0.25">
      <c r="K5619">
        <f t="shared" si="90"/>
        <v>1</v>
      </c>
    </row>
    <row r="5620" spans="11:11" x14ac:dyDescent="0.25">
      <c r="K5620">
        <f t="shared" si="90"/>
        <v>1</v>
      </c>
    </row>
    <row r="5621" spans="11:11" x14ac:dyDescent="0.25">
      <c r="K5621">
        <f t="shared" si="90"/>
        <v>1</v>
      </c>
    </row>
    <row r="5622" spans="11:11" x14ac:dyDescent="0.25">
      <c r="K5622">
        <f t="shared" si="90"/>
        <v>1</v>
      </c>
    </row>
    <row r="5623" spans="11:11" x14ac:dyDescent="0.25">
      <c r="K5623">
        <f t="shared" si="90"/>
        <v>1</v>
      </c>
    </row>
    <row r="5624" spans="11:11" x14ac:dyDescent="0.25">
      <c r="K5624">
        <f t="shared" si="90"/>
        <v>1</v>
      </c>
    </row>
    <row r="5625" spans="11:11" x14ac:dyDescent="0.25">
      <c r="K5625">
        <f t="shared" si="90"/>
        <v>1</v>
      </c>
    </row>
    <row r="5626" spans="11:11" x14ac:dyDescent="0.25">
      <c r="K5626">
        <f t="shared" si="90"/>
        <v>1</v>
      </c>
    </row>
    <row r="5627" spans="11:11" x14ac:dyDescent="0.25">
      <c r="K5627">
        <f t="shared" si="90"/>
        <v>1</v>
      </c>
    </row>
    <row r="5628" spans="11:11" x14ac:dyDescent="0.25">
      <c r="K5628">
        <f t="shared" si="90"/>
        <v>1</v>
      </c>
    </row>
    <row r="5629" spans="11:11" x14ac:dyDescent="0.25">
      <c r="K5629">
        <f t="shared" si="90"/>
        <v>1</v>
      </c>
    </row>
    <row r="5630" spans="11:11" x14ac:dyDescent="0.25">
      <c r="K5630">
        <f t="shared" si="90"/>
        <v>1</v>
      </c>
    </row>
    <row r="5631" spans="11:11" x14ac:dyDescent="0.25">
      <c r="K5631">
        <f t="shared" si="90"/>
        <v>1</v>
      </c>
    </row>
    <row r="5632" spans="11:11" x14ac:dyDescent="0.25">
      <c r="K5632">
        <f t="shared" si="90"/>
        <v>1</v>
      </c>
    </row>
    <row r="5633" spans="11:11" x14ac:dyDescent="0.25">
      <c r="K5633">
        <f t="shared" si="90"/>
        <v>1</v>
      </c>
    </row>
    <row r="5634" spans="11:11" x14ac:dyDescent="0.25">
      <c r="K5634">
        <f t="shared" si="90"/>
        <v>1</v>
      </c>
    </row>
    <row r="5635" spans="11:11" x14ac:dyDescent="0.25">
      <c r="K5635">
        <f>IF(I5635 &lt;=  E5635, 1, 0)</f>
        <v>1</v>
      </c>
    </row>
    <row r="5636" spans="11:11" x14ac:dyDescent="0.25">
      <c r="K5636">
        <f>IF(I5636 &lt;=  E5636, 1, 0)</f>
        <v>1</v>
      </c>
    </row>
    <row r="5637" spans="11:11" x14ac:dyDescent="0.25">
      <c r="K5637">
        <f>IF(I5637 &lt;=  E5637, 1, 0)</f>
        <v>1</v>
      </c>
    </row>
    <row r="5638" spans="11:11" x14ac:dyDescent="0.25">
      <c r="K5638">
        <f>IF(I5638 &lt;=  E5638, 1, 0)</f>
        <v>1</v>
      </c>
    </row>
    <row r="5639" spans="11:11" x14ac:dyDescent="0.25">
      <c r="K5639">
        <f>IF(I5639 &lt;=  E5639, 1, 0)</f>
        <v>1</v>
      </c>
    </row>
    <row r="5640" spans="11:11" x14ac:dyDescent="0.25">
      <c r="K5640">
        <f t="shared" ref="K5640:K5648" si="91">IF(I5640 &lt;=  E5640, 1, 0)</f>
        <v>1</v>
      </c>
    </row>
    <row r="5641" spans="11:11" x14ac:dyDescent="0.25">
      <c r="K5641">
        <f t="shared" si="91"/>
        <v>1</v>
      </c>
    </row>
    <row r="5642" spans="11:11" x14ac:dyDescent="0.25">
      <c r="K5642">
        <f t="shared" si="91"/>
        <v>1</v>
      </c>
    </row>
    <row r="5643" spans="11:11" x14ac:dyDescent="0.25">
      <c r="K5643">
        <f t="shared" si="91"/>
        <v>1</v>
      </c>
    </row>
    <row r="5644" spans="11:11" x14ac:dyDescent="0.25">
      <c r="K5644">
        <f t="shared" si="91"/>
        <v>1</v>
      </c>
    </row>
    <row r="5645" spans="11:11" x14ac:dyDescent="0.25">
      <c r="K5645">
        <f t="shared" si="91"/>
        <v>1</v>
      </c>
    </row>
    <row r="5646" spans="11:11" x14ac:dyDescent="0.25">
      <c r="K5646">
        <f t="shared" si="91"/>
        <v>1</v>
      </c>
    </row>
    <row r="5647" spans="11:11" x14ac:dyDescent="0.25">
      <c r="K5647">
        <f t="shared" si="91"/>
        <v>1</v>
      </c>
    </row>
    <row r="5648" spans="11:11" x14ac:dyDescent="0.25">
      <c r="K5648">
        <f t="shared" si="91"/>
        <v>1</v>
      </c>
    </row>
    <row r="5649" spans="11:11" x14ac:dyDescent="0.25">
      <c r="K5649">
        <f t="shared" ref="K5649:K5671" si="92">IF(I5649 &lt;=  E5649, 1, 0)</f>
        <v>1</v>
      </c>
    </row>
    <row r="5650" spans="11:11" x14ac:dyDescent="0.25">
      <c r="K5650">
        <f t="shared" si="92"/>
        <v>1</v>
      </c>
    </row>
    <row r="5651" spans="11:11" x14ac:dyDescent="0.25">
      <c r="K5651">
        <f t="shared" si="92"/>
        <v>1</v>
      </c>
    </row>
    <row r="5652" spans="11:11" x14ac:dyDescent="0.25">
      <c r="K5652">
        <f t="shared" si="92"/>
        <v>1</v>
      </c>
    </row>
    <row r="5653" spans="11:11" x14ac:dyDescent="0.25">
      <c r="K5653">
        <f t="shared" si="92"/>
        <v>1</v>
      </c>
    </row>
    <row r="5654" spans="11:11" x14ac:dyDescent="0.25">
      <c r="K5654">
        <f t="shared" si="92"/>
        <v>1</v>
      </c>
    </row>
    <row r="5655" spans="11:11" x14ac:dyDescent="0.25">
      <c r="K5655">
        <f t="shared" si="92"/>
        <v>1</v>
      </c>
    </row>
    <row r="5656" spans="11:11" x14ac:dyDescent="0.25">
      <c r="K5656">
        <f t="shared" si="92"/>
        <v>1</v>
      </c>
    </row>
    <row r="5657" spans="11:11" x14ac:dyDescent="0.25">
      <c r="K5657">
        <f t="shared" si="92"/>
        <v>1</v>
      </c>
    </row>
    <row r="5658" spans="11:11" x14ac:dyDescent="0.25">
      <c r="K5658">
        <f t="shared" si="92"/>
        <v>1</v>
      </c>
    </row>
    <row r="5659" spans="11:11" x14ac:dyDescent="0.25">
      <c r="K5659">
        <f t="shared" si="92"/>
        <v>1</v>
      </c>
    </row>
    <row r="5660" spans="11:11" x14ac:dyDescent="0.25">
      <c r="K5660">
        <f t="shared" si="92"/>
        <v>1</v>
      </c>
    </row>
    <row r="5661" spans="11:11" x14ac:dyDescent="0.25">
      <c r="K5661">
        <f t="shared" si="92"/>
        <v>1</v>
      </c>
    </row>
    <row r="5662" spans="11:11" x14ac:dyDescent="0.25">
      <c r="K5662">
        <f t="shared" si="92"/>
        <v>1</v>
      </c>
    </row>
    <row r="5663" spans="11:11" x14ac:dyDescent="0.25">
      <c r="K5663">
        <f t="shared" si="92"/>
        <v>1</v>
      </c>
    </row>
    <row r="5664" spans="11:11" x14ac:dyDescent="0.25">
      <c r="K5664">
        <f t="shared" si="92"/>
        <v>1</v>
      </c>
    </row>
    <row r="5665" spans="11:11" x14ac:dyDescent="0.25">
      <c r="K5665">
        <f t="shared" si="92"/>
        <v>1</v>
      </c>
    </row>
    <row r="5666" spans="11:11" x14ac:dyDescent="0.25">
      <c r="K5666">
        <f t="shared" si="92"/>
        <v>1</v>
      </c>
    </row>
    <row r="5667" spans="11:11" x14ac:dyDescent="0.25">
      <c r="K5667">
        <f t="shared" si="92"/>
        <v>1</v>
      </c>
    </row>
    <row r="5668" spans="11:11" x14ac:dyDescent="0.25">
      <c r="K5668">
        <f t="shared" si="92"/>
        <v>1</v>
      </c>
    </row>
    <row r="5669" spans="11:11" x14ac:dyDescent="0.25">
      <c r="K5669">
        <f t="shared" si="92"/>
        <v>1</v>
      </c>
    </row>
    <row r="5670" spans="11:11" x14ac:dyDescent="0.25">
      <c r="K5670">
        <f t="shared" si="92"/>
        <v>1</v>
      </c>
    </row>
    <row r="5671" spans="11:11" x14ac:dyDescent="0.25">
      <c r="K5671">
        <f t="shared" si="92"/>
        <v>1</v>
      </c>
    </row>
    <row r="5672" spans="11:11" x14ac:dyDescent="0.25">
      <c r="K5672">
        <f t="shared" ref="K5672:K5691" si="93">IF(I5672 &lt;=  E5672, 1, 0)</f>
        <v>1</v>
      </c>
    </row>
    <row r="5673" spans="11:11" x14ac:dyDescent="0.25">
      <c r="K5673">
        <f t="shared" si="93"/>
        <v>1</v>
      </c>
    </row>
    <row r="5674" spans="11:11" x14ac:dyDescent="0.25">
      <c r="K5674">
        <f t="shared" si="93"/>
        <v>1</v>
      </c>
    </row>
    <row r="5675" spans="11:11" x14ac:dyDescent="0.25">
      <c r="K5675">
        <f t="shared" si="93"/>
        <v>1</v>
      </c>
    </row>
    <row r="5676" spans="11:11" x14ac:dyDescent="0.25">
      <c r="K5676">
        <f t="shared" si="93"/>
        <v>1</v>
      </c>
    </row>
    <row r="5677" spans="11:11" x14ac:dyDescent="0.25">
      <c r="K5677">
        <f t="shared" si="93"/>
        <v>1</v>
      </c>
    </row>
    <row r="5678" spans="11:11" x14ac:dyDescent="0.25">
      <c r="K5678">
        <f t="shared" si="93"/>
        <v>1</v>
      </c>
    </row>
    <row r="5679" spans="11:11" x14ac:dyDescent="0.25">
      <c r="K5679">
        <f t="shared" si="93"/>
        <v>1</v>
      </c>
    </row>
    <row r="5680" spans="11:11" x14ac:dyDescent="0.25">
      <c r="K5680">
        <f t="shared" si="93"/>
        <v>1</v>
      </c>
    </row>
    <row r="5681" spans="11:11" x14ac:dyDescent="0.25">
      <c r="K5681">
        <f t="shared" si="93"/>
        <v>1</v>
      </c>
    </row>
    <row r="5682" spans="11:11" x14ac:dyDescent="0.25">
      <c r="K5682">
        <f t="shared" si="93"/>
        <v>1</v>
      </c>
    </row>
    <row r="5683" spans="11:11" x14ac:dyDescent="0.25">
      <c r="K5683">
        <f t="shared" si="93"/>
        <v>1</v>
      </c>
    </row>
    <row r="5684" spans="11:11" x14ac:dyDescent="0.25">
      <c r="K5684">
        <f t="shared" si="93"/>
        <v>1</v>
      </c>
    </row>
    <row r="5685" spans="11:11" x14ac:dyDescent="0.25">
      <c r="K5685">
        <f t="shared" si="93"/>
        <v>1</v>
      </c>
    </row>
    <row r="5686" spans="11:11" x14ac:dyDescent="0.25">
      <c r="K5686">
        <f t="shared" si="93"/>
        <v>1</v>
      </c>
    </row>
    <row r="5687" spans="11:11" x14ac:dyDescent="0.25">
      <c r="K5687">
        <f t="shared" si="93"/>
        <v>1</v>
      </c>
    </row>
    <row r="5688" spans="11:11" x14ac:dyDescent="0.25">
      <c r="K5688">
        <f t="shared" si="93"/>
        <v>1</v>
      </c>
    </row>
    <row r="5689" spans="11:11" x14ac:dyDescent="0.25">
      <c r="K5689">
        <f t="shared" si="93"/>
        <v>1</v>
      </c>
    </row>
    <row r="5690" spans="11:11" x14ac:dyDescent="0.25">
      <c r="K5690">
        <f t="shared" si="93"/>
        <v>1</v>
      </c>
    </row>
    <row r="5691" spans="11:11" x14ac:dyDescent="0.25">
      <c r="K5691">
        <f t="shared" si="93"/>
        <v>1</v>
      </c>
    </row>
    <row r="5692" spans="11:11" x14ac:dyDescent="0.25">
      <c r="K5692">
        <f>IF(I5692 &lt;=  E5692, 1, 0)</f>
        <v>1</v>
      </c>
    </row>
    <row r="5693" spans="11:11" x14ac:dyDescent="0.25">
      <c r="K5693">
        <f>IF(I5693 &lt;=  E5693, 1, 0)</f>
        <v>1</v>
      </c>
    </row>
    <row r="5694" spans="11:11" x14ac:dyDescent="0.25">
      <c r="K5694">
        <f>IF(I5694 &lt;=  E5694, 1, 0)</f>
        <v>1</v>
      </c>
    </row>
    <row r="5695" spans="11:11" x14ac:dyDescent="0.25">
      <c r="K5695">
        <f>IF(I5695 &lt;=  E5695, 1, 0)</f>
        <v>1</v>
      </c>
    </row>
    <row r="5696" spans="11:11" x14ac:dyDescent="0.25">
      <c r="K5696">
        <f t="shared" ref="K5696:K5701" si="94">IF(I5696 &lt;=  E5696, 1, 0)</f>
        <v>1</v>
      </c>
    </row>
    <row r="5697" spans="11:11" x14ac:dyDescent="0.25">
      <c r="K5697">
        <f t="shared" si="94"/>
        <v>1</v>
      </c>
    </row>
    <row r="5698" spans="11:11" x14ac:dyDescent="0.25">
      <c r="K5698">
        <f t="shared" si="94"/>
        <v>1</v>
      </c>
    </row>
    <row r="5699" spans="11:11" x14ac:dyDescent="0.25">
      <c r="K5699">
        <f t="shared" si="94"/>
        <v>1</v>
      </c>
    </row>
    <row r="5700" spans="11:11" x14ac:dyDescent="0.25">
      <c r="K5700">
        <f t="shared" si="94"/>
        <v>1</v>
      </c>
    </row>
    <row r="5701" spans="11:11" x14ac:dyDescent="0.25">
      <c r="K5701">
        <f t="shared" si="94"/>
        <v>1</v>
      </c>
    </row>
    <row r="5702" spans="11:11" x14ac:dyDescent="0.25">
      <c r="K5702">
        <f>IF(I5702 &lt;=  E5702, 1, 0)</f>
        <v>1</v>
      </c>
    </row>
    <row r="5703" spans="11:11" x14ac:dyDescent="0.25">
      <c r="K5703">
        <f>IF(I5703 &lt;=  E5703, 1, 0)</f>
        <v>1</v>
      </c>
    </row>
    <row r="5704" spans="11:11" x14ac:dyDescent="0.25">
      <c r="K5704">
        <f>IF(I5704 &lt;=  E5704, 1, 0)</f>
        <v>1</v>
      </c>
    </row>
    <row r="5705" spans="11:11" x14ac:dyDescent="0.25">
      <c r="K5705">
        <f>IF(I5705 &lt;=  E5705, 1, 0)</f>
        <v>1</v>
      </c>
    </row>
    <row r="5706" spans="11:11" x14ac:dyDescent="0.25">
      <c r="K5706">
        <f>IF(I5706 &lt;=  E5706, 1, 0)</f>
        <v>1</v>
      </c>
    </row>
    <row r="5707" spans="11:11" x14ac:dyDescent="0.25">
      <c r="K5707">
        <f t="shared" ref="K5707:K5713" si="95">IF(I5707 &lt;=  E5707, 1, 0)</f>
        <v>1</v>
      </c>
    </row>
    <row r="5708" spans="11:11" x14ac:dyDescent="0.25">
      <c r="K5708">
        <f t="shared" si="95"/>
        <v>1</v>
      </c>
    </row>
    <row r="5709" spans="11:11" x14ac:dyDescent="0.25">
      <c r="K5709">
        <f t="shared" si="95"/>
        <v>1</v>
      </c>
    </row>
    <row r="5710" spans="11:11" x14ac:dyDescent="0.25">
      <c r="K5710">
        <f t="shared" si="95"/>
        <v>1</v>
      </c>
    </row>
    <row r="5711" spans="11:11" x14ac:dyDescent="0.25">
      <c r="K5711">
        <f t="shared" si="95"/>
        <v>1</v>
      </c>
    </row>
    <row r="5712" spans="11:11" x14ac:dyDescent="0.25">
      <c r="K5712">
        <f t="shared" si="95"/>
        <v>1</v>
      </c>
    </row>
    <row r="5713" spans="11:11" x14ac:dyDescent="0.25">
      <c r="K5713">
        <f t="shared" si="95"/>
        <v>1</v>
      </c>
    </row>
    <row r="5714" spans="11:11" x14ac:dyDescent="0.25">
      <c r="K5714">
        <f t="shared" ref="K5714:K5721" si="96">IF(I5714 &lt;=  E5714, 1, 0)</f>
        <v>1</v>
      </c>
    </row>
    <row r="5715" spans="11:11" x14ac:dyDescent="0.25">
      <c r="K5715">
        <f t="shared" si="96"/>
        <v>1</v>
      </c>
    </row>
    <row r="5716" spans="11:11" x14ac:dyDescent="0.25">
      <c r="K5716">
        <f t="shared" si="96"/>
        <v>1</v>
      </c>
    </row>
    <row r="5717" spans="11:11" x14ac:dyDescent="0.25">
      <c r="K5717">
        <f t="shared" si="96"/>
        <v>1</v>
      </c>
    </row>
    <row r="5718" spans="11:11" x14ac:dyDescent="0.25">
      <c r="K5718">
        <f t="shared" si="96"/>
        <v>1</v>
      </c>
    </row>
    <row r="5719" spans="11:11" x14ac:dyDescent="0.25">
      <c r="K5719">
        <f t="shared" si="96"/>
        <v>1</v>
      </c>
    </row>
    <row r="5720" spans="11:11" x14ac:dyDescent="0.25">
      <c r="K5720">
        <f t="shared" si="96"/>
        <v>1</v>
      </c>
    </row>
    <row r="5721" spans="11:11" x14ac:dyDescent="0.25">
      <c r="K5721">
        <f t="shared" si="96"/>
        <v>1</v>
      </c>
    </row>
    <row r="5722" spans="11:11" x14ac:dyDescent="0.25">
      <c r="K5722">
        <f t="shared" ref="K5722:K5723" si="97">IF(I5722 &lt;=  E5722, 1, 0)</f>
        <v>1</v>
      </c>
    </row>
    <row r="5723" spans="11:11" x14ac:dyDescent="0.25">
      <c r="K5723">
        <f t="shared" si="97"/>
        <v>1</v>
      </c>
    </row>
    <row r="5724" spans="11:11" x14ac:dyDescent="0.25">
      <c r="K5724">
        <f t="shared" ref="K5724:K5729" si="98">IF(I5724 &lt;=  E5724, 1, 0)</f>
        <v>1</v>
      </c>
    </row>
    <row r="5725" spans="11:11" x14ac:dyDescent="0.25">
      <c r="K5725">
        <f t="shared" si="98"/>
        <v>1</v>
      </c>
    </row>
    <row r="5726" spans="11:11" x14ac:dyDescent="0.25">
      <c r="K5726">
        <f t="shared" si="98"/>
        <v>1</v>
      </c>
    </row>
    <row r="5727" spans="11:11" x14ac:dyDescent="0.25">
      <c r="K5727">
        <f t="shared" si="98"/>
        <v>1</v>
      </c>
    </row>
    <row r="5728" spans="11:11" x14ac:dyDescent="0.25">
      <c r="K5728">
        <f t="shared" si="98"/>
        <v>1</v>
      </c>
    </row>
    <row r="5729" spans="11:11" x14ac:dyDescent="0.25">
      <c r="K5729">
        <f t="shared" si="98"/>
        <v>1</v>
      </c>
    </row>
    <row r="5730" spans="11:11" x14ac:dyDescent="0.25">
      <c r="K5730">
        <f t="shared" ref="K5730:K5745" si="99">IF(I5730 &lt;=  E5730, 1, 0)</f>
        <v>1</v>
      </c>
    </row>
    <row r="5731" spans="11:11" x14ac:dyDescent="0.25">
      <c r="K5731">
        <f t="shared" si="99"/>
        <v>1</v>
      </c>
    </row>
    <row r="5732" spans="11:11" x14ac:dyDescent="0.25">
      <c r="K5732">
        <f t="shared" si="99"/>
        <v>1</v>
      </c>
    </row>
    <row r="5733" spans="11:11" x14ac:dyDescent="0.25">
      <c r="K5733">
        <f t="shared" si="99"/>
        <v>1</v>
      </c>
    </row>
    <row r="5734" spans="11:11" x14ac:dyDescent="0.25">
      <c r="K5734">
        <f t="shared" si="99"/>
        <v>1</v>
      </c>
    </row>
    <row r="5735" spans="11:11" x14ac:dyDescent="0.25">
      <c r="K5735">
        <f t="shared" si="99"/>
        <v>1</v>
      </c>
    </row>
    <row r="5736" spans="11:11" x14ac:dyDescent="0.25">
      <c r="K5736">
        <f t="shared" si="99"/>
        <v>1</v>
      </c>
    </row>
    <row r="5737" spans="11:11" x14ac:dyDescent="0.25">
      <c r="K5737">
        <f t="shared" si="99"/>
        <v>1</v>
      </c>
    </row>
    <row r="5738" spans="11:11" x14ac:dyDescent="0.25">
      <c r="K5738">
        <f t="shared" si="99"/>
        <v>1</v>
      </c>
    </row>
    <row r="5739" spans="11:11" x14ac:dyDescent="0.25">
      <c r="K5739">
        <f t="shared" si="99"/>
        <v>1</v>
      </c>
    </row>
    <row r="5740" spans="11:11" x14ac:dyDescent="0.25">
      <c r="K5740">
        <f t="shared" si="99"/>
        <v>1</v>
      </c>
    </row>
    <row r="5741" spans="11:11" x14ac:dyDescent="0.25">
      <c r="K5741">
        <f t="shared" si="99"/>
        <v>1</v>
      </c>
    </row>
    <row r="5742" spans="11:11" x14ac:dyDescent="0.25">
      <c r="K5742">
        <f t="shared" si="99"/>
        <v>1</v>
      </c>
    </row>
    <row r="5743" spans="11:11" x14ac:dyDescent="0.25">
      <c r="K5743">
        <f t="shared" si="99"/>
        <v>1</v>
      </c>
    </row>
    <row r="5744" spans="11:11" x14ac:dyDescent="0.25">
      <c r="K5744">
        <f t="shared" si="99"/>
        <v>1</v>
      </c>
    </row>
    <row r="5745" spans="11:11" x14ac:dyDescent="0.25">
      <c r="K5745">
        <f t="shared" si="99"/>
        <v>1</v>
      </c>
    </row>
    <row r="5746" spans="11:11" x14ac:dyDescent="0.25">
      <c r="K5746">
        <f t="shared" ref="K5746:K5773" si="100">IF(I5746 &lt;=  E5746, 1, 0)</f>
        <v>1</v>
      </c>
    </row>
    <row r="5747" spans="11:11" x14ac:dyDescent="0.25">
      <c r="K5747">
        <f t="shared" si="100"/>
        <v>1</v>
      </c>
    </row>
    <row r="5748" spans="11:11" x14ac:dyDescent="0.25">
      <c r="K5748">
        <f t="shared" si="100"/>
        <v>1</v>
      </c>
    </row>
    <row r="5749" spans="11:11" x14ac:dyDescent="0.25">
      <c r="K5749">
        <f t="shared" si="100"/>
        <v>1</v>
      </c>
    </row>
    <row r="5750" spans="11:11" x14ac:dyDescent="0.25">
      <c r="K5750">
        <f t="shared" si="100"/>
        <v>1</v>
      </c>
    </row>
    <row r="5751" spans="11:11" x14ac:dyDescent="0.25">
      <c r="K5751">
        <f t="shared" si="100"/>
        <v>1</v>
      </c>
    </row>
    <row r="5752" spans="11:11" x14ac:dyDescent="0.25">
      <c r="K5752">
        <f t="shared" si="100"/>
        <v>1</v>
      </c>
    </row>
    <row r="5753" spans="11:11" x14ac:dyDescent="0.25">
      <c r="K5753">
        <f t="shared" si="100"/>
        <v>1</v>
      </c>
    </row>
    <row r="5754" spans="11:11" x14ac:dyDescent="0.25">
      <c r="K5754">
        <f t="shared" si="100"/>
        <v>1</v>
      </c>
    </row>
    <row r="5755" spans="11:11" x14ac:dyDescent="0.25">
      <c r="K5755">
        <f t="shared" si="100"/>
        <v>1</v>
      </c>
    </row>
    <row r="5756" spans="11:11" x14ac:dyDescent="0.25">
      <c r="K5756">
        <f t="shared" si="100"/>
        <v>1</v>
      </c>
    </row>
    <row r="5757" spans="11:11" x14ac:dyDescent="0.25">
      <c r="K5757">
        <f t="shared" si="100"/>
        <v>1</v>
      </c>
    </row>
    <row r="5758" spans="11:11" x14ac:dyDescent="0.25">
      <c r="K5758">
        <f t="shared" si="100"/>
        <v>1</v>
      </c>
    </row>
    <row r="5759" spans="11:11" x14ac:dyDescent="0.25">
      <c r="K5759">
        <f t="shared" si="100"/>
        <v>1</v>
      </c>
    </row>
    <row r="5760" spans="11:11" x14ac:dyDescent="0.25">
      <c r="K5760">
        <f t="shared" si="100"/>
        <v>1</v>
      </c>
    </row>
    <row r="5761" spans="11:11" x14ac:dyDescent="0.25">
      <c r="K5761">
        <f t="shared" si="100"/>
        <v>1</v>
      </c>
    </row>
    <row r="5762" spans="11:11" x14ac:dyDescent="0.25">
      <c r="K5762">
        <f t="shared" si="100"/>
        <v>1</v>
      </c>
    </row>
    <row r="5763" spans="11:11" x14ac:dyDescent="0.25">
      <c r="K5763">
        <f t="shared" si="100"/>
        <v>1</v>
      </c>
    </row>
    <row r="5764" spans="11:11" x14ac:dyDescent="0.25">
      <c r="K5764">
        <f t="shared" si="100"/>
        <v>1</v>
      </c>
    </row>
    <row r="5765" spans="11:11" x14ac:dyDescent="0.25">
      <c r="K5765">
        <f t="shared" si="100"/>
        <v>1</v>
      </c>
    </row>
    <row r="5766" spans="11:11" x14ac:dyDescent="0.25">
      <c r="K5766">
        <f t="shared" si="100"/>
        <v>1</v>
      </c>
    </row>
    <row r="5767" spans="11:11" x14ac:dyDescent="0.25">
      <c r="K5767">
        <f t="shared" si="100"/>
        <v>1</v>
      </c>
    </row>
    <row r="5768" spans="11:11" x14ac:dyDescent="0.25">
      <c r="K5768">
        <f t="shared" si="100"/>
        <v>1</v>
      </c>
    </row>
    <row r="5769" spans="11:11" x14ac:dyDescent="0.25">
      <c r="K5769">
        <f t="shared" si="100"/>
        <v>1</v>
      </c>
    </row>
    <row r="5770" spans="11:11" x14ac:dyDescent="0.25">
      <c r="K5770">
        <f t="shared" si="100"/>
        <v>1</v>
      </c>
    </row>
    <row r="5771" spans="11:11" x14ac:dyDescent="0.25">
      <c r="K5771">
        <f t="shared" si="100"/>
        <v>1</v>
      </c>
    </row>
    <row r="5772" spans="11:11" x14ac:dyDescent="0.25">
      <c r="K5772">
        <f t="shared" si="100"/>
        <v>1</v>
      </c>
    </row>
    <row r="5773" spans="11:11" x14ac:dyDescent="0.25">
      <c r="K5773">
        <f t="shared" si="100"/>
        <v>1</v>
      </c>
    </row>
    <row r="5774" spans="11:11" x14ac:dyDescent="0.25">
      <c r="K5774">
        <f t="shared" ref="K5774:K5802" si="101">IF(I5774 &lt;=  E5774, 1, 0)</f>
        <v>1</v>
      </c>
    </row>
    <row r="5775" spans="11:11" x14ac:dyDescent="0.25">
      <c r="K5775">
        <f t="shared" si="101"/>
        <v>1</v>
      </c>
    </row>
    <row r="5776" spans="11:11" x14ac:dyDescent="0.25">
      <c r="K5776">
        <f t="shared" si="101"/>
        <v>1</v>
      </c>
    </row>
    <row r="5777" spans="11:11" x14ac:dyDescent="0.25">
      <c r="K5777">
        <f t="shared" si="101"/>
        <v>1</v>
      </c>
    </row>
    <row r="5778" spans="11:11" x14ac:dyDescent="0.25">
      <c r="K5778">
        <f t="shared" si="101"/>
        <v>1</v>
      </c>
    </row>
    <row r="5779" spans="11:11" x14ac:dyDescent="0.25">
      <c r="K5779">
        <f t="shared" si="101"/>
        <v>1</v>
      </c>
    </row>
    <row r="5780" spans="11:11" x14ac:dyDescent="0.25">
      <c r="K5780">
        <f t="shared" si="101"/>
        <v>1</v>
      </c>
    </row>
    <row r="5781" spans="11:11" x14ac:dyDescent="0.25">
      <c r="K5781">
        <f t="shared" si="101"/>
        <v>1</v>
      </c>
    </row>
    <row r="5782" spans="11:11" x14ac:dyDescent="0.25">
      <c r="K5782">
        <f t="shared" si="101"/>
        <v>1</v>
      </c>
    </row>
    <row r="5783" spans="11:11" x14ac:dyDescent="0.25">
      <c r="K5783">
        <f t="shared" si="101"/>
        <v>1</v>
      </c>
    </row>
    <row r="5784" spans="11:11" x14ac:dyDescent="0.25">
      <c r="K5784">
        <f t="shared" si="101"/>
        <v>1</v>
      </c>
    </row>
    <row r="5785" spans="11:11" x14ac:dyDescent="0.25">
      <c r="K5785">
        <f t="shared" si="101"/>
        <v>1</v>
      </c>
    </row>
    <row r="5786" spans="11:11" x14ac:dyDescent="0.25">
      <c r="K5786">
        <f t="shared" si="101"/>
        <v>1</v>
      </c>
    </row>
    <row r="5787" spans="11:11" x14ac:dyDescent="0.25">
      <c r="K5787">
        <f t="shared" si="101"/>
        <v>1</v>
      </c>
    </row>
    <row r="5788" spans="11:11" x14ac:dyDescent="0.25">
      <c r="K5788">
        <f t="shared" si="101"/>
        <v>1</v>
      </c>
    </row>
    <row r="5789" spans="11:11" x14ac:dyDescent="0.25">
      <c r="K5789">
        <f t="shared" si="101"/>
        <v>1</v>
      </c>
    </row>
    <row r="5790" spans="11:11" x14ac:dyDescent="0.25">
      <c r="K5790">
        <f t="shared" si="101"/>
        <v>1</v>
      </c>
    </row>
    <row r="5791" spans="11:11" x14ac:dyDescent="0.25">
      <c r="K5791">
        <f t="shared" si="101"/>
        <v>1</v>
      </c>
    </row>
    <row r="5792" spans="11:11" x14ac:dyDescent="0.25">
      <c r="K5792">
        <f t="shared" si="101"/>
        <v>1</v>
      </c>
    </row>
    <row r="5793" spans="11:11" x14ac:dyDescent="0.25">
      <c r="K5793">
        <f t="shared" si="101"/>
        <v>1</v>
      </c>
    </row>
    <row r="5794" spans="11:11" x14ac:dyDescent="0.25">
      <c r="K5794">
        <f t="shared" si="101"/>
        <v>1</v>
      </c>
    </row>
    <row r="5795" spans="11:11" x14ac:dyDescent="0.25">
      <c r="K5795">
        <f t="shared" si="101"/>
        <v>1</v>
      </c>
    </row>
    <row r="5796" spans="11:11" x14ac:dyDescent="0.25">
      <c r="K5796">
        <f t="shared" si="101"/>
        <v>1</v>
      </c>
    </row>
    <row r="5797" spans="11:11" x14ac:dyDescent="0.25">
      <c r="K5797">
        <f t="shared" si="101"/>
        <v>1</v>
      </c>
    </row>
    <row r="5798" spans="11:11" x14ac:dyDescent="0.25">
      <c r="K5798">
        <f t="shared" si="101"/>
        <v>1</v>
      </c>
    </row>
    <row r="5799" spans="11:11" x14ac:dyDescent="0.25">
      <c r="K5799">
        <f t="shared" si="101"/>
        <v>1</v>
      </c>
    </row>
    <row r="5800" spans="11:11" x14ac:dyDescent="0.25">
      <c r="K5800">
        <f t="shared" si="101"/>
        <v>1</v>
      </c>
    </row>
    <row r="5801" spans="11:11" x14ac:dyDescent="0.25">
      <c r="K5801">
        <f t="shared" si="101"/>
        <v>1</v>
      </c>
    </row>
    <row r="5802" spans="11:11" x14ac:dyDescent="0.25">
      <c r="K5802">
        <f t="shared" si="101"/>
        <v>1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C9CC-BE1A-43FE-99E8-60673A23E56D}">
  <dimension ref="A1:E2485"/>
  <sheetViews>
    <sheetView topLeftCell="A28" workbookViewId="0">
      <selection activeCell="A2" sqref="A2:D756"/>
    </sheetView>
  </sheetViews>
  <sheetFormatPr baseColWidth="10" defaultRowHeight="15" x14ac:dyDescent="0.25"/>
  <cols>
    <col min="1" max="1" width="10.85546875" customWidth="1"/>
    <col min="2" max="2" width="10.140625" customWidth="1"/>
    <col min="3" max="3" width="11.7109375" customWidth="1"/>
    <col min="4" max="4" width="13.85546875" customWidth="1"/>
    <col min="5" max="5" width="11.85546875" bestFit="1" customWidth="1"/>
  </cols>
  <sheetData>
    <row r="1" spans="1:5" x14ac:dyDescent="0.25">
      <c r="A1" t="s">
        <v>736</v>
      </c>
      <c r="B1" t="s">
        <v>737</v>
      </c>
      <c r="C1" t="s">
        <v>738</v>
      </c>
      <c r="D1" t="s">
        <v>739</v>
      </c>
      <c r="E1" t="s">
        <v>740</v>
      </c>
    </row>
    <row r="2" spans="1:5" x14ac:dyDescent="0.25">
      <c r="A2">
        <v>5912</v>
      </c>
      <c r="B2">
        <v>-18.460699999999999</v>
      </c>
      <c r="C2">
        <v>-70.287599999999998</v>
      </c>
      <c r="D2" t="s">
        <v>791</v>
      </c>
      <c r="E2">
        <f>VLOOKUP(Tabla3[[#This Row],[client_id]],Tabla_clientes[],6,FALSE)</f>
        <v>215</v>
      </c>
    </row>
    <row r="3" spans="1:5" x14ac:dyDescent="0.25">
      <c r="A3">
        <v>1245</v>
      </c>
      <c r="B3">
        <v>-18.465599999999998</v>
      </c>
      <c r="C3">
        <v>-70.286900000000003</v>
      </c>
      <c r="D3" t="s">
        <v>791</v>
      </c>
      <c r="E3" t="e">
        <f>VLOOKUP(Tabla3[[#This Row],[client_id]],Tabla_clientes[],6,FALSE)</f>
        <v>#N/A</v>
      </c>
    </row>
    <row r="4" spans="1:5" x14ac:dyDescent="0.25">
      <c r="A4">
        <v>1232</v>
      </c>
      <c r="B4">
        <v>-18.465800000000002</v>
      </c>
      <c r="C4">
        <v>-70.286900000000003</v>
      </c>
      <c r="D4" t="s">
        <v>791</v>
      </c>
      <c r="E4">
        <f>VLOOKUP(Tabla3[[#This Row],[client_id]],Tabla_clientes[],6,FALSE)</f>
        <v>215</v>
      </c>
    </row>
    <row r="5" spans="1:5" x14ac:dyDescent="0.25">
      <c r="A5">
        <v>6163</v>
      </c>
      <c r="B5">
        <v>-18.480399999999999</v>
      </c>
      <c r="C5">
        <v>-70.311499999999995</v>
      </c>
      <c r="D5" t="s">
        <v>791</v>
      </c>
      <c r="E5">
        <f>VLOOKUP(Tabla3[[#This Row],[client_id]],Tabla_clientes[],6,FALSE)</f>
        <v>214</v>
      </c>
    </row>
    <row r="6" spans="1:5" x14ac:dyDescent="0.25">
      <c r="A6">
        <v>792</v>
      </c>
      <c r="B6">
        <v>-18.480799999999999</v>
      </c>
      <c r="C6">
        <v>-70.311400000000006</v>
      </c>
      <c r="D6" t="s">
        <v>791</v>
      </c>
      <c r="E6">
        <f>VLOOKUP(Tabla3[[#This Row],[client_id]],Tabla_clientes[],6,FALSE)</f>
        <v>214</v>
      </c>
    </row>
    <row r="7" spans="1:5" x14ac:dyDescent="0.25">
      <c r="A7">
        <v>5187</v>
      </c>
      <c r="B7">
        <v>-18.469799999999999</v>
      </c>
      <c r="C7">
        <v>-70.285799999999995</v>
      </c>
      <c r="D7" t="s">
        <v>791</v>
      </c>
      <c r="E7">
        <f>VLOOKUP(Tabla3[[#This Row],[client_id]],Tabla_clientes[],6,FALSE)</f>
        <v>215</v>
      </c>
    </row>
    <row r="8" spans="1:5" x14ac:dyDescent="0.25">
      <c r="A8">
        <v>6252</v>
      </c>
      <c r="B8">
        <v>-18.481300000000001</v>
      </c>
      <c r="C8">
        <v>-70.310599999999994</v>
      </c>
      <c r="D8" t="s">
        <v>791</v>
      </c>
      <c r="E8">
        <f>VLOOKUP(Tabla3[[#This Row],[client_id]],Tabla_clientes[],6,FALSE)</f>
        <v>214</v>
      </c>
    </row>
    <row r="9" spans="1:5" x14ac:dyDescent="0.25">
      <c r="A9">
        <v>6300</v>
      </c>
      <c r="B9">
        <v>-18.481999999999999</v>
      </c>
      <c r="C9">
        <v>-70.312100000000001</v>
      </c>
      <c r="D9" t="s">
        <v>791</v>
      </c>
      <c r="E9">
        <f>VLOOKUP(Tabla3[[#This Row],[client_id]],Tabla_clientes[],6,FALSE)</f>
        <v>214</v>
      </c>
    </row>
    <row r="10" spans="1:5" x14ac:dyDescent="0.25">
      <c r="A10">
        <v>6829</v>
      </c>
      <c r="B10">
        <v>-18.480799999999999</v>
      </c>
      <c r="C10">
        <v>-70.313699999999997</v>
      </c>
      <c r="D10" t="s">
        <v>791</v>
      </c>
      <c r="E10">
        <f>VLOOKUP(Tabla3[[#This Row],[client_id]],Tabla_clientes[],6,FALSE)</f>
        <v>214</v>
      </c>
    </row>
    <row r="11" spans="1:5" x14ac:dyDescent="0.25">
      <c r="A11">
        <v>6878</v>
      </c>
      <c r="B11">
        <v>-18.4712</v>
      </c>
      <c r="C11">
        <v>-70.287400000000005</v>
      </c>
      <c r="D11" t="s">
        <v>791</v>
      </c>
      <c r="E11">
        <f>VLOOKUP(Tabla3[[#This Row],[client_id]],Tabla_clientes[],6,FALSE)</f>
        <v>215</v>
      </c>
    </row>
    <row r="12" spans="1:5" x14ac:dyDescent="0.25">
      <c r="A12">
        <v>6261</v>
      </c>
      <c r="B12">
        <v>-18.479399999999998</v>
      </c>
      <c r="C12">
        <v>-70.313699999999997</v>
      </c>
      <c r="D12" t="s">
        <v>791</v>
      </c>
      <c r="E12">
        <f>VLOOKUP(Tabla3[[#This Row],[client_id]],Tabla_clientes[],6,FALSE)</f>
        <v>214</v>
      </c>
    </row>
    <row r="13" spans="1:5" x14ac:dyDescent="0.25">
      <c r="A13">
        <v>633</v>
      </c>
      <c r="B13">
        <v>-18.477</v>
      </c>
      <c r="C13">
        <v>-70.311899999999994</v>
      </c>
      <c r="D13" t="s">
        <v>791</v>
      </c>
      <c r="E13">
        <f>VLOOKUP(Tabla3[[#This Row],[client_id]],Tabla_clientes[],6,FALSE)</f>
        <v>214</v>
      </c>
    </row>
    <row r="14" spans="1:5" x14ac:dyDescent="0.25">
      <c r="A14">
        <v>747</v>
      </c>
      <c r="B14">
        <v>-18.473199999999999</v>
      </c>
      <c r="C14">
        <v>-70.287599999999998</v>
      </c>
      <c r="D14" t="s">
        <v>791</v>
      </c>
      <c r="E14">
        <f>VLOOKUP(Tabla3[[#This Row],[client_id]],Tabla_clientes[],6,FALSE)</f>
        <v>215</v>
      </c>
    </row>
    <row r="15" spans="1:5" x14ac:dyDescent="0.25">
      <c r="A15">
        <v>5513</v>
      </c>
      <c r="B15">
        <v>-18.477499999999999</v>
      </c>
      <c r="C15">
        <v>-70.314700000000002</v>
      </c>
      <c r="D15" t="s">
        <v>791</v>
      </c>
      <c r="E15">
        <f>VLOOKUP(Tabla3[[#This Row],[client_id]],Tabla_clientes[],6,FALSE)</f>
        <v>214</v>
      </c>
    </row>
    <row r="16" spans="1:5" x14ac:dyDescent="0.25">
      <c r="A16">
        <v>2142</v>
      </c>
      <c r="B16">
        <v>-18.474799999999998</v>
      </c>
      <c r="C16">
        <v>-70.285700000000006</v>
      </c>
      <c r="D16" t="s">
        <v>791</v>
      </c>
      <c r="E16">
        <f>VLOOKUP(Tabla3[[#This Row],[client_id]],Tabla_clientes[],6,FALSE)</f>
        <v>215</v>
      </c>
    </row>
    <row r="17" spans="1:5" x14ac:dyDescent="0.25">
      <c r="A17">
        <v>6299</v>
      </c>
      <c r="B17">
        <v>-18.478400000000001</v>
      </c>
      <c r="C17">
        <v>-70.3155</v>
      </c>
      <c r="D17" t="s">
        <v>791</v>
      </c>
      <c r="E17">
        <f>VLOOKUP(Tabla3[[#This Row],[client_id]],Tabla_clientes[],6,FALSE)</f>
        <v>214</v>
      </c>
    </row>
    <row r="18" spans="1:5" x14ac:dyDescent="0.25">
      <c r="A18">
        <v>5536</v>
      </c>
      <c r="B18">
        <v>-18.4773</v>
      </c>
      <c r="C18">
        <v>-70.317599999999999</v>
      </c>
      <c r="D18" t="s">
        <v>791</v>
      </c>
      <c r="E18">
        <f>VLOOKUP(Tabla3[[#This Row],[client_id]],Tabla_clientes[],6,FALSE)</f>
        <v>214</v>
      </c>
    </row>
    <row r="19" spans="1:5" x14ac:dyDescent="0.25">
      <c r="A19">
        <v>529</v>
      </c>
      <c r="B19">
        <v>-18.476299999999998</v>
      </c>
      <c r="C19">
        <v>-70.318600000000004</v>
      </c>
      <c r="D19" t="s">
        <v>791</v>
      </c>
      <c r="E19">
        <f>VLOOKUP(Tabla3[[#This Row],[client_id]],Tabla_clientes[],6,FALSE)</f>
        <v>214</v>
      </c>
    </row>
    <row r="20" spans="1:5" x14ac:dyDescent="0.25">
      <c r="A20">
        <v>4580</v>
      </c>
      <c r="B20">
        <v>-18.476199999999999</v>
      </c>
      <c r="C20">
        <v>-70.318600000000004</v>
      </c>
      <c r="D20" t="s">
        <v>791</v>
      </c>
      <c r="E20">
        <f>VLOOKUP(Tabla3[[#This Row],[client_id]],Tabla_clientes[],6,FALSE)</f>
        <v>214</v>
      </c>
    </row>
    <row r="21" spans="1:5" x14ac:dyDescent="0.25">
      <c r="A21">
        <v>745</v>
      </c>
      <c r="B21">
        <v>-18.4772</v>
      </c>
      <c r="C21">
        <v>-70.316100000000006</v>
      </c>
      <c r="D21" t="s">
        <v>791</v>
      </c>
      <c r="E21">
        <f>VLOOKUP(Tabla3[[#This Row],[client_id]],Tabla_clientes[],6,FALSE)</f>
        <v>214</v>
      </c>
    </row>
    <row r="22" spans="1:5" x14ac:dyDescent="0.25">
      <c r="A22">
        <v>5528</v>
      </c>
      <c r="B22">
        <v>-18.4313</v>
      </c>
      <c r="C22">
        <v>-70.288499999999999</v>
      </c>
      <c r="D22" t="s">
        <v>791</v>
      </c>
      <c r="E22">
        <f>VLOOKUP(Tabla3[[#This Row],[client_id]],Tabla_clientes[],6,FALSE)</f>
        <v>226</v>
      </c>
    </row>
    <row r="23" spans="1:5" x14ac:dyDescent="0.25">
      <c r="A23">
        <v>258</v>
      </c>
      <c r="B23">
        <v>-18.478100000000001</v>
      </c>
      <c r="C23">
        <v>-70.3172</v>
      </c>
      <c r="D23" t="s">
        <v>791</v>
      </c>
      <c r="E23">
        <f>VLOOKUP(Tabla3[[#This Row],[client_id]],Tabla_clientes[],6,FALSE)</f>
        <v>214</v>
      </c>
    </row>
    <row r="24" spans="1:5" x14ac:dyDescent="0.25">
      <c r="A24">
        <v>6859</v>
      </c>
      <c r="B24">
        <v>-18.481100000000001</v>
      </c>
      <c r="C24">
        <v>-70.2958</v>
      </c>
      <c r="D24" t="s">
        <v>791</v>
      </c>
      <c r="E24">
        <f>VLOOKUP(Tabla3[[#This Row],[client_id]],Tabla_clientes[],6,FALSE)</f>
        <v>215</v>
      </c>
    </row>
    <row r="25" spans="1:5" x14ac:dyDescent="0.25">
      <c r="A25">
        <v>6636</v>
      </c>
      <c r="B25">
        <v>-18.429400000000001</v>
      </c>
      <c r="C25">
        <v>-70.288399999999996</v>
      </c>
      <c r="D25" t="s">
        <v>791</v>
      </c>
      <c r="E25">
        <f>VLOOKUP(Tabla3[[#This Row],[client_id]],Tabla_clientes[],6,FALSE)</f>
        <v>226</v>
      </c>
    </row>
    <row r="26" spans="1:5" x14ac:dyDescent="0.25">
      <c r="A26">
        <v>5712</v>
      </c>
      <c r="B26">
        <v>-18.428599999999999</v>
      </c>
      <c r="C26">
        <v>-70.288300000000007</v>
      </c>
      <c r="D26" t="s">
        <v>791</v>
      </c>
      <c r="E26">
        <f>VLOOKUP(Tabla3[[#This Row],[client_id]],Tabla_clientes[],6,FALSE)</f>
        <v>226</v>
      </c>
    </row>
    <row r="27" spans="1:5" x14ac:dyDescent="0.25">
      <c r="A27">
        <v>6753</v>
      </c>
      <c r="B27">
        <v>-18.480599999999999</v>
      </c>
      <c r="C27">
        <v>-70.295299999999997</v>
      </c>
      <c r="D27" t="s">
        <v>791</v>
      </c>
      <c r="E27">
        <f>VLOOKUP(Tabla3[[#This Row],[client_id]],Tabla_clientes[],6,FALSE)</f>
        <v>215</v>
      </c>
    </row>
    <row r="28" spans="1:5" x14ac:dyDescent="0.25">
      <c r="A28">
        <v>632</v>
      </c>
      <c r="B28">
        <v>-18.480499999999999</v>
      </c>
      <c r="C28">
        <v>-70.295000000000002</v>
      </c>
      <c r="D28" t="s">
        <v>791</v>
      </c>
      <c r="E28">
        <f>VLOOKUP(Tabla3[[#This Row],[client_id]],Tabla_clientes[],6,FALSE)</f>
        <v>215</v>
      </c>
    </row>
    <row r="29" spans="1:5" x14ac:dyDescent="0.25">
      <c r="A29">
        <v>248</v>
      </c>
      <c r="B29">
        <v>-18.426600000000001</v>
      </c>
      <c r="C29">
        <v>-70.289500000000004</v>
      </c>
      <c r="D29" t="s">
        <v>791</v>
      </c>
      <c r="E29" t="e">
        <f>VLOOKUP(Tabla3[[#This Row],[client_id]],Tabla_clientes[],6,FALSE)</f>
        <v>#N/A</v>
      </c>
    </row>
    <row r="30" spans="1:5" x14ac:dyDescent="0.25">
      <c r="A30">
        <v>1378</v>
      </c>
      <c r="B30">
        <v>-18.4268</v>
      </c>
      <c r="C30">
        <v>-70.290099999999995</v>
      </c>
      <c r="D30" t="s">
        <v>791</v>
      </c>
      <c r="E30">
        <f>VLOOKUP(Tabla3[[#This Row],[client_id]],Tabla_clientes[],6,FALSE)</f>
        <v>226</v>
      </c>
    </row>
    <row r="31" spans="1:5" x14ac:dyDescent="0.25">
      <c r="A31">
        <v>4488</v>
      </c>
      <c r="B31">
        <v>-18.479500000000002</v>
      </c>
      <c r="C31">
        <v>-70.295699999999997</v>
      </c>
      <c r="D31" t="s">
        <v>791</v>
      </c>
      <c r="E31">
        <f>VLOOKUP(Tabla3[[#This Row],[client_id]],Tabla_clientes[],6,FALSE)</f>
        <v>215</v>
      </c>
    </row>
    <row r="32" spans="1:5" x14ac:dyDescent="0.25">
      <c r="A32">
        <v>6171</v>
      </c>
      <c r="B32">
        <v>-18.480599999999999</v>
      </c>
      <c r="C32">
        <v>-70.319299999999998</v>
      </c>
      <c r="D32" t="s">
        <v>791</v>
      </c>
      <c r="E32" t="e">
        <f>VLOOKUP(Tabla3[[#This Row],[client_id]],Tabla_clientes[],6,FALSE)</f>
        <v>#N/A</v>
      </c>
    </row>
    <row r="33" spans="1:5" x14ac:dyDescent="0.25">
      <c r="A33">
        <v>805</v>
      </c>
      <c r="B33">
        <v>-18.4771</v>
      </c>
      <c r="C33">
        <v>-70.296400000000006</v>
      </c>
      <c r="D33" t="s">
        <v>791</v>
      </c>
      <c r="E33">
        <f>VLOOKUP(Tabla3[[#This Row],[client_id]],Tabla_clientes[],6,FALSE)</f>
        <v>215</v>
      </c>
    </row>
    <row r="34" spans="1:5" x14ac:dyDescent="0.25">
      <c r="A34">
        <v>1379</v>
      </c>
      <c r="B34">
        <v>-18.427700000000002</v>
      </c>
      <c r="C34">
        <v>-70.289400000000001</v>
      </c>
      <c r="D34" t="s">
        <v>791</v>
      </c>
      <c r="E34">
        <f>VLOOKUP(Tabla3[[#This Row],[client_id]],Tabla_clientes[],6,FALSE)</f>
        <v>226</v>
      </c>
    </row>
    <row r="35" spans="1:5" x14ac:dyDescent="0.25">
      <c r="A35">
        <v>6514</v>
      </c>
      <c r="B35">
        <v>-18.476800000000001</v>
      </c>
      <c r="C35">
        <v>-70.296199999999999</v>
      </c>
      <c r="D35" t="s">
        <v>791</v>
      </c>
      <c r="E35">
        <f>VLOOKUP(Tabla3[[#This Row],[client_id]],Tabla_clientes[],6,FALSE)</f>
        <v>215</v>
      </c>
    </row>
    <row r="36" spans="1:5" x14ac:dyDescent="0.25">
      <c r="A36">
        <v>6728</v>
      </c>
      <c r="B36">
        <v>-18.429400000000001</v>
      </c>
      <c r="C36">
        <v>-70.289199999999994</v>
      </c>
      <c r="D36" t="s">
        <v>791</v>
      </c>
      <c r="E36" t="e">
        <f>VLOOKUP(Tabla3[[#This Row],[client_id]],Tabla_clientes[],6,FALSE)</f>
        <v>#N/A</v>
      </c>
    </row>
    <row r="37" spans="1:5" x14ac:dyDescent="0.25">
      <c r="A37">
        <v>908</v>
      </c>
      <c r="B37">
        <v>-18.483000000000001</v>
      </c>
      <c r="C37">
        <v>-70.313800000000001</v>
      </c>
      <c r="D37" t="s">
        <v>791</v>
      </c>
      <c r="E37">
        <f>VLOOKUP(Tabla3[[#This Row],[client_id]],Tabla_clientes[],6,FALSE)</f>
        <v>214</v>
      </c>
    </row>
    <row r="38" spans="1:5" x14ac:dyDescent="0.25">
      <c r="A38">
        <v>6070</v>
      </c>
      <c r="B38">
        <v>-18.430900000000001</v>
      </c>
      <c r="C38">
        <v>-70.287999999999997</v>
      </c>
      <c r="D38" t="s">
        <v>791</v>
      </c>
      <c r="E38" t="e">
        <f>VLOOKUP(Tabla3[[#This Row],[client_id]],Tabla_clientes[],6,FALSE)</f>
        <v>#N/A</v>
      </c>
    </row>
    <row r="39" spans="1:5" x14ac:dyDescent="0.25">
      <c r="A39">
        <v>4659</v>
      </c>
      <c r="B39">
        <v>-18.430800000000001</v>
      </c>
      <c r="C39">
        <v>-70.287999999999997</v>
      </c>
      <c r="D39" t="s">
        <v>791</v>
      </c>
      <c r="E39">
        <f>VLOOKUP(Tabla3[[#This Row],[client_id]],Tabla_clientes[],6,FALSE)</f>
        <v>226</v>
      </c>
    </row>
    <row r="40" spans="1:5" x14ac:dyDescent="0.25">
      <c r="A40">
        <v>4370</v>
      </c>
      <c r="B40">
        <v>-18.4773</v>
      </c>
      <c r="C40">
        <v>-70.2928</v>
      </c>
      <c r="D40" t="s">
        <v>791</v>
      </c>
      <c r="E40">
        <f>VLOOKUP(Tabla3[[#This Row],[client_id]],Tabla_clientes[],6,FALSE)</f>
        <v>215</v>
      </c>
    </row>
    <row r="41" spans="1:5" x14ac:dyDescent="0.25">
      <c r="A41">
        <v>717</v>
      </c>
      <c r="B41">
        <v>-18.4786</v>
      </c>
      <c r="C41">
        <v>-70.293499999999995</v>
      </c>
      <c r="D41" t="s">
        <v>791</v>
      </c>
      <c r="E41">
        <f>VLOOKUP(Tabla3[[#This Row],[client_id]],Tabla_clientes[],6,FALSE)</f>
        <v>215</v>
      </c>
    </row>
    <row r="42" spans="1:5" x14ac:dyDescent="0.25">
      <c r="A42">
        <v>683</v>
      </c>
      <c r="B42">
        <v>-18.479099999999999</v>
      </c>
      <c r="C42">
        <v>-70.2941</v>
      </c>
      <c r="D42" t="s">
        <v>791</v>
      </c>
      <c r="E42" t="e">
        <f>VLOOKUP(Tabla3[[#This Row],[client_id]],Tabla_clientes[],6,FALSE)</f>
        <v>#N/A</v>
      </c>
    </row>
    <row r="43" spans="1:5" x14ac:dyDescent="0.25">
      <c r="A43">
        <v>1421</v>
      </c>
      <c r="B43">
        <v>-18.427399999999999</v>
      </c>
      <c r="C43">
        <v>-70.290999999999997</v>
      </c>
      <c r="D43" t="s">
        <v>791</v>
      </c>
      <c r="E43">
        <f>VLOOKUP(Tabla3[[#This Row],[client_id]],Tabla_clientes[],6,FALSE)</f>
        <v>226</v>
      </c>
    </row>
    <row r="44" spans="1:5" x14ac:dyDescent="0.25">
      <c r="A44">
        <v>1380</v>
      </c>
      <c r="B44">
        <v>-18.427900000000001</v>
      </c>
      <c r="C44">
        <v>-70.290999999999997</v>
      </c>
      <c r="D44" t="s">
        <v>791</v>
      </c>
      <c r="E44">
        <f>VLOOKUP(Tabla3[[#This Row],[client_id]],Tabla_clientes[],6,FALSE)</f>
        <v>226</v>
      </c>
    </row>
    <row r="45" spans="1:5" x14ac:dyDescent="0.25">
      <c r="A45">
        <v>61</v>
      </c>
      <c r="B45">
        <v>-18.471900000000002</v>
      </c>
      <c r="C45">
        <v>-70.291799999999995</v>
      </c>
      <c r="D45" t="s">
        <v>791</v>
      </c>
      <c r="E45">
        <f>VLOOKUP(Tabla3[[#This Row],[client_id]],Tabla_clientes[],6,FALSE)</f>
        <v>215</v>
      </c>
    </row>
    <row r="46" spans="1:5" x14ac:dyDescent="0.25">
      <c r="A46">
        <v>1407</v>
      </c>
      <c r="B46">
        <v>-18.427099999999999</v>
      </c>
      <c r="C46">
        <v>-70.292000000000002</v>
      </c>
      <c r="D46" t="s">
        <v>791</v>
      </c>
      <c r="E46">
        <f>VLOOKUP(Tabla3[[#This Row],[client_id]],Tabla_clientes[],6,FALSE)</f>
        <v>226</v>
      </c>
    </row>
    <row r="47" spans="1:5" x14ac:dyDescent="0.25">
      <c r="A47">
        <v>1407</v>
      </c>
      <c r="B47">
        <v>-18.427099999999999</v>
      </c>
      <c r="C47">
        <v>-70.2928</v>
      </c>
      <c r="D47" t="s">
        <v>791</v>
      </c>
      <c r="E47">
        <f>VLOOKUP(Tabla3[[#This Row],[client_id]],Tabla_clientes[],6,FALSE)</f>
        <v>226</v>
      </c>
    </row>
    <row r="48" spans="1:5" x14ac:dyDescent="0.25">
      <c r="A48">
        <v>175</v>
      </c>
      <c r="B48">
        <v>-18.427700000000002</v>
      </c>
      <c r="C48">
        <v>-70.2928</v>
      </c>
      <c r="D48" t="s">
        <v>791</v>
      </c>
      <c r="E48" t="e">
        <f>VLOOKUP(Tabla3[[#This Row],[client_id]],Tabla_clientes[],6,FALSE)</f>
        <v>#N/A</v>
      </c>
    </row>
    <row r="49" spans="1:5" x14ac:dyDescent="0.25">
      <c r="A49">
        <v>1044</v>
      </c>
      <c r="B49">
        <v>-18.427800000000001</v>
      </c>
      <c r="C49">
        <v>-70.291399999999996</v>
      </c>
      <c r="D49" t="s">
        <v>791</v>
      </c>
      <c r="E49">
        <f>VLOOKUP(Tabla3[[#This Row],[client_id]],Tabla_clientes[],6,FALSE)</f>
        <v>226</v>
      </c>
    </row>
    <row r="50" spans="1:5" x14ac:dyDescent="0.25">
      <c r="A50">
        <v>1221</v>
      </c>
      <c r="B50">
        <v>-18.4694</v>
      </c>
      <c r="C50">
        <v>-70.290000000000006</v>
      </c>
      <c r="D50" t="s">
        <v>791</v>
      </c>
      <c r="E50">
        <f>VLOOKUP(Tabla3[[#This Row],[client_id]],Tabla_clientes[],6,FALSE)</f>
        <v>215</v>
      </c>
    </row>
    <row r="51" spans="1:5" x14ac:dyDescent="0.25">
      <c r="A51">
        <v>1411</v>
      </c>
      <c r="B51">
        <v>-18.429500000000001</v>
      </c>
      <c r="C51">
        <v>-70.291499999999999</v>
      </c>
      <c r="D51" t="s">
        <v>791</v>
      </c>
      <c r="E51">
        <f>VLOOKUP(Tabla3[[#This Row],[client_id]],Tabla_clientes[],6,FALSE)</f>
        <v>226</v>
      </c>
    </row>
    <row r="52" spans="1:5" x14ac:dyDescent="0.25">
      <c r="A52">
        <v>6391</v>
      </c>
      <c r="B52">
        <v>-18.430900000000001</v>
      </c>
      <c r="C52">
        <v>-70.290599999999998</v>
      </c>
      <c r="D52" t="s">
        <v>791</v>
      </c>
      <c r="E52">
        <f>VLOOKUP(Tabla3[[#This Row],[client_id]],Tabla_clientes[],6,FALSE)</f>
        <v>226</v>
      </c>
    </row>
    <row r="53" spans="1:5" x14ac:dyDescent="0.25">
      <c r="A53">
        <v>6174</v>
      </c>
      <c r="B53">
        <v>-18.4694</v>
      </c>
      <c r="C53">
        <v>-70.289900000000003</v>
      </c>
      <c r="D53" t="s">
        <v>791</v>
      </c>
      <c r="E53">
        <f>VLOOKUP(Tabla3[[#This Row],[client_id]],Tabla_clientes[],6,FALSE)</f>
        <v>215</v>
      </c>
    </row>
    <row r="54" spans="1:5" x14ac:dyDescent="0.25">
      <c r="A54">
        <v>4847</v>
      </c>
      <c r="B54">
        <v>-18.430900000000001</v>
      </c>
      <c r="C54">
        <v>-70.289900000000003</v>
      </c>
      <c r="D54" t="s">
        <v>791</v>
      </c>
      <c r="E54">
        <f>VLOOKUP(Tabla3[[#This Row],[client_id]],Tabla_clientes[],6,FALSE)</f>
        <v>226</v>
      </c>
    </row>
    <row r="55" spans="1:5" x14ac:dyDescent="0.25">
      <c r="A55">
        <v>227</v>
      </c>
      <c r="B55">
        <v>-18.433199999999999</v>
      </c>
      <c r="C55">
        <v>-70.290099999999995</v>
      </c>
      <c r="D55" t="s">
        <v>791</v>
      </c>
      <c r="E55" t="e">
        <f>VLOOKUP(Tabla3[[#This Row],[client_id]],Tabla_clientes[],6,FALSE)</f>
        <v>#N/A</v>
      </c>
    </row>
    <row r="56" spans="1:5" x14ac:dyDescent="0.25">
      <c r="A56">
        <v>6461</v>
      </c>
      <c r="B56">
        <v>-18.432099999999998</v>
      </c>
      <c r="C56">
        <v>-70.290599999999998</v>
      </c>
      <c r="D56" t="s">
        <v>791</v>
      </c>
      <c r="E56">
        <f>VLOOKUP(Tabla3[[#This Row],[client_id]],Tabla_clientes[],6,FALSE)</f>
        <v>226</v>
      </c>
    </row>
    <row r="57" spans="1:5" x14ac:dyDescent="0.25">
      <c r="A57">
        <v>4837</v>
      </c>
      <c r="B57">
        <v>-18.4315</v>
      </c>
      <c r="C57">
        <v>-70.2911</v>
      </c>
      <c r="D57" t="s">
        <v>791</v>
      </c>
      <c r="E57" t="e">
        <f>VLOOKUP(Tabla3[[#This Row],[client_id]],Tabla_clientes[],6,FALSE)</f>
        <v>#N/A</v>
      </c>
    </row>
    <row r="58" spans="1:5" x14ac:dyDescent="0.25">
      <c r="A58">
        <v>6787</v>
      </c>
      <c r="B58">
        <v>-18.43</v>
      </c>
      <c r="C58">
        <v>-70.290300000000002</v>
      </c>
      <c r="D58" t="s">
        <v>791</v>
      </c>
      <c r="E58" t="e">
        <f>VLOOKUP(Tabla3[[#This Row],[client_id]],Tabla_clientes[],6,FALSE)</f>
        <v>#N/A</v>
      </c>
    </row>
    <row r="59" spans="1:5" x14ac:dyDescent="0.25">
      <c r="A59">
        <v>946</v>
      </c>
      <c r="B59">
        <v>-18.425000000000001</v>
      </c>
      <c r="C59">
        <v>-70.290800000000004</v>
      </c>
      <c r="D59" t="s">
        <v>791</v>
      </c>
      <c r="E59">
        <f>VLOOKUP(Tabla3[[#This Row],[client_id]],Tabla_clientes[],6,FALSE)</f>
        <v>226</v>
      </c>
    </row>
    <row r="60" spans="1:5" x14ac:dyDescent="0.25">
      <c r="A60">
        <v>6365</v>
      </c>
      <c r="B60">
        <v>-18.424900000000001</v>
      </c>
      <c r="C60">
        <v>-70.290800000000004</v>
      </c>
      <c r="D60" t="s">
        <v>791</v>
      </c>
      <c r="E60" t="e">
        <f>VLOOKUP(Tabla3[[#This Row],[client_id]],Tabla_clientes[],6,FALSE)</f>
        <v>#N/A</v>
      </c>
    </row>
    <row r="61" spans="1:5" x14ac:dyDescent="0.25">
      <c r="A61">
        <v>1395</v>
      </c>
      <c r="B61">
        <v>-18.4253</v>
      </c>
      <c r="C61">
        <v>-70.290499999999994</v>
      </c>
      <c r="D61" t="s">
        <v>791</v>
      </c>
      <c r="E61">
        <f>VLOOKUP(Tabla3[[#This Row],[client_id]],Tabla_clientes[],6,FALSE)</f>
        <v>226</v>
      </c>
    </row>
    <row r="62" spans="1:5" x14ac:dyDescent="0.25">
      <c r="A62">
        <v>969</v>
      </c>
      <c r="B62">
        <v>-18.4253</v>
      </c>
      <c r="C62">
        <v>-70.291499999999999</v>
      </c>
      <c r="D62" t="s">
        <v>791</v>
      </c>
      <c r="E62">
        <f>VLOOKUP(Tabla3[[#This Row],[client_id]],Tabla_clientes[],6,FALSE)</f>
        <v>226</v>
      </c>
    </row>
    <row r="63" spans="1:5" x14ac:dyDescent="0.25">
      <c r="A63">
        <v>6319</v>
      </c>
      <c r="B63">
        <v>-18.430700000000002</v>
      </c>
      <c r="C63">
        <v>-70.289699999999996</v>
      </c>
      <c r="D63" t="s">
        <v>791</v>
      </c>
      <c r="E63" t="e">
        <f>VLOOKUP(Tabla3[[#This Row],[client_id]],Tabla_clientes[],6,FALSE)</f>
        <v>#N/A</v>
      </c>
    </row>
    <row r="64" spans="1:5" x14ac:dyDescent="0.25">
      <c r="A64">
        <v>620</v>
      </c>
      <c r="B64">
        <v>-18.4756</v>
      </c>
      <c r="C64">
        <v>-70.2911</v>
      </c>
      <c r="D64" t="s">
        <v>791</v>
      </c>
      <c r="E64" t="e">
        <f>VLOOKUP(Tabla3[[#This Row],[client_id]],Tabla_clientes[],6,FALSE)</f>
        <v>#N/A</v>
      </c>
    </row>
    <row r="65" spans="1:5" x14ac:dyDescent="0.25">
      <c r="A65">
        <v>4326</v>
      </c>
      <c r="B65">
        <v>-18.435700000000001</v>
      </c>
      <c r="C65">
        <v>-70.287800000000004</v>
      </c>
      <c r="D65" t="s">
        <v>791</v>
      </c>
      <c r="E65">
        <f>VLOOKUP(Tabla3[[#This Row],[client_id]],Tabla_clientes[],6,FALSE)</f>
        <v>226</v>
      </c>
    </row>
    <row r="66" spans="1:5" x14ac:dyDescent="0.25">
      <c r="A66">
        <v>852</v>
      </c>
      <c r="B66">
        <v>-18.454499999999999</v>
      </c>
      <c r="C66">
        <v>-70.297700000000006</v>
      </c>
      <c r="D66" t="s">
        <v>792</v>
      </c>
      <c r="E66">
        <f>VLOOKUP(Tabla3[[#This Row],[client_id]],Tabla_clientes[],6,FALSE)</f>
        <v>215</v>
      </c>
    </row>
    <row r="67" spans="1:5" x14ac:dyDescent="0.25">
      <c r="A67">
        <v>3933</v>
      </c>
      <c r="B67">
        <v>-18.4527</v>
      </c>
      <c r="C67">
        <v>-70.299099999999996</v>
      </c>
      <c r="D67" t="s">
        <v>792</v>
      </c>
      <c r="E67">
        <f>VLOOKUP(Tabla3[[#This Row],[client_id]],Tabla_clientes[],6,FALSE)</f>
        <v>215</v>
      </c>
    </row>
    <row r="68" spans="1:5" x14ac:dyDescent="0.25">
      <c r="A68">
        <v>507</v>
      </c>
      <c r="B68">
        <v>-18.453299999999999</v>
      </c>
      <c r="C68">
        <v>-70.299700000000001</v>
      </c>
      <c r="D68" t="s">
        <v>792</v>
      </c>
      <c r="E68" t="e">
        <f>VLOOKUP(Tabla3[[#This Row],[client_id]],Tabla_clientes[],6,FALSE)</f>
        <v>#N/A</v>
      </c>
    </row>
    <row r="69" spans="1:5" x14ac:dyDescent="0.25">
      <c r="A69">
        <v>582</v>
      </c>
      <c r="B69">
        <v>-18.456600000000002</v>
      </c>
      <c r="C69">
        <v>-70.297600000000003</v>
      </c>
      <c r="D69" t="s">
        <v>792</v>
      </c>
      <c r="E69">
        <f>VLOOKUP(Tabla3[[#This Row],[client_id]],Tabla_clientes[],6,FALSE)</f>
        <v>215</v>
      </c>
    </row>
    <row r="70" spans="1:5" x14ac:dyDescent="0.25">
      <c r="A70">
        <v>6596</v>
      </c>
      <c r="B70">
        <v>-18.456099999999999</v>
      </c>
      <c r="C70">
        <v>-70.2971</v>
      </c>
      <c r="D70" t="s">
        <v>792</v>
      </c>
      <c r="E70">
        <f>VLOOKUP(Tabla3[[#This Row],[client_id]],Tabla_clientes[],6,FALSE)</f>
        <v>215</v>
      </c>
    </row>
    <row r="71" spans="1:5" x14ac:dyDescent="0.25">
      <c r="A71">
        <v>1310</v>
      </c>
      <c r="B71">
        <v>-18.454699999999999</v>
      </c>
      <c r="C71">
        <v>-70.296999999999997</v>
      </c>
      <c r="D71" t="s">
        <v>792</v>
      </c>
      <c r="E71">
        <f>VLOOKUP(Tabla3[[#This Row],[client_id]],Tabla_clientes[],6,FALSE)</f>
        <v>215</v>
      </c>
    </row>
    <row r="72" spans="1:5" x14ac:dyDescent="0.25">
      <c r="A72">
        <v>6445</v>
      </c>
      <c r="B72">
        <v>-18.500399999999999</v>
      </c>
      <c r="C72">
        <v>-70.283100000000005</v>
      </c>
      <c r="D72" t="s">
        <v>792</v>
      </c>
      <c r="E72">
        <f>VLOOKUP(Tabla3[[#This Row],[client_id]],Tabla_clientes[],6,FALSE)</f>
        <v>214</v>
      </c>
    </row>
    <row r="73" spans="1:5" x14ac:dyDescent="0.25">
      <c r="A73">
        <v>838</v>
      </c>
      <c r="B73">
        <v>-18.453499999999998</v>
      </c>
      <c r="C73">
        <v>-70.283500000000004</v>
      </c>
      <c r="D73" t="s">
        <v>792</v>
      </c>
      <c r="E73">
        <f>VLOOKUP(Tabla3[[#This Row],[client_id]],Tabla_clientes[],6,FALSE)</f>
        <v>215</v>
      </c>
    </row>
    <row r="74" spans="1:5" x14ac:dyDescent="0.25">
      <c r="A74">
        <v>1139</v>
      </c>
      <c r="B74">
        <v>-18.501799999999999</v>
      </c>
      <c r="C74">
        <v>-70.282600000000002</v>
      </c>
      <c r="D74" t="s">
        <v>792</v>
      </c>
      <c r="E74" t="e">
        <f>VLOOKUP(Tabla3[[#This Row],[client_id]],Tabla_clientes[],6,FALSE)</f>
        <v>#N/A</v>
      </c>
    </row>
    <row r="75" spans="1:5" x14ac:dyDescent="0.25">
      <c r="A75">
        <v>1364</v>
      </c>
      <c r="B75">
        <v>-18.452400000000001</v>
      </c>
      <c r="C75">
        <v>-70.284300000000002</v>
      </c>
      <c r="D75" t="s">
        <v>792</v>
      </c>
      <c r="E75">
        <f>VLOOKUP(Tabla3[[#This Row],[client_id]],Tabla_clientes[],6,FALSE)</f>
        <v>226</v>
      </c>
    </row>
    <row r="76" spans="1:5" x14ac:dyDescent="0.25">
      <c r="A76">
        <v>6433</v>
      </c>
      <c r="B76">
        <v>-18.5032</v>
      </c>
      <c r="C76">
        <v>-70.282499999999999</v>
      </c>
      <c r="D76" t="s">
        <v>792</v>
      </c>
      <c r="E76">
        <f>VLOOKUP(Tabla3[[#This Row],[client_id]],Tabla_clientes[],6,FALSE)</f>
        <v>214</v>
      </c>
    </row>
    <row r="77" spans="1:5" x14ac:dyDescent="0.25">
      <c r="A77">
        <v>1392</v>
      </c>
      <c r="B77">
        <v>-18.450500000000002</v>
      </c>
      <c r="C77">
        <v>-70.284800000000004</v>
      </c>
      <c r="D77" t="s">
        <v>792</v>
      </c>
      <c r="E77">
        <f>VLOOKUP(Tabla3[[#This Row],[client_id]],Tabla_clientes[],6,FALSE)</f>
        <v>226</v>
      </c>
    </row>
    <row r="78" spans="1:5" x14ac:dyDescent="0.25">
      <c r="A78">
        <v>3861</v>
      </c>
      <c r="B78">
        <v>-18.4498</v>
      </c>
      <c r="C78">
        <v>-70.284700000000001</v>
      </c>
      <c r="D78" t="s">
        <v>792</v>
      </c>
      <c r="E78" t="e">
        <f>VLOOKUP(Tabla3[[#This Row],[client_id]],Tabla_clientes[],6,FALSE)</f>
        <v>#N/A</v>
      </c>
    </row>
    <row r="79" spans="1:5" x14ac:dyDescent="0.25">
      <c r="A79">
        <v>92</v>
      </c>
      <c r="B79">
        <v>-18.4983</v>
      </c>
      <c r="C79">
        <v>-70.286000000000001</v>
      </c>
      <c r="D79" t="s">
        <v>792</v>
      </c>
      <c r="E79">
        <f>VLOOKUP(Tabla3[[#This Row],[client_id]],Tabla_clientes[],6,FALSE)</f>
        <v>214</v>
      </c>
    </row>
    <row r="80" spans="1:5" x14ac:dyDescent="0.25">
      <c r="A80">
        <v>5880</v>
      </c>
      <c r="B80">
        <v>-18.448699999999999</v>
      </c>
      <c r="C80">
        <v>-70.2851</v>
      </c>
      <c r="D80" t="s">
        <v>792</v>
      </c>
      <c r="E80" t="e">
        <f>VLOOKUP(Tabla3[[#This Row],[client_id]],Tabla_clientes[],6,FALSE)</f>
        <v>#N/A</v>
      </c>
    </row>
    <row r="81" spans="1:5" x14ac:dyDescent="0.25">
      <c r="A81">
        <v>5015</v>
      </c>
      <c r="B81">
        <v>-18.4482</v>
      </c>
      <c r="C81">
        <v>-70.2851</v>
      </c>
      <c r="D81" t="s">
        <v>792</v>
      </c>
      <c r="E81">
        <f>VLOOKUP(Tabla3[[#This Row],[client_id]],Tabla_clientes[],6,FALSE)</f>
        <v>226</v>
      </c>
    </row>
    <row r="82" spans="1:5" x14ac:dyDescent="0.25">
      <c r="A82">
        <v>6067</v>
      </c>
      <c r="B82">
        <v>-18.4498</v>
      </c>
      <c r="C82">
        <v>-70.284700000000001</v>
      </c>
      <c r="D82" t="s">
        <v>792</v>
      </c>
      <c r="E82" t="e">
        <f>VLOOKUP(Tabla3[[#This Row],[client_id]],Tabla_clientes[],6,FALSE)</f>
        <v>#N/A</v>
      </c>
    </row>
    <row r="83" spans="1:5" x14ac:dyDescent="0.25">
      <c r="A83">
        <v>194</v>
      </c>
      <c r="B83">
        <v>-18.497199999999999</v>
      </c>
      <c r="C83">
        <v>-70.285300000000007</v>
      </c>
      <c r="D83" t="s">
        <v>792</v>
      </c>
      <c r="E83">
        <f>VLOOKUP(Tabla3[[#This Row],[client_id]],Tabla_clientes[],6,FALSE)</f>
        <v>214</v>
      </c>
    </row>
    <row r="84" spans="1:5" x14ac:dyDescent="0.25">
      <c r="A84">
        <v>5021</v>
      </c>
      <c r="B84">
        <v>-18.4528</v>
      </c>
      <c r="C84">
        <v>-70.2821</v>
      </c>
      <c r="D84" t="s">
        <v>792</v>
      </c>
      <c r="E84" t="e">
        <f>VLOOKUP(Tabla3[[#This Row],[client_id]],Tabla_clientes[],6,FALSE)</f>
        <v>#N/A</v>
      </c>
    </row>
    <row r="85" spans="1:5" x14ac:dyDescent="0.25">
      <c r="A85">
        <v>82</v>
      </c>
      <c r="B85">
        <v>-18.4969</v>
      </c>
      <c r="C85">
        <v>-70.286000000000001</v>
      </c>
      <c r="D85" t="s">
        <v>792</v>
      </c>
      <c r="E85">
        <f>VLOOKUP(Tabla3[[#This Row],[client_id]],Tabla_clientes[],6,FALSE)</f>
        <v>214</v>
      </c>
    </row>
    <row r="86" spans="1:5" x14ac:dyDescent="0.25">
      <c r="A86">
        <v>105</v>
      </c>
      <c r="B86">
        <v>-18.496099999999998</v>
      </c>
      <c r="C86">
        <v>-70.286600000000007</v>
      </c>
      <c r="D86" t="s">
        <v>792</v>
      </c>
      <c r="E86">
        <f>VLOOKUP(Tabla3[[#This Row],[client_id]],Tabla_clientes[],6,FALSE)</f>
        <v>214</v>
      </c>
    </row>
    <row r="87" spans="1:5" x14ac:dyDescent="0.25">
      <c r="A87">
        <v>234</v>
      </c>
      <c r="B87">
        <v>-18.496099999999998</v>
      </c>
      <c r="C87">
        <v>-70.286500000000004</v>
      </c>
      <c r="D87" t="s">
        <v>792</v>
      </c>
      <c r="E87">
        <f>VLOOKUP(Tabla3[[#This Row],[client_id]],Tabla_clientes[],6,FALSE)</f>
        <v>214</v>
      </c>
    </row>
    <row r="88" spans="1:5" x14ac:dyDescent="0.25">
      <c r="A88">
        <v>4674</v>
      </c>
      <c r="B88">
        <v>-18.4465</v>
      </c>
      <c r="C88">
        <v>-70.283500000000004</v>
      </c>
      <c r="D88" t="s">
        <v>792</v>
      </c>
      <c r="E88">
        <f>VLOOKUP(Tabla3[[#This Row],[client_id]],Tabla_clientes[],6,FALSE)</f>
        <v>226</v>
      </c>
    </row>
    <row r="89" spans="1:5" x14ac:dyDescent="0.25">
      <c r="A89">
        <v>1448</v>
      </c>
      <c r="B89">
        <v>-18.453299999999999</v>
      </c>
      <c r="C89">
        <v>-70.282300000000006</v>
      </c>
      <c r="D89" t="s">
        <v>792</v>
      </c>
      <c r="E89">
        <f>VLOOKUP(Tabla3[[#This Row],[client_id]],Tabla_clientes[],6,FALSE)</f>
        <v>215</v>
      </c>
    </row>
    <row r="90" spans="1:5" x14ac:dyDescent="0.25">
      <c r="A90">
        <v>638</v>
      </c>
      <c r="B90">
        <v>-18.4468</v>
      </c>
      <c r="C90">
        <v>-70.283299999999997</v>
      </c>
      <c r="D90" t="s">
        <v>792</v>
      </c>
      <c r="E90">
        <f>VLOOKUP(Tabla3[[#This Row],[client_id]],Tabla_clientes[],6,FALSE)</f>
        <v>226</v>
      </c>
    </row>
    <row r="91" spans="1:5" x14ac:dyDescent="0.25">
      <c r="A91">
        <v>59</v>
      </c>
      <c r="B91">
        <v>-18.495799999999999</v>
      </c>
      <c r="C91">
        <v>-70.286699999999996</v>
      </c>
      <c r="D91" t="s">
        <v>792</v>
      </c>
      <c r="E91">
        <f>VLOOKUP(Tabla3[[#This Row],[client_id]],Tabla_clientes[],6,FALSE)</f>
        <v>214</v>
      </c>
    </row>
    <row r="92" spans="1:5" x14ac:dyDescent="0.25">
      <c r="A92">
        <v>234</v>
      </c>
      <c r="B92">
        <v>-18.495799999999999</v>
      </c>
      <c r="C92">
        <v>-70.286900000000003</v>
      </c>
      <c r="D92" t="s">
        <v>792</v>
      </c>
      <c r="E92">
        <f>VLOOKUP(Tabla3[[#This Row],[client_id]],Tabla_clientes[],6,FALSE)</f>
        <v>214</v>
      </c>
    </row>
    <row r="93" spans="1:5" x14ac:dyDescent="0.25">
      <c r="A93">
        <v>5933</v>
      </c>
      <c r="B93">
        <v>-18.454599999999999</v>
      </c>
      <c r="C93">
        <v>-70.281999999999996</v>
      </c>
      <c r="D93" t="s">
        <v>792</v>
      </c>
      <c r="E93">
        <f>VLOOKUP(Tabla3[[#This Row],[client_id]],Tabla_clientes[],6,FALSE)</f>
        <v>215</v>
      </c>
    </row>
    <row r="94" spans="1:5" x14ac:dyDescent="0.25">
      <c r="A94">
        <v>5194</v>
      </c>
      <c r="B94">
        <v>-18.456</v>
      </c>
      <c r="C94">
        <v>-70.281300000000002</v>
      </c>
      <c r="D94" t="s">
        <v>792</v>
      </c>
      <c r="E94">
        <f>VLOOKUP(Tabla3[[#This Row],[client_id]],Tabla_clientes[],6,FALSE)</f>
        <v>215</v>
      </c>
    </row>
    <row r="95" spans="1:5" x14ac:dyDescent="0.25">
      <c r="A95">
        <v>1424</v>
      </c>
      <c r="B95">
        <v>-18.454899999999999</v>
      </c>
      <c r="C95">
        <v>-70.281999999999996</v>
      </c>
      <c r="D95" t="s">
        <v>792</v>
      </c>
      <c r="E95">
        <f>VLOOKUP(Tabla3[[#This Row],[client_id]],Tabla_clientes[],6,FALSE)</f>
        <v>215</v>
      </c>
    </row>
    <row r="96" spans="1:5" x14ac:dyDescent="0.25">
      <c r="A96">
        <v>4490</v>
      </c>
      <c r="B96">
        <v>-18.455100000000002</v>
      </c>
      <c r="C96">
        <v>-70.281599999999997</v>
      </c>
      <c r="D96" t="s">
        <v>792</v>
      </c>
      <c r="E96">
        <f>VLOOKUP(Tabla3[[#This Row],[client_id]],Tabla_clientes[],6,FALSE)</f>
        <v>215</v>
      </c>
    </row>
    <row r="97" spans="1:5" x14ac:dyDescent="0.25">
      <c r="A97">
        <v>5745</v>
      </c>
      <c r="B97">
        <v>-18.452999999999999</v>
      </c>
      <c r="C97">
        <v>-70.283799999999999</v>
      </c>
      <c r="D97" t="s">
        <v>792</v>
      </c>
      <c r="E97">
        <f>VLOOKUP(Tabla3[[#This Row],[client_id]],Tabla_clientes[],6,FALSE)</f>
        <v>215</v>
      </c>
    </row>
    <row r="98" spans="1:5" x14ac:dyDescent="0.25">
      <c r="A98">
        <v>92</v>
      </c>
      <c r="B98">
        <v>-18.4938</v>
      </c>
      <c r="C98">
        <v>-70.294300000000007</v>
      </c>
      <c r="D98" t="s">
        <v>792</v>
      </c>
      <c r="E98">
        <f>VLOOKUP(Tabla3[[#This Row],[client_id]],Tabla_clientes[],6,FALSE)</f>
        <v>214</v>
      </c>
    </row>
    <row r="99" spans="1:5" x14ac:dyDescent="0.25">
      <c r="A99">
        <v>343</v>
      </c>
      <c r="B99">
        <v>-18.495999999999999</v>
      </c>
      <c r="C99">
        <v>-70.294499999999999</v>
      </c>
      <c r="D99" t="s">
        <v>792</v>
      </c>
      <c r="E99">
        <f>VLOOKUP(Tabla3[[#This Row],[client_id]],Tabla_clientes[],6,FALSE)</f>
        <v>214</v>
      </c>
    </row>
    <row r="100" spans="1:5" x14ac:dyDescent="0.25">
      <c r="A100">
        <v>6507</v>
      </c>
      <c r="B100">
        <v>-18.496300000000002</v>
      </c>
      <c r="C100">
        <v>-70.293899999999994</v>
      </c>
      <c r="D100" t="s">
        <v>792</v>
      </c>
      <c r="E100">
        <f>VLOOKUP(Tabla3[[#This Row],[client_id]],Tabla_clientes[],6,FALSE)</f>
        <v>214</v>
      </c>
    </row>
    <row r="101" spans="1:5" x14ac:dyDescent="0.25">
      <c r="A101">
        <v>1156</v>
      </c>
      <c r="B101">
        <v>-18.496400000000001</v>
      </c>
      <c r="C101">
        <v>-70.293899999999994</v>
      </c>
      <c r="D101" t="s">
        <v>792</v>
      </c>
      <c r="E101">
        <f>VLOOKUP(Tabla3[[#This Row],[client_id]],Tabla_clientes[],6,FALSE)</f>
        <v>214</v>
      </c>
    </row>
    <row r="102" spans="1:5" x14ac:dyDescent="0.25">
      <c r="A102">
        <v>621</v>
      </c>
      <c r="B102">
        <v>-18.496500000000001</v>
      </c>
      <c r="C102">
        <v>-70.2941</v>
      </c>
      <c r="D102" t="s">
        <v>792</v>
      </c>
      <c r="E102" t="e">
        <f>VLOOKUP(Tabla3[[#This Row],[client_id]],Tabla_clientes[],6,FALSE)</f>
        <v>#N/A</v>
      </c>
    </row>
    <row r="103" spans="1:5" x14ac:dyDescent="0.25">
      <c r="A103">
        <v>1112</v>
      </c>
      <c r="B103">
        <v>-18.496500000000001</v>
      </c>
      <c r="C103">
        <v>-70.294200000000004</v>
      </c>
      <c r="D103" t="s">
        <v>792</v>
      </c>
      <c r="E103" t="e">
        <f>VLOOKUP(Tabla3[[#This Row],[client_id]],Tabla_clientes[],6,FALSE)</f>
        <v>#N/A</v>
      </c>
    </row>
    <row r="104" spans="1:5" x14ac:dyDescent="0.25">
      <c r="A104">
        <v>5897</v>
      </c>
      <c r="B104">
        <v>-18.4971</v>
      </c>
      <c r="C104">
        <v>-70.294899999999998</v>
      </c>
      <c r="D104" t="s">
        <v>792</v>
      </c>
      <c r="E104">
        <f>VLOOKUP(Tabla3[[#This Row],[client_id]],Tabla_clientes[],6,FALSE)</f>
        <v>214</v>
      </c>
    </row>
    <row r="105" spans="1:5" x14ac:dyDescent="0.25">
      <c r="A105">
        <v>173</v>
      </c>
      <c r="B105">
        <v>-18.445799999999998</v>
      </c>
      <c r="C105">
        <v>-70.283600000000007</v>
      </c>
      <c r="D105" t="s">
        <v>792</v>
      </c>
      <c r="E105" t="e">
        <f>VLOOKUP(Tabla3[[#This Row],[client_id]],Tabla_clientes[],6,FALSE)</f>
        <v>#N/A</v>
      </c>
    </row>
    <row r="106" spans="1:5" x14ac:dyDescent="0.25">
      <c r="A106">
        <v>5240</v>
      </c>
      <c r="B106">
        <v>-18.444400000000002</v>
      </c>
      <c r="C106">
        <v>-70.284300000000002</v>
      </c>
      <c r="D106" t="s">
        <v>792</v>
      </c>
      <c r="E106">
        <f>VLOOKUP(Tabla3[[#This Row],[client_id]],Tabla_clientes[],6,FALSE)</f>
        <v>226</v>
      </c>
    </row>
    <row r="107" spans="1:5" x14ac:dyDescent="0.25">
      <c r="A107">
        <v>5441</v>
      </c>
      <c r="B107">
        <v>-18.4986</v>
      </c>
      <c r="C107">
        <v>-70.2958</v>
      </c>
      <c r="D107" t="s">
        <v>792</v>
      </c>
      <c r="E107">
        <f>VLOOKUP(Tabla3[[#This Row],[client_id]],Tabla_clientes[],6,FALSE)</f>
        <v>214</v>
      </c>
    </row>
    <row r="108" spans="1:5" x14ac:dyDescent="0.25">
      <c r="A108">
        <v>1363</v>
      </c>
      <c r="B108">
        <v>-18.4572</v>
      </c>
      <c r="C108">
        <v>-70.282300000000006</v>
      </c>
      <c r="D108" t="s">
        <v>792</v>
      </c>
      <c r="E108">
        <f>VLOOKUP(Tabla3[[#This Row],[client_id]],Tabla_clientes[],6,FALSE)</f>
        <v>215</v>
      </c>
    </row>
    <row r="109" spans="1:5" x14ac:dyDescent="0.25">
      <c r="A109">
        <v>6124</v>
      </c>
      <c r="B109">
        <v>-18.445399999999999</v>
      </c>
      <c r="C109">
        <v>-70.285200000000003</v>
      </c>
      <c r="D109" t="s">
        <v>792</v>
      </c>
      <c r="E109">
        <f>VLOOKUP(Tabla3[[#This Row],[client_id]],Tabla_clientes[],6,FALSE)</f>
        <v>226</v>
      </c>
    </row>
    <row r="110" spans="1:5" x14ac:dyDescent="0.25">
      <c r="A110">
        <v>3615</v>
      </c>
      <c r="B110">
        <v>-18.498699999999999</v>
      </c>
      <c r="C110">
        <v>-70.296300000000002</v>
      </c>
      <c r="D110" t="s">
        <v>792</v>
      </c>
      <c r="E110" t="e">
        <f>VLOOKUP(Tabla3[[#This Row],[client_id]],Tabla_clientes[],6,FALSE)</f>
        <v>#N/A</v>
      </c>
    </row>
    <row r="111" spans="1:5" x14ac:dyDescent="0.25">
      <c r="A111">
        <v>3615</v>
      </c>
      <c r="B111">
        <v>-18.499099999999999</v>
      </c>
      <c r="C111">
        <v>-70.296599999999998</v>
      </c>
      <c r="D111" t="s">
        <v>792</v>
      </c>
      <c r="E111" t="e">
        <f>VLOOKUP(Tabla3[[#This Row],[client_id]],Tabla_clientes[],6,FALSE)</f>
        <v>#N/A</v>
      </c>
    </row>
    <row r="112" spans="1:5" x14ac:dyDescent="0.25">
      <c r="A112">
        <v>5569</v>
      </c>
      <c r="B112">
        <v>-18.499099999999999</v>
      </c>
      <c r="C112">
        <v>-70.296700000000001</v>
      </c>
      <c r="D112" t="s">
        <v>792</v>
      </c>
      <c r="E112">
        <f>VLOOKUP(Tabla3[[#This Row],[client_id]],Tabla_clientes[],6,FALSE)</f>
        <v>214</v>
      </c>
    </row>
    <row r="113" spans="1:5" x14ac:dyDescent="0.25">
      <c r="A113">
        <v>2293</v>
      </c>
      <c r="B113">
        <v>-18.499199999999998</v>
      </c>
      <c r="C113">
        <v>-70.296599999999998</v>
      </c>
      <c r="D113" t="s">
        <v>792</v>
      </c>
      <c r="E113">
        <f>VLOOKUP(Tabla3[[#This Row],[client_id]],Tabla_clientes[],6,FALSE)</f>
        <v>214</v>
      </c>
    </row>
    <row r="114" spans="1:5" x14ac:dyDescent="0.25">
      <c r="A114">
        <v>6876</v>
      </c>
      <c r="B114">
        <v>-18.445499999999999</v>
      </c>
      <c r="C114">
        <v>-70.284999999999997</v>
      </c>
      <c r="D114" t="s">
        <v>792</v>
      </c>
      <c r="E114">
        <f>VLOOKUP(Tabla3[[#This Row],[client_id]],Tabla_clientes[],6,FALSE)</f>
        <v>226</v>
      </c>
    </row>
    <row r="115" spans="1:5" x14ac:dyDescent="0.25">
      <c r="A115">
        <v>1166</v>
      </c>
      <c r="B115">
        <v>-18.458500000000001</v>
      </c>
      <c r="C115">
        <v>-70.282399999999996</v>
      </c>
      <c r="D115" t="s">
        <v>792</v>
      </c>
      <c r="E115">
        <f>VLOOKUP(Tabla3[[#This Row],[client_id]],Tabla_clientes[],6,FALSE)</f>
        <v>215</v>
      </c>
    </row>
    <row r="116" spans="1:5" x14ac:dyDescent="0.25">
      <c r="A116">
        <v>4587</v>
      </c>
      <c r="B116">
        <v>-18.499099999999999</v>
      </c>
      <c r="C116">
        <v>-70.297200000000004</v>
      </c>
      <c r="D116" t="s">
        <v>792</v>
      </c>
      <c r="E116">
        <f>VLOOKUP(Tabla3[[#This Row],[client_id]],Tabla_clientes[],6,FALSE)</f>
        <v>214</v>
      </c>
    </row>
    <row r="117" spans="1:5" x14ac:dyDescent="0.25">
      <c r="A117">
        <v>1373</v>
      </c>
      <c r="B117">
        <v>-18.4604</v>
      </c>
      <c r="C117">
        <v>-70.282200000000003</v>
      </c>
      <c r="D117" t="s">
        <v>792</v>
      </c>
      <c r="E117" t="e">
        <f>VLOOKUP(Tabla3[[#This Row],[client_id]],Tabla_clientes[],6,FALSE)</f>
        <v>#N/A</v>
      </c>
    </row>
    <row r="118" spans="1:5" x14ac:dyDescent="0.25">
      <c r="A118">
        <v>6075</v>
      </c>
      <c r="B118">
        <v>-18.442</v>
      </c>
      <c r="C118">
        <v>-70.284899999999993</v>
      </c>
      <c r="D118" t="s">
        <v>792</v>
      </c>
      <c r="E118">
        <f>VLOOKUP(Tabla3[[#This Row],[client_id]],Tabla_clientes[],6,FALSE)</f>
        <v>212</v>
      </c>
    </row>
    <row r="119" spans="1:5" x14ac:dyDescent="0.25">
      <c r="A119">
        <v>4438</v>
      </c>
      <c r="B119">
        <v>-18.4617</v>
      </c>
      <c r="C119">
        <v>-70.281199999999998</v>
      </c>
      <c r="D119" t="s">
        <v>792</v>
      </c>
      <c r="E119">
        <f>VLOOKUP(Tabla3[[#This Row],[client_id]],Tabla_clientes[],6,FALSE)</f>
        <v>215</v>
      </c>
    </row>
    <row r="120" spans="1:5" x14ac:dyDescent="0.25">
      <c r="A120">
        <v>1178</v>
      </c>
      <c r="B120">
        <v>-18.5001</v>
      </c>
      <c r="C120">
        <v>-70.296999999999997</v>
      </c>
      <c r="D120" t="s">
        <v>792</v>
      </c>
      <c r="E120">
        <f>VLOOKUP(Tabla3[[#This Row],[client_id]],Tabla_clientes[],6,FALSE)</f>
        <v>214</v>
      </c>
    </row>
    <row r="121" spans="1:5" x14ac:dyDescent="0.25">
      <c r="A121">
        <v>1359</v>
      </c>
      <c r="B121">
        <v>-18.4603</v>
      </c>
      <c r="C121">
        <v>-70.280900000000003</v>
      </c>
      <c r="D121" t="s">
        <v>792</v>
      </c>
      <c r="E121" t="e">
        <f>VLOOKUP(Tabla3[[#This Row],[client_id]],Tabla_clientes[],6,FALSE)</f>
        <v>#N/A</v>
      </c>
    </row>
    <row r="122" spans="1:5" x14ac:dyDescent="0.25">
      <c r="A122">
        <v>1434</v>
      </c>
      <c r="B122">
        <v>-18.442299999999999</v>
      </c>
      <c r="C122">
        <v>-70.284800000000004</v>
      </c>
      <c r="D122" t="s">
        <v>792</v>
      </c>
      <c r="E122">
        <f>VLOOKUP(Tabla3[[#This Row],[client_id]],Tabla_clientes[],6,FALSE)</f>
        <v>226</v>
      </c>
    </row>
    <row r="123" spans="1:5" x14ac:dyDescent="0.25">
      <c r="A123">
        <v>637</v>
      </c>
      <c r="B123">
        <v>-18.500299999999999</v>
      </c>
      <c r="C123">
        <v>-70.297399999999996</v>
      </c>
      <c r="D123" t="s">
        <v>792</v>
      </c>
      <c r="E123">
        <f>VLOOKUP(Tabla3[[#This Row],[client_id]],Tabla_clientes[],6,FALSE)</f>
        <v>214</v>
      </c>
    </row>
    <row r="124" spans="1:5" x14ac:dyDescent="0.25">
      <c r="A124">
        <v>788</v>
      </c>
      <c r="B124">
        <v>-18.500299999999999</v>
      </c>
      <c r="C124">
        <v>-70.297399999999996</v>
      </c>
      <c r="D124" t="s">
        <v>792</v>
      </c>
      <c r="E124">
        <f>VLOOKUP(Tabla3[[#This Row],[client_id]],Tabla_clientes[],6,FALSE)</f>
        <v>214</v>
      </c>
    </row>
    <row r="125" spans="1:5" x14ac:dyDescent="0.25">
      <c r="A125">
        <v>5785</v>
      </c>
      <c r="B125">
        <v>-18.441700000000001</v>
      </c>
      <c r="C125">
        <v>-70.286000000000001</v>
      </c>
      <c r="D125" t="s">
        <v>792</v>
      </c>
      <c r="E125">
        <f>VLOOKUP(Tabla3[[#This Row],[client_id]],Tabla_clientes[],6,FALSE)</f>
        <v>226</v>
      </c>
    </row>
    <row r="126" spans="1:5" x14ac:dyDescent="0.25">
      <c r="A126">
        <v>5859</v>
      </c>
      <c r="B126">
        <v>-18.441700000000001</v>
      </c>
      <c r="C126">
        <v>-70.286500000000004</v>
      </c>
      <c r="D126" t="s">
        <v>792</v>
      </c>
      <c r="E126">
        <f>VLOOKUP(Tabla3[[#This Row],[client_id]],Tabla_clientes[],6,FALSE)</f>
        <v>226</v>
      </c>
    </row>
    <row r="127" spans="1:5" x14ac:dyDescent="0.25">
      <c r="A127">
        <v>6268</v>
      </c>
      <c r="B127">
        <v>-18.4999</v>
      </c>
      <c r="C127">
        <v>-70.297600000000003</v>
      </c>
      <c r="D127" t="s">
        <v>792</v>
      </c>
      <c r="E127">
        <f>VLOOKUP(Tabla3[[#This Row],[client_id]],Tabla_clientes[],6,FALSE)</f>
        <v>214</v>
      </c>
    </row>
    <row r="128" spans="1:5" x14ac:dyDescent="0.25">
      <c r="A128">
        <v>936</v>
      </c>
      <c r="B128">
        <v>-18.4406</v>
      </c>
      <c r="C128">
        <v>-70.286000000000001</v>
      </c>
      <c r="D128" t="s">
        <v>792</v>
      </c>
      <c r="E128">
        <f>VLOOKUP(Tabla3[[#This Row],[client_id]],Tabla_clientes[],6,FALSE)</f>
        <v>226</v>
      </c>
    </row>
    <row r="129" spans="1:5" x14ac:dyDescent="0.25">
      <c r="A129">
        <v>1340</v>
      </c>
      <c r="B129">
        <v>-18.440200000000001</v>
      </c>
      <c r="C129">
        <v>-70.286199999999994</v>
      </c>
      <c r="D129" t="s">
        <v>792</v>
      </c>
      <c r="E129">
        <f>VLOOKUP(Tabla3[[#This Row],[client_id]],Tabla_clientes[],6,FALSE)</f>
        <v>226</v>
      </c>
    </row>
    <row r="130" spans="1:5" x14ac:dyDescent="0.25">
      <c r="A130">
        <v>577</v>
      </c>
      <c r="B130">
        <v>-18.439499999999999</v>
      </c>
      <c r="C130">
        <v>-70.286199999999994</v>
      </c>
      <c r="D130" t="s">
        <v>792</v>
      </c>
      <c r="E130">
        <f>VLOOKUP(Tabla3[[#This Row],[client_id]],Tabla_clientes[],6,FALSE)</f>
        <v>226</v>
      </c>
    </row>
    <row r="131" spans="1:5" x14ac:dyDescent="0.25">
      <c r="A131">
        <v>5716</v>
      </c>
      <c r="B131">
        <v>-18.458400000000001</v>
      </c>
      <c r="C131">
        <v>-70.281400000000005</v>
      </c>
      <c r="D131" t="s">
        <v>792</v>
      </c>
      <c r="E131" t="e">
        <f>VLOOKUP(Tabla3[[#This Row],[client_id]],Tabla_clientes[],6,FALSE)</f>
        <v>#N/A</v>
      </c>
    </row>
    <row r="132" spans="1:5" x14ac:dyDescent="0.25">
      <c r="A132">
        <v>5616</v>
      </c>
      <c r="B132">
        <v>-18.439299999999999</v>
      </c>
      <c r="C132">
        <v>-70.284899999999993</v>
      </c>
      <c r="D132" t="s">
        <v>792</v>
      </c>
      <c r="E132">
        <f>VLOOKUP(Tabla3[[#This Row],[client_id]],Tabla_clientes[],6,FALSE)</f>
        <v>226</v>
      </c>
    </row>
    <row r="133" spans="1:5" x14ac:dyDescent="0.25">
      <c r="A133">
        <v>3996</v>
      </c>
      <c r="B133">
        <v>-18.496500000000001</v>
      </c>
      <c r="C133">
        <v>-70.3001</v>
      </c>
      <c r="D133" t="s">
        <v>792</v>
      </c>
      <c r="E133">
        <f>VLOOKUP(Tabla3[[#This Row],[client_id]],Tabla_clientes[],6,FALSE)</f>
        <v>214</v>
      </c>
    </row>
    <row r="134" spans="1:5" x14ac:dyDescent="0.25">
      <c r="A134">
        <v>5595</v>
      </c>
      <c r="B134">
        <v>-18.496500000000001</v>
      </c>
      <c r="C134">
        <v>-70.3001</v>
      </c>
      <c r="D134" t="s">
        <v>792</v>
      </c>
      <c r="E134">
        <f>VLOOKUP(Tabla3[[#This Row],[client_id]],Tabla_clientes[],6,FALSE)</f>
        <v>214</v>
      </c>
    </row>
    <row r="135" spans="1:5" x14ac:dyDescent="0.25">
      <c r="A135">
        <v>6257</v>
      </c>
      <c r="B135">
        <v>-18.457100000000001</v>
      </c>
      <c r="C135">
        <v>-70.281099999999995</v>
      </c>
      <c r="D135" t="s">
        <v>792</v>
      </c>
      <c r="E135">
        <f>VLOOKUP(Tabla3[[#This Row],[client_id]],Tabla_clientes[],6,FALSE)</f>
        <v>215</v>
      </c>
    </row>
    <row r="136" spans="1:5" x14ac:dyDescent="0.25">
      <c r="A136">
        <v>4674</v>
      </c>
      <c r="B136">
        <v>-18.446999999999999</v>
      </c>
      <c r="C136">
        <v>-70.283799999999999</v>
      </c>
      <c r="D136" t="s">
        <v>793</v>
      </c>
      <c r="E136">
        <f>VLOOKUP(Tabla3[[#This Row],[client_id]],Tabla_clientes[],6,FALSE)</f>
        <v>226</v>
      </c>
    </row>
    <row r="137" spans="1:5" x14ac:dyDescent="0.25">
      <c r="A137">
        <v>521</v>
      </c>
      <c r="B137">
        <v>-18.451799999999999</v>
      </c>
      <c r="C137">
        <v>-70.292199999999994</v>
      </c>
      <c r="D137" t="s">
        <v>793</v>
      </c>
      <c r="E137">
        <f>VLOOKUP(Tabla3[[#This Row],[client_id]],Tabla_clientes[],6,FALSE)</f>
        <v>226</v>
      </c>
    </row>
    <row r="138" spans="1:5" x14ac:dyDescent="0.25">
      <c r="A138">
        <v>1353</v>
      </c>
      <c r="B138">
        <v>-18.4495</v>
      </c>
      <c r="C138">
        <v>-70.291399999999996</v>
      </c>
      <c r="D138" t="s">
        <v>793</v>
      </c>
      <c r="E138">
        <f>VLOOKUP(Tabla3[[#This Row],[client_id]],Tabla_clientes[],6,FALSE)</f>
        <v>1</v>
      </c>
    </row>
    <row r="139" spans="1:5" x14ac:dyDescent="0.25">
      <c r="A139">
        <v>6374</v>
      </c>
      <c r="B139">
        <v>-18.450299999999999</v>
      </c>
      <c r="C139">
        <v>-70.292500000000004</v>
      </c>
      <c r="D139" t="s">
        <v>793</v>
      </c>
      <c r="E139" t="e">
        <f>VLOOKUP(Tabla3[[#This Row],[client_id]],Tabla_clientes[],6,FALSE)</f>
        <v>#N/A</v>
      </c>
    </row>
    <row r="140" spans="1:5" x14ac:dyDescent="0.25">
      <c r="A140">
        <v>1352</v>
      </c>
      <c r="B140">
        <v>-18.450199999999999</v>
      </c>
      <c r="C140">
        <v>-70.292400000000001</v>
      </c>
      <c r="D140" t="s">
        <v>793</v>
      </c>
      <c r="E140">
        <f>VLOOKUP(Tabla3[[#This Row],[client_id]],Tabla_clientes[],6,FALSE)</f>
        <v>226</v>
      </c>
    </row>
    <row r="141" spans="1:5" x14ac:dyDescent="0.25">
      <c r="A141">
        <v>6491</v>
      </c>
      <c r="B141">
        <v>-18.494499999999999</v>
      </c>
      <c r="C141">
        <v>-70.303600000000003</v>
      </c>
      <c r="D141" t="s">
        <v>793</v>
      </c>
      <c r="E141" t="e">
        <f>VLOOKUP(Tabla3[[#This Row],[client_id]],Tabla_clientes[],6,FALSE)</f>
        <v>#N/A</v>
      </c>
    </row>
    <row r="142" spans="1:5" x14ac:dyDescent="0.25">
      <c r="A142">
        <v>6491</v>
      </c>
      <c r="B142">
        <v>-18.495899999999999</v>
      </c>
      <c r="C142">
        <v>-70.305000000000007</v>
      </c>
      <c r="D142" t="s">
        <v>793</v>
      </c>
      <c r="E142" t="e">
        <f>VLOOKUP(Tabla3[[#This Row],[client_id]],Tabla_clientes[],6,FALSE)</f>
        <v>#N/A</v>
      </c>
    </row>
    <row r="143" spans="1:5" x14ac:dyDescent="0.25">
      <c r="A143">
        <v>4597</v>
      </c>
      <c r="B143">
        <v>-18.495899999999999</v>
      </c>
      <c r="C143">
        <v>-70.305000000000007</v>
      </c>
      <c r="D143" t="s">
        <v>793</v>
      </c>
      <c r="E143" t="e">
        <f>VLOOKUP(Tabla3[[#This Row],[client_id]],Tabla_clientes[],6,FALSE)</f>
        <v>#N/A</v>
      </c>
    </row>
    <row r="144" spans="1:5" x14ac:dyDescent="0.25">
      <c r="A144">
        <v>6092</v>
      </c>
      <c r="B144">
        <v>-18.496600000000001</v>
      </c>
      <c r="C144">
        <v>-70.304699999999997</v>
      </c>
      <c r="D144" t="s">
        <v>793</v>
      </c>
      <c r="E144">
        <f>VLOOKUP(Tabla3[[#This Row],[client_id]],Tabla_clientes[],6,FALSE)</f>
        <v>214</v>
      </c>
    </row>
    <row r="145" spans="1:5" x14ac:dyDescent="0.25">
      <c r="A145">
        <v>6798</v>
      </c>
      <c r="B145">
        <v>-18.450199999999999</v>
      </c>
      <c r="C145">
        <v>-70.292500000000004</v>
      </c>
      <c r="D145" t="s">
        <v>793</v>
      </c>
      <c r="E145" t="e">
        <f>VLOOKUP(Tabla3[[#This Row],[client_id]],Tabla_clientes[],6,FALSE)</f>
        <v>#N/A</v>
      </c>
    </row>
    <row r="146" spans="1:5" x14ac:dyDescent="0.25">
      <c r="A146">
        <v>1258</v>
      </c>
      <c r="B146">
        <v>-18.484000000000002</v>
      </c>
      <c r="C146">
        <v>-70.277500000000003</v>
      </c>
      <c r="D146" t="s">
        <v>793</v>
      </c>
      <c r="E146">
        <f>VLOOKUP(Tabla3[[#This Row],[client_id]],Tabla_clientes[],6,FALSE)</f>
        <v>215</v>
      </c>
    </row>
    <row r="147" spans="1:5" x14ac:dyDescent="0.25">
      <c r="A147">
        <v>6653</v>
      </c>
      <c r="B147">
        <v>-18.497399999999999</v>
      </c>
      <c r="C147">
        <v>-70.305199999999999</v>
      </c>
      <c r="D147" t="s">
        <v>793</v>
      </c>
      <c r="E147">
        <f>VLOOKUP(Tabla3[[#This Row],[client_id]],Tabla_clientes[],6,FALSE)</f>
        <v>214</v>
      </c>
    </row>
    <row r="148" spans="1:5" x14ac:dyDescent="0.25">
      <c r="A148">
        <v>3562</v>
      </c>
      <c r="B148">
        <v>-18.484300000000001</v>
      </c>
      <c r="C148">
        <v>-70.279300000000006</v>
      </c>
      <c r="D148" t="s">
        <v>793</v>
      </c>
      <c r="E148">
        <f>VLOOKUP(Tabla3[[#This Row],[client_id]],Tabla_clientes[],6,FALSE)</f>
        <v>215</v>
      </c>
    </row>
    <row r="149" spans="1:5" x14ac:dyDescent="0.25">
      <c r="A149">
        <v>5654</v>
      </c>
      <c r="B149">
        <v>-18.4497</v>
      </c>
      <c r="C149">
        <v>-70.291300000000007</v>
      </c>
      <c r="D149" t="s">
        <v>793</v>
      </c>
      <c r="E149">
        <f>VLOOKUP(Tabla3[[#This Row],[client_id]],Tabla_clientes[],6,FALSE)</f>
        <v>226</v>
      </c>
    </row>
    <row r="150" spans="1:5" x14ac:dyDescent="0.25">
      <c r="A150">
        <v>841</v>
      </c>
      <c r="B150">
        <v>-18.450600000000001</v>
      </c>
      <c r="C150">
        <v>-70.287999999999997</v>
      </c>
      <c r="D150" t="s">
        <v>793</v>
      </c>
      <c r="E150">
        <f>VLOOKUP(Tabla3[[#This Row],[client_id]],Tabla_clientes[],6,FALSE)</f>
        <v>226</v>
      </c>
    </row>
    <row r="151" spans="1:5" x14ac:dyDescent="0.25">
      <c r="A151">
        <v>3563</v>
      </c>
      <c r="B151">
        <v>-18.483699999999999</v>
      </c>
      <c r="C151">
        <v>-70.278199999999998</v>
      </c>
      <c r="D151" t="s">
        <v>793</v>
      </c>
      <c r="E151">
        <f>VLOOKUP(Tabla3[[#This Row],[client_id]],Tabla_clientes[],6,FALSE)</f>
        <v>215</v>
      </c>
    </row>
    <row r="152" spans="1:5" x14ac:dyDescent="0.25">
      <c r="A152">
        <v>5596</v>
      </c>
      <c r="B152">
        <v>-18.497800000000002</v>
      </c>
      <c r="C152">
        <v>-70.305199999999999</v>
      </c>
      <c r="D152" t="s">
        <v>793</v>
      </c>
      <c r="E152">
        <f>VLOOKUP(Tabla3[[#This Row],[client_id]],Tabla_clientes[],6,FALSE)</f>
        <v>214</v>
      </c>
    </row>
    <row r="153" spans="1:5" x14ac:dyDescent="0.25">
      <c r="A153">
        <v>489</v>
      </c>
      <c r="B153">
        <v>-18.449300000000001</v>
      </c>
      <c r="C153">
        <v>-70.288399999999996</v>
      </c>
      <c r="D153" t="s">
        <v>793</v>
      </c>
      <c r="E153">
        <f>VLOOKUP(Tabla3[[#This Row],[client_id]],Tabla_clientes[],6,FALSE)</f>
        <v>226</v>
      </c>
    </row>
    <row r="154" spans="1:5" x14ac:dyDescent="0.25">
      <c r="A154">
        <v>6811</v>
      </c>
      <c r="B154">
        <v>-18.483899999999998</v>
      </c>
      <c r="C154">
        <v>-70.280299999999997</v>
      </c>
      <c r="D154" t="s">
        <v>793</v>
      </c>
      <c r="E154">
        <f>VLOOKUP(Tabla3[[#This Row],[client_id]],Tabla_clientes[],6,FALSE)</f>
        <v>215</v>
      </c>
    </row>
    <row r="155" spans="1:5" x14ac:dyDescent="0.25">
      <c r="A155">
        <v>522</v>
      </c>
      <c r="B155">
        <v>-18.450199999999999</v>
      </c>
      <c r="C155">
        <v>-70.289500000000004</v>
      </c>
      <c r="D155" t="s">
        <v>793</v>
      </c>
      <c r="E155">
        <f>VLOOKUP(Tabla3[[#This Row],[client_id]],Tabla_clientes[],6,FALSE)</f>
        <v>226</v>
      </c>
    </row>
    <row r="156" spans="1:5" x14ac:dyDescent="0.25">
      <c r="A156">
        <v>1030</v>
      </c>
      <c r="B156">
        <v>-18.498899999999999</v>
      </c>
      <c r="C156">
        <v>-70.307599999999994</v>
      </c>
      <c r="D156" t="s">
        <v>793</v>
      </c>
      <c r="E156">
        <f>VLOOKUP(Tabla3[[#This Row],[client_id]],Tabla_clientes[],6,FALSE)</f>
        <v>214</v>
      </c>
    </row>
    <row r="157" spans="1:5" x14ac:dyDescent="0.25">
      <c r="A157">
        <v>97</v>
      </c>
      <c r="B157">
        <v>-18.4499</v>
      </c>
      <c r="C157">
        <v>-70.288799999999995</v>
      </c>
      <c r="D157" t="s">
        <v>793</v>
      </c>
      <c r="E157">
        <f>VLOOKUP(Tabla3[[#This Row],[client_id]],Tabla_clientes[],6,FALSE)</f>
        <v>226</v>
      </c>
    </row>
    <row r="158" spans="1:5" x14ac:dyDescent="0.25">
      <c r="A158">
        <v>83</v>
      </c>
      <c r="B158">
        <v>-18.45</v>
      </c>
      <c r="C158">
        <v>-70.289000000000001</v>
      </c>
      <c r="D158" t="s">
        <v>793</v>
      </c>
      <c r="E158">
        <f>VLOOKUP(Tabla3[[#This Row],[client_id]],Tabla_clientes[],6,FALSE)</f>
        <v>226</v>
      </c>
    </row>
    <row r="159" spans="1:5" x14ac:dyDescent="0.25">
      <c r="A159">
        <v>830</v>
      </c>
      <c r="B159">
        <v>-18.498699999999999</v>
      </c>
      <c r="C159">
        <v>-70.307699999999997</v>
      </c>
      <c r="D159" t="s">
        <v>793</v>
      </c>
      <c r="E159">
        <f>VLOOKUP(Tabla3[[#This Row],[client_id]],Tabla_clientes[],6,FALSE)</f>
        <v>214</v>
      </c>
    </row>
    <row r="160" spans="1:5" x14ac:dyDescent="0.25">
      <c r="A160">
        <v>830</v>
      </c>
      <c r="B160">
        <v>-18.4984</v>
      </c>
      <c r="C160">
        <v>-70.307699999999997</v>
      </c>
      <c r="D160" t="s">
        <v>793</v>
      </c>
      <c r="E160">
        <f>VLOOKUP(Tabla3[[#This Row],[client_id]],Tabla_clientes[],6,FALSE)</f>
        <v>214</v>
      </c>
    </row>
    <row r="161" spans="1:5" x14ac:dyDescent="0.25">
      <c r="A161">
        <v>5508</v>
      </c>
      <c r="B161">
        <v>-18.4984</v>
      </c>
      <c r="C161">
        <v>-70.308000000000007</v>
      </c>
      <c r="D161" t="s">
        <v>793</v>
      </c>
      <c r="E161" t="e">
        <f>VLOOKUP(Tabla3[[#This Row],[client_id]],Tabla_clientes[],6,FALSE)</f>
        <v>#N/A</v>
      </c>
    </row>
    <row r="162" spans="1:5" x14ac:dyDescent="0.25">
      <c r="A162">
        <v>1216</v>
      </c>
      <c r="B162">
        <v>-18.497900000000001</v>
      </c>
      <c r="C162">
        <v>-70.308700000000002</v>
      </c>
      <c r="D162" t="s">
        <v>793</v>
      </c>
      <c r="E162">
        <f>VLOOKUP(Tabla3[[#This Row],[client_id]],Tabla_clientes[],6,FALSE)</f>
        <v>214</v>
      </c>
    </row>
    <row r="163" spans="1:5" x14ac:dyDescent="0.25">
      <c r="A163">
        <v>1216</v>
      </c>
      <c r="B163">
        <v>-18.497900000000001</v>
      </c>
      <c r="C163">
        <v>-70.308700000000002</v>
      </c>
      <c r="D163" t="s">
        <v>793</v>
      </c>
      <c r="E163">
        <f>VLOOKUP(Tabla3[[#This Row],[client_id]],Tabla_clientes[],6,FALSE)</f>
        <v>214</v>
      </c>
    </row>
    <row r="164" spans="1:5" x14ac:dyDescent="0.25">
      <c r="A164">
        <v>6668</v>
      </c>
      <c r="B164">
        <v>-18.4849</v>
      </c>
      <c r="C164">
        <v>-70.281199999999998</v>
      </c>
      <c r="D164" t="s">
        <v>793</v>
      </c>
      <c r="E164">
        <f>VLOOKUP(Tabla3[[#This Row],[client_id]],Tabla_clientes[],6,FALSE)</f>
        <v>215</v>
      </c>
    </row>
    <row r="165" spans="1:5" x14ac:dyDescent="0.25">
      <c r="A165">
        <v>1230</v>
      </c>
      <c r="B165">
        <v>-18.498999999999999</v>
      </c>
      <c r="C165">
        <v>-70.308700000000002</v>
      </c>
      <c r="D165" t="s">
        <v>793</v>
      </c>
      <c r="E165">
        <f>VLOOKUP(Tabla3[[#This Row],[client_id]],Tabla_clientes[],6,FALSE)</f>
        <v>214</v>
      </c>
    </row>
    <row r="166" spans="1:5" x14ac:dyDescent="0.25">
      <c r="A166">
        <v>4054</v>
      </c>
      <c r="B166">
        <v>-18.447299999999998</v>
      </c>
      <c r="C166">
        <v>-70.287899999999993</v>
      </c>
      <c r="D166" t="s">
        <v>793</v>
      </c>
      <c r="E166">
        <f>VLOOKUP(Tabla3[[#This Row],[client_id]],Tabla_clientes[],6,FALSE)</f>
        <v>226</v>
      </c>
    </row>
    <row r="167" spans="1:5" x14ac:dyDescent="0.25">
      <c r="A167">
        <v>6464</v>
      </c>
      <c r="B167">
        <v>-18.4466</v>
      </c>
      <c r="C167">
        <v>-70.288799999999995</v>
      </c>
      <c r="D167" t="s">
        <v>793</v>
      </c>
      <c r="E167">
        <f>VLOOKUP(Tabla3[[#This Row],[client_id]],Tabla_clientes[],6,FALSE)</f>
        <v>226</v>
      </c>
    </row>
    <row r="168" spans="1:5" x14ac:dyDescent="0.25">
      <c r="A168">
        <v>975</v>
      </c>
      <c r="B168">
        <v>-18.5002</v>
      </c>
      <c r="C168">
        <v>-70.311599999999999</v>
      </c>
      <c r="D168" t="s">
        <v>793</v>
      </c>
      <c r="E168">
        <f>VLOOKUP(Tabla3[[#This Row],[client_id]],Tabla_clientes[],6,FALSE)</f>
        <v>214</v>
      </c>
    </row>
    <row r="169" spans="1:5" x14ac:dyDescent="0.25">
      <c r="A169">
        <v>6372</v>
      </c>
      <c r="B169">
        <v>-18.445799999999998</v>
      </c>
      <c r="C169">
        <v>-70.288899999999998</v>
      </c>
      <c r="D169" t="s">
        <v>793</v>
      </c>
      <c r="E169">
        <f>VLOOKUP(Tabla3[[#This Row],[client_id]],Tabla_clientes[],6,FALSE)</f>
        <v>226</v>
      </c>
    </row>
    <row r="170" spans="1:5" x14ac:dyDescent="0.25">
      <c r="A170">
        <v>3897</v>
      </c>
      <c r="B170">
        <v>-18.4453</v>
      </c>
      <c r="C170">
        <v>-70.289000000000001</v>
      </c>
      <c r="D170" t="s">
        <v>793</v>
      </c>
      <c r="E170">
        <f>VLOOKUP(Tabla3[[#This Row],[client_id]],Tabla_clientes[],6,FALSE)</f>
        <v>226</v>
      </c>
    </row>
    <row r="171" spans="1:5" x14ac:dyDescent="0.25">
      <c r="A171">
        <v>5865</v>
      </c>
      <c r="B171">
        <v>-18.445</v>
      </c>
      <c r="C171">
        <v>-70.288899999999998</v>
      </c>
      <c r="D171" t="s">
        <v>793</v>
      </c>
      <c r="E171" t="e">
        <f>VLOOKUP(Tabla3[[#This Row],[client_id]],Tabla_clientes[],6,FALSE)</f>
        <v>#N/A</v>
      </c>
    </row>
    <row r="172" spans="1:5" x14ac:dyDescent="0.25">
      <c r="A172">
        <v>1196</v>
      </c>
      <c r="B172">
        <v>-18.5</v>
      </c>
      <c r="C172">
        <v>-70.311700000000002</v>
      </c>
      <c r="D172" t="s">
        <v>793</v>
      </c>
      <c r="E172">
        <f>VLOOKUP(Tabla3[[#This Row],[client_id]],Tabla_clientes[],6,FALSE)</f>
        <v>214</v>
      </c>
    </row>
    <row r="173" spans="1:5" x14ac:dyDescent="0.25">
      <c r="A173">
        <v>6350</v>
      </c>
      <c r="B173">
        <v>-18.441199999999998</v>
      </c>
      <c r="C173">
        <v>-70.289400000000001</v>
      </c>
      <c r="D173" t="s">
        <v>793</v>
      </c>
      <c r="E173">
        <f>VLOOKUP(Tabla3[[#This Row],[client_id]],Tabla_clientes[],6,FALSE)</f>
        <v>226</v>
      </c>
    </row>
    <row r="174" spans="1:5" x14ac:dyDescent="0.25">
      <c r="A174">
        <v>6181</v>
      </c>
      <c r="B174">
        <v>-18.440100000000001</v>
      </c>
      <c r="C174">
        <v>-70.289900000000003</v>
      </c>
      <c r="D174" t="s">
        <v>793</v>
      </c>
      <c r="E174">
        <f>VLOOKUP(Tabla3[[#This Row],[client_id]],Tabla_clientes[],6,FALSE)</f>
        <v>226</v>
      </c>
    </row>
    <row r="175" spans="1:5" x14ac:dyDescent="0.25">
      <c r="A175">
        <v>1084</v>
      </c>
      <c r="B175">
        <v>-18.434999999999999</v>
      </c>
      <c r="C175">
        <v>-70.291499999999999</v>
      </c>
      <c r="D175" t="s">
        <v>793</v>
      </c>
      <c r="E175">
        <f>VLOOKUP(Tabla3[[#This Row],[client_id]],Tabla_clientes[],6,FALSE)</f>
        <v>226</v>
      </c>
    </row>
    <row r="176" spans="1:5" x14ac:dyDescent="0.25">
      <c r="A176">
        <v>757</v>
      </c>
      <c r="B176">
        <v>-18.4344</v>
      </c>
      <c r="C176">
        <v>-70.291700000000006</v>
      </c>
      <c r="D176" t="s">
        <v>793</v>
      </c>
      <c r="E176" t="e">
        <f>VLOOKUP(Tabla3[[#This Row],[client_id]],Tabla_clientes[],6,FALSE)</f>
        <v>#N/A</v>
      </c>
    </row>
    <row r="177" spans="1:5" x14ac:dyDescent="0.25">
      <c r="A177">
        <v>713</v>
      </c>
      <c r="B177">
        <v>-18.432099999999998</v>
      </c>
      <c r="C177">
        <v>-70.292699999999996</v>
      </c>
      <c r="D177" t="s">
        <v>793</v>
      </c>
      <c r="E177">
        <f>VLOOKUP(Tabla3[[#This Row],[client_id]],Tabla_clientes[],6,FALSE)</f>
        <v>226</v>
      </c>
    </row>
    <row r="178" spans="1:5" x14ac:dyDescent="0.25">
      <c r="A178">
        <v>6127</v>
      </c>
      <c r="B178">
        <v>-18.482399999999998</v>
      </c>
      <c r="C178">
        <v>-70.280699999999996</v>
      </c>
      <c r="D178" t="s">
        <v>793</v>
      </c>
      <c r="E178">
        <f>VLOOKUP(Tabla3[[#This Row],[client_id]],Tabla_clientes[],6,FALSE)</f>
        <v>215</v>
      </c>
    </row>
    <row r="179" spans="1:5" x14ac:dyDescent="0.25">
      <c r="A179">
        <v>6413</v>
      </c>
      <c r="B179">
        <v>-18.428999999999998</v>
      </c>
      <c r="C179">
        <v>-70.293800000000005</v>
      </c>
      <c r="D179" t="s">
        <v>793</v>
      </c>
      <c r="E179" t="e">
        <f>VLOOKUP(Tabla3[[#This Row],[client_id]],Tabla_clientes[],6,FALSE)</f>
        <v>#N/A</v>
      </c>
    </row>
    <row r="180" spans="1:5" x14ac:dyDescent="0.25">
      <c r="A180">
        <v>6761</v>
      </c>
      <c r="B180">
        <v>-18.433</v>
      </c>
      <c r="C180">
        <v>-70.291399999999996</v>
      </c>
      <c r="D180" t="s">
        <v>793</v>
      </c>
      <c r="E180">
        <f>VLOOKUP(Tabla3[[#This Row],[client_id]],Tabla_clientes[],6,FALSE)</f>
        <v>226</v>
      </c>
    </row>
    <row r="181" spans="1:5" x14ac:dyDescent="0.25">
      <c r="A181">
        <v>4848</v>
      </c>
      <c r="B181">
        <v>-18.482399999999998</v>
      </c>
      <c r="C181">
        <v>-70.279899999999998</v>
      </c>
      <c r="D181" t="s">
        <v>793</v>
      </c>
      <c r="E181">
        <f>VLOOKUP(Tabla3[[#This Row],[client_id]],Tabla_clientes[],6,FALSE)</f>
        <v>215</v>
      </c>
    </row>
    <row r="182" spans="1:5" x14ac:dyDescent="0.25">
      <c r="A182">
        <v>894</v>
      </c>
      <c r="B182">
        <v>-18.480699999999999</v>
      </c>
      <c r="C182">
        <v>-70.279200000000003</v>
      </c>
      <c r="D182" t="s">
        <v>793</v>
      </c>
      <c r="E182">
        <f>VLOOKUP(Tabla3[[#This Row],[client_id]],Tabla_clientes[],6,FALSE)</f>
        <v>215</v>
      </c>
    </row>
    <row r="183" spans="1:5" x14ac:dyDescent="0.25">
      <c r="A183">
        <v>381</v>
      </c>
      <c r="B183">
        <v>-18.494399999999999</v>
      </c>
      <c r="C183">
        <v>-70.305300000000003</v>
      </c>
      <c r="D183" t="s">
        <v>793</v>
      </c>
      <c r="E183">
        <f>VLOOKUP(Tabla3[[#This Row],[client_id]],Tabla_clientes[],6,FALSE)</f>
        <v>214</v>
      </c>
    </row>
    <row r="184" spans="1:5" x14ac:dyDescent="0.25">
      <c r="A184">
        <v>5182</v>
      </c>
      <c r="B184">
        <v>-18.494399999999999</v>
      </c>
      <c r="C184">
        <v>-70.305300000000003</v>
      </c>
      <c r="D184" t="s">
        <v>793</v>
      </c>
      <c r="E184">
        <f>VLOOKUP(Tabla3[[#This Row],[client_id]],Tabla_clientes[],6,FALSE)</f>
        <v>214</v>
      </c>
    </row>
    <row r="185" spans="1:5" x14ac:dyDescent="0.25">
      <c r="A185">
        <v>5652</v>
      </c>
      <c r="B185">
        <v>-18.494299999999999</v>
      </c>
      <c r="C185">
        <v>-70.304900000000004</v>
      </c>
      <c r="D185" t="s">
        <v>793</v>
      </c>
      <c r="E185">
        <f>VLOOKUP(Tabla3[[#This Row],[client_id]],Tabla_clientes[],6,FALSE)</f>
        <v>214</v>
      </c>
    </row>
    <row r="186" spans="1:5" x14ac:dyDescent="0.25">
      <c r="A186">
        <v>6758</v>
      </c>
      <c r="B186">
        <v>-18.493600000000001</v>
      </c>
      <c r="C186">
        <v>-70.304400000000001</v>
      </c>
      <c r="D186" t="s">
        <v>793</v>
      </c>
      <c r="E186">
        <f>VLOOKUP(Tabla3[[#This Row],[client_id]],Tabla_clientes[],6,FALSE)</f>
        <v>214</v>
      </c>
    </row>
    <row r="187" spans="1:5" x14ac:dyDescent="0.25">
      <c r="A187">
        <v>5802</v>
      </c>
      <c r="B187">
        <v>-18.433199999999999</v>
      </c>
      <c r="C187">
        <v>-70.290800000000004</v>
      </c>
      <c r="D187" t="s">
        <v>793</v>
      </c>
      <c r="E187">
        <f>VLOOKUP(Tabla3[[#This Row],[client_id]],Tabla_clientes[],6,FALSE)</f>
        <v>226</v>
      </c>
    </row>
    <row r="188" spans="1:5" x14ac:dyDescent="0.25">
      <c r="A188">
        <v>580</v>
      </c>
      <c r="B188">
        <v>-18.4787</v>
      </c>
      <c r="C188">
        <v>-70.282300000000006</v>
      </c>
      <c r="D188" t="s">
        <v>793</v>
      </c>
      <c r="E188" t="e">
        <f>VLOOKUP(Tabla3[[#This Row],[client_id]],Tabla_clientes[],6,FALSE)</f>
        <v>#N/A</v>
      </c>
    </row>
    <row r="189" spans="1:5" x14ac:dyDescent="0.25">
      <c r="A189">
        <v>6875</v>
      </c>
      <c r="B189">
        <v>-18.477699999999999</v>
      </c>
      <c r="C189">
        <v>-70.282300000000006</v>
      </c>
      <c r="D189" t="s">
        <v>793</v>
      </c>
      <c r="E189">
        <f>VLOOKUP(Tabla3[[#This Row],[client_id]],Tabla_clientes[],6,FALSE)</f>
        <v>215</v>
      </c>
    </row>
    <row r="190" spans="1:5" x14ac:dyDescent="0.25">
      <c r="A190">
        <v>6172</v>
      </c>
      <c r="B190">
        <v>-18.435500000000001</v>
      </c>
      <c r="C190">
        <v>-70.290099999999995</v>
      </c>
      <c r="D190" t="s">
        <v>793</v>
      </c>
      <c r="E190">
        <f>VLOOKUP(Tabla3[[#This Row],[client_id]],Tabla_clientes[],6,FALSE)</f>
        <v>226</v>
      </c>
    </row>
    <row r="191" spans="1:5" x14ac:dyDescent="0.25">
      <c r="A191">
        <v>589</v>
      </c>
      <c r="B191">
        <v>-18.4788</v>
      </c>
      <c r="C191">
        <v>-70.282700000000006</v>
      </c>
      <c r="D191" t="s">
        <v>793</v>
      </c>
      <c r="E191">
        <f>VLOOKUP(Tabla3[[#This Row],[client_id]],Tabla_clientes[],6,FALSE)</f>
        <v>215</v>
      </c>
    </row>
    <row r="192" spans="1:5" x14ac:dyDescent="0.25">
      <c r="A192">
        <v>6781</v>
      </c>
      <c r="B192">
        <v>-18.437999999999999</v>
      </c>
      <c r="C192">
        <v>-70.289000000000001</v>
      </c>
      <c r="D192" t="s">
        <v>793</v>
      </c>
      <c r="E192">
        <f>VLOOKUP(Tabla3[[#This Row],[client_id]],Tabla_clientes[],6,FALSE)</f>
        <v>226</v>
      </c>
    </row>
    <row r="193" spans="1:5" x14ac:dyDescent="0.25">
      <c r="A193">
        <v>1082</v>
      </c>
      <c r="B193">
        <v>-18.479800000000001</v>
      </c>
      <c r="C193">
        <v>-70.282600000000002</v>
      </c>
      <c r="D193" t="s">
        <v>793</v>
      </c>
      <c r="E193">
        <f>VLOOKUP(Tabla3[[#This Row],[client_id]],Tabla_clientes[],6,FALSE)</f>
        <v>215</v>
      </c>
    </row>
    <row r="194" spans="1:5" x14ac:dyDescent="0.25">
      <c r="A194">
        <v>365</v>
      </c>
      <c r="B194">
        <v>-18.4801</v>
      </c>
      <c r="C194">
        <v>-70.282899999999998</v>
      </c>
      <c r="D194" t="s">
        <v>793</v>
      </c>
      <c r="E194">
        <f>VLOOKUP(Tabla3[[#This Row],[client_id]],Tabla_clientes[],6,FALSE)</f>
        <v>215</v>
      </c>
    </row>
    <row r="195" spans="1:5" x14ac:dyDescent="0.25">
      <c r="A195">
        <v>5787</v>
      </c>
      <c r="B195">
        <v>-18.442599999999999</v>
      </c>
      <c r="C195">
        <v>-70.287800000000004</v>
      </c>
      <c r="D195" t="s">
        <v>793</v>
      </c>
      <c r="E195">
        <f>VLOOKUP(Tabla3[[#This Row],[client_id]],Tabla_clientes[],6,FALSE)</f>
        <v>226</v>
      </c>
    </row>
    <row r="196" spans="1:5" x14ac:dyDescent="0.25">
      <c r="A196">
        <v>1432</v>
      </c>
      <c r="B196">
        <v>-18.499600000000001</v>
      </c>
      <c r="C196">
        <v>-70.303700000000006</v>
      </c>
      <c r="D196" t="s">
        <v>793</v>
      </c>
      <c r="E196">
        <f>VLOOKUP(Tabla3[[#This Row],[client_id]],Tabla_clientes[],6,FALSE)</f>
        <v>214</v>
      </c>
    </row>
    <row r="197" spans="1:5" x14ac:dyDescent="0.25">
      <c r="A197">
        <v>6143</v>
      </c>
      <c r="B197">
        <v>-18.499600000000001</v>
      </c>
      <c r="C197">
        <v>-70.303600000000003</v>
      </c>
      <c r="D197" t="s">
        <v>793</v>
      </c>
      <c r="E197">
        <f>VLOOKUP(Tabla3[[#This Row],[client_id]],Tabla_clientes[],6,FALSE)</f>
        <v>214</v>
      </c>
    </row>
    <row r="198" spans="1:5" x14ac:dyDescent="0.25">
      <c r="A198">
        <v>5713</v>
      </c>
      <c r="B198">
        <v>-18.4999</v>
      </c>
      <c r="C198">
        <v>-70.304400000000001</v>
      </c>
      <c r="D198" t="s">
        <v>793</v>
      </c>
      <c r="E198">
        <f>VLOOKUP(Tabla3[[#This Row],[client_id]],Tabla_clientes[],6,FALSE)</f>
        <v>214</v>
      </c>
    </row>
    <row r="199" spans="1:5" x14ac:dyDescent="0.25">
      <c r="A199">
        <v>5824</v>
      </c>
      <c r="B199">
        <v>-18.480399999999999</v>
      </c>
      <c r="C199">
        <v>-70.282600000000002</v>
      </c>
      <c r="D199" t="s">
        <v>793</v>
      </c>
      <c r="E199">
        <f>VLOOKUP(Tabla3[[#This Row],[client_id]],Tabla_clientes[],6,FALSE)</f>
        <v>215</v>
      </c>
    </row>
    <row r="200" spans="1:5" x14ac:dyDescent="0.25">
      <c r="A200">
        <v>250</v>
      </c>
      <c r="B200">
        <v>-18.481200000000001</v>
      </c>
      <c r="C200">
        <v>-70.281999999999996</v>
      </c>
      <c r="D200" t="s">
        <v>793</v>
      </c>
      <c r="E200">
        <f>VLOOKUP(Tabla3[[#This Row],[client_id]],Tabla_clientes[],6,FALSE)</f>
        <v>215</v>
      </c>
    </row>
    <row r="201" spans="1:5" x14ac:dyDescent="0.25">
      <c r="A201">
        <v>912</v>
      </c>
      <c r="B201">
        <v>-18.4955</v>
      </c>
      <c r="C201">
        <v>-70.301400000000001</v>
      </c>
      <c r="D201" t="s">
        <v>793</v>
      </c>
      <c r="E201">
        <f>VLOOKUP(Tabla3[[#This Row],[client_id]],Tabla_clientes[],6,FALSE)</f>
        <v>214</v>
      </c>
    </row>
    <row r="202" spans="1:5" x14ac:dyDescent="0.25">
      <c r="A202">
        <v>1456</v>
      </c>
      <c r="B202">
        <v>-18.4954</v>
      </c>
      <c r="C202">
        <v>-70.301400000000001</v>
      </c>
      <c r="D202" t="s">
        <v>793</v>
      </c>
      <c r="E202" t="e">
        <f>VLOOKUP(Tabla3[[#This Row],[client_id]],Tabla_clientes[],6,FALSE)</f>
        <v>#N/A</v>
      </c>
    </row>
    <row r="203" spans="1:5" x14ac:dyDescent="0.25">
      <c r="A203">
        <v>1211</v>
      </c>
      <c r="B203">
        <v>-18.4953</v>
      </c>
      <c r="C203">
        <v>-70.301400000000001</v>
      </c>
      <c r="D203" t="s">
        <v>793</v>
      </c>
      <c r="E203" t="e">
        <f>VLOOKUP(Tabla3[[#This Row],[client_id]],Tabla_clientes[],6,FALSE)</f>
        <v>#N/A</v>
      </c>
    </row>
    <row r="204" spans="1:5" x14ac:dyDescent="0.25">
      <c r="A204">
        <v>6805</v>
      </c>
      <c r="B204">
        <v>-18.481000000000002</v>
      </c>
      <c r="C204">
        <v>-70.281400000000005</v>
      </c>
      <c r="D204" t="s">
        <v>793</v>
      </c>
      <c r="E204" t="e">
        <f>VLOOKUP(Tabla3[[#This Row],[client_id]],Tabla_clientes[],6,FALSE)</f>
        <v>#N/A</v>
      </c>
    </row>
    <row r="205" spans="1:5" x14ac:dyDescent="0.25">
      <c r="A205">
        <v>1211</v>
      </c>
      <c r="B205">
        <v>-18.4953</v>
      </c>
      <c r="C205">
        <v>-70.300899999999999</v>
      </c>
      <c r="D205" t="s">
        <v>793</v>
      </c>
      <c r="E205" t="e">
        <f>VLOOKUP(Tabla3[[#This Row],[client_id]],Tabla_clientes[],6,FALSE)</f>
        <v>#N/A</v>
      </c>
    </row>
    <row r="206" spans="1:5" x14ac:dyDescent="0.25">
      <c r="A206">
        <v>1456</v>
      </c>
      <c r="B206">
        <v>-18.495200000000001</v>
      </c>
      <c r="C206">
        <v>-70.300899999999999</v>
      </c>
      <c r="D206" t="s">
        <v>793</v>
      </c>
      <c r="E206" t="e">
        <f>VLOOKUP(Tabla3[[#This Row],[client_id]],Tabla_clientes[],6,FALSE)</f>
        <v>#N/A</v>
      </c>
    </row>
    <row r="207" spans="1:5" x14ac:dyDescent="0.25">
      <c r="A207">
        <v>6396</v>
      </c>
      <c r="B207">
        <v>-18.495100000000001</v>
      </c>
      <c r="C207">
        <v>-70.299499999999995</v>
      </c>
      <c r="D207" t="s">
        <v>793</v>
      </c>
      <c r="E207">
        <f>VLOOKUP(Tabla3[[#This Row],[client_id]],Tabla_clientes[],6,FALSE)</f>
        <v>214</v>
      </c>
    </row>
    <row r="208" spans="1:5" x14ac:dyDescent="0.25">
      <c r="A208">
        <v>6654</v>
      </c>
      <c r="B208">
        <v>-18.4816</v>
      </c>
      <c r="C208">
        <v>-70.280900000000003</v>
      </c>
      <c r="D208" t="s">
        <v>793</v>
      </c>
      <c r="E208">
        <f>VLOOKUP(Tabla3[[#This Row],[client_id]],Tabla_clientes[],6,FALSE)</f>
        <v>215</v>
      </c>
    </row>
    <row r="209" spans="1:5" x14ac:dyDescent="0.25">
      <c r="A209">
        <v>6609</v>
      </c>
      <c r="B209">
        <v>-18.4939</v>
      </c>
      <c r="C209">
        <v>-70.3</v>
      </c>
      <c r="D209" t="s">
        <v>793</v>
      </c>
      <c r="E209">
        <f>VLOOKUP(Tabla3[[#This Row],[client_id]],Tabla_clientes[],6,FALSE)</f>
        <v>214</v>
      </c>
    </row>
    <row r="210" spans="1:5" x14ac:dyDescent="0.25">
      <c r="A210">
        <v>6686</v>
      </c>
      <c r="B210">
        <v>-18.493600000000001</v>
      </c>
      <c r="C210">
        <v>-70.3</v>
      </c>
      <c r="D210" t="s">
        <v>793</v>
      </c>
      <c r="E210">
        <f>VLOOKUP(Tabla3[[#This Row],[client_id]],Tabla_clientes[],6,FALSE)</f>
        <v>214</v>
      </c>
    </row>
    <row r="211" spans="1:5" x14ac:dyDescent="0.25">
      <c r="A211">
        <v>752</v>
      </c>
      <c r="B211">
        <v>-18.482099999999999</v>
      </c>
      <c r="C211">
        <v>-70.282700000000006</v>
      </c>
      <c r="D211" t="s">
        <v>793</v>
      </c>
      <c r="E211" t="e">
        <f>VLOOKUP(Tabla3[[#This Row],[client_id]],Tabla_clientes[],6,FALSE)</f>
        <v>#N/A</v>
      </c>
    </row>
    <row r="212" spans="1:5" x14ac:dyDescent="0.25">
      <c r="A212">
        <v>5637</v>
      </c>
      <c r="B212">
        <v>-18.482600000000001</v>
      </c>
      <c r="C212">
        <v>-70.283799999999999</v>
      </c>
      <c r="D212" t="s">
        <v>793</v>
      </c>
      <c r="E212">
        <f>VLOOKUP(Tabla3[[#This Row],[client_id]],Tabla_clientes[],6,FALSE)</f>
        <v>215</v>
      </c>
    </row>
    <row r="213" spans="1:5" x14ac:dyDescent="0.25">
      <c r="A213">
        <v>6244</v>
      </c>
      <c r="B213">
        <v>-18.4832</v>
      </c>
      <c r="C213">
        <v>-70.283100000000005</v>
      </c>
      <c r="D213" t="s">
        <v>793</v>
      </c>
      <c r="E213">
        <f>VLOOKUP(Tabla3[[#This Row],[client_id]],Tabla_clientes[],6,FALSE)</f>
        <v>215</v>
      </c>
    </row>
    <row r="214" spans="1:5" x14ac:dyDescent="0.25">
      <c r="A214">
        <v>5601</v>
      </c>
      <c r="B214">
        <v>-18.4953</v>
      </c>
      <c r="C214">
        <v>-70.299400000000006</v>
      </c>
      <c r="D214" t="s">
        <v>793</v>
      </c>
      <c r="E214" t="e">
        <f>VLOOKUP(Tabla3[[#This Row],[client_id]],Tabla_clientes[],6,FALSE)</f>
        <v>#N/A</v>
      </c>
    </row>
    <row r="215" spans="1:5" x14ac:dyDescent="0.25">
      <c r="A215">
        <v>3615</v>
      </c>
      <c r="B215">
        <v>-18.495899999999999</v>
      </c>
      <c r="C215">
        <v>-70.299300000000002</v>
      </c>
      <c r="D215" t="s">
        <v>793</v>
      </c>
      <c r="E215" t="e">
        <f>VLOOKUP(Tabla3[[#This Row],[client_id]],Tabla_clientes[],6,FALSE)</f>
        <v>#N/A</v>
      </c>
    </row>
    <row r="216" spans="1:5" x14ac:dyDescent="0.25">
      <c r="A216">
        <v>3615</v>
      </c>
      <c r="B216">
        <v>-18.495999999999999</v>
      </c>
      <c r="C216">
        <v>-70.299400000000006</v>
      </c>
      <c r="D216" t="s">
        <v>793</v>
      </c>
      <c r="E216" t="e">
        <f>VLOOKUP(Tabla3[[#This Row],[client_id]],Tabla_clientes[],6,FALSE)</f>
        <v>#N/A</v>
      </c>
    </row>
    <row r="217" spans="1:5" x14ac:dyDescent="0.25">
      <c r="A217">
        <v>5422</v>
      </c>
      <c r="B217">
        <v>-18.495999999999999</v>
      </c>
      <c r="C217">
        <v>-70.299400000000006</v>
      </c>
      <c r="D217" t="s">
        <v>793</v>
      </c>
      <c r="E217">
        <f>VLOOKUP(Tabla3[[#This Row],[client_id]],Tabla_clientes[],6,FALSE)</f>
        <v>214</v>
      </c>
    </row>
    <row r="218" spans="1:5" x14ac:dyDescent="0.25">
      <c r="A218">
        <v>5858</v>
      </c>
      <c r="B218">
        <v>-18.496099999999998</v>
      </c>
      <c r="C218">
        <v>-70.299099999999996</v>
      </c>
      <c r="D218" t="s">
        <v>793</v>
      </c>
      <c r="E218">
        <f>VLOOKUP(Tabla3[[#This Row],[client_id]],Tabla_clientes[],6,FALSE)</f>
        <v>214</v>
      </c>
    </row>
    <row r="219" spans="1:5" x14ac:dyDescent="0.25">
      <c r="A219">
        <v>5419</v>
      </c>
      <c r="B219">
        <v>-18.4968</v>
      </c>
      <c r="C219">
        <v>-70.299499999999995</v>
      </c>
      <c r="D219" t="s">
        <v>793</v>
      </c>
      <c r="E219">
        <f>VLOOKUP(Tabla3[[#This Row],[client_id]],Tabla_clientes[],6,FALSE)</f>
        <v>214</v>
      </c>
    </row>
    <row r="220" spans="1:5" x14ac:dyDescent="0.25">
      <c r="A220">
        <v>5665</v>
      </c>
      <c r="B220">
        <v>-18.4819</v>
      </c>
      <c r="C220">
        <v>-70.280100000000004</v>
      </c>
      <c r="D220" t="s">
        <v>793</v>
      </c>
      <c r="E220" t="e">
        <f>VLOOKUP(Tabla3[[#This Row],[client_id]],Tabla_clientes[],6,FALSE)</f>
        <v>#N/A</v>
      </c>
    </row>
    <row r="221" spans="1:5" x14ac:dyDescent="0.25">
      <c r="A221">
        <v>4447</v>
      </c>
      <c r="B221">
        <v>-18.478100000000001</v>
      </c>
      <c r="C221">
        <v>-70.283299999999997</v>
      </c>
      <c r="D221" t="s">
        <v>793</v>
      </c>
      <c r="E221" t="e">
        <f>VLOOKUP(Tabla3[[#This Row],[client_id]],Tabla_clientes[],6,FALSE)</f>
        <v>#N/A</v>
      </c>
    </row>
    <row r="222" spans="1:5" x14ac:dyDescent="0.25">
      <c r="A222">
        <v>5947</v>
      </c>
      <c r="B222">
        <v>-18.494700000000002</v>
      </c>
      <c r="C222">
        <v>-70.298500000000004</v>
      </c>
      <c r="D222" t="s">
        <v>793</v>
      </c>
      <c r="E222">
        <f>VLOOKUP(Tabla3[[#This Row],[client_id]],Tabla_clientes[],6,FALSE)</f>
        <v>214</v>
      </c>
    </row>
    <row r="223" spans="1:5" x14ac:dyDescent="0.25">
      <c r="A223">
        <v>5473</v>
      </c>
      <c r="B223">
        <v>-18.474599999999999</v>
      </c>
      <c r="C223">
        <v>-70.282899999999998</v>
      </c>
      <c r="D223" t="s">
        <v>793</v>
      </c>
      <c r="E223">
        <f>VLOOKUP(Tabla3[[#This Row],[client_id]],Tabla_clientes[],6,FALSE)</f>
        <v>215</v>
      </c>
    </row>
    <row r="224" spans="1:5" x14ac:dyDescent="0.25">
      <c r="A224">
        <v>2414</v>
      </c>
      <c r="B224">
        <v>-18.474399999999999</v>
      </c>
      <c r="C224">
        <v>-70.282399999999996</v>
      </c>
      <c r="D224" t="s">
        <v>793</v>
      </c>
      <c r="E224">
        <f>VLOOKUP(Tabla3[[#This Row],[client_id]],Tabla_clientes[],6,FALSE)</f>
        <v>215</v>
      </c>
    </row>
    <row r="225" spans="1:5" x14ac:dyDescent="0.25">
      <c r="A225">
        <v>1409</v>
      </c>
      <c r="B225">
        <v>-18.474499999999999</v>
      </c>
      <c r="C225">
        <v>-70.282899999999998</v>
      </c>
      <c r="D225" t="s">
        <v>793</v>
      </c>
      <c r="E225">
        <f>VLOOKUP(Tabla3[[#This Row],[client_id]],Tabla_clientes[],6,FALSE)</f>
        <v>215</v>
      </c>
    </row>
    <row r="226" spans="1:5" x14ac:dyDescent="0.25">
      <c r="A226">
        <v>66</v>
      </c>
      <c r="B226">
        <v>-18.48</v>
      </c>
      <c r="C226">
        <v>-70.2898</v>
      </c>
      <c r="D226" t="s">
        <v>794</v>
      </c>
      <c r="E226">
        <f>VLOOKUP(Tabla3[[#This Row],[client_id]],Tabla_clientes[],6,FALSE)</f>
        <v>215</v>
      </c>
    </row>
    <row r="227" spans="1:5" x14ac:dyDescent="0.25">
      <c r="A227">
        <v>6121</v>
      </c>
      <c r="B227">
        <v>-18.4803</v>
      </c>
      <c r="C227">
        <v>-70.290099999999995</v>
      </c>
      <c r="D227" t="s">
        <v>794</v>
      </c>
      <c r="E227">
        <f>VLOOKUP(Tabla3[[#This Row],[client_id]],Tabla_clientes[],6,FALSE)</f>
        <v>215</v>
      </c>
    </row>
    <row r="228" spans="1:5" x14ac:dyDescent="0.25">
      <c r="A228">
        <v>4355</v>
      </c>
      <c r="B228">
        <v>-18.479600000000001</v>
      </c>
      <c r="C228">
        <v>-70.291399999999996</v>
      </c>
      <c r="D228" t="s">
        <v>794</v>
      </c>
      <c r="E228">
        <f>VLOOKUP(Tabla3[[#This Row],[client_id]],Tabla_clientes[],6,FALSE)</f>
        <v>215</v>
      </c>
    </row>
    <row r="229" spans="1:5" x14ac:dyDescent="0.25">
      <c r="A229">
        <v>6113</v>
      </c>
      <c r="B229">
        <v>-18.472000000000001</v>
      </c>
      <c r="C229">
        <v>-70.302800000000005</v>
      </c>
      <c r="D229" t="s">
        <v>794</v>
      </c>
      <c r="E229">
        <f>VLOOKUP(Tabla3[[#This Row],[client_id]],Tabla_clientes[],6,FALSE)</f>
        <v>215</v>
      </c>
    </row>
    <row r="230" spans="1:5" x14ac:dyDescent="0.25">
      <c r="A230">
        <v>750</v>
      </c>
      <c r="B230">
        <v>-18.485199999999999</v>
      </c>
      <c r="C230">
        <v>-70.315399999999997</v>
      </c>
      <c r="D230" t="s">
        <v>794</v>
      </c>
      <c r="E230" t="e">
        <f>VLOOKUP(Tabla3[[#This Row],[client_id]],Tabla_clientes[],6,FALSE)</f>
        <v>#N/A</v>
      </c>
    </row>
    <row r="231" spans="1:5" x14ac:dyDescent="0.25">
      <c r="A231">
        <v>514</v>
      </c>
      <c r="B231">
        <v>-18.485199999999999</v>
      </c>
      <c r="C231">
        <v>-70.315399999999997</v>
      </c>
      <c r="D231" t="s">
        <v>794</v>
      </c>
      <c r="E231">
        <f>VLOOKUP(Tabla3[[#This Row],[client_id]],Tabla_clientes[],6,FALSE)</f>
        <v>214</v>
      </c>
    </row>
    <row r="232" spans="1:5" x14ac:dyDescent="0.25">
      <c r="A232">
        <v>4689</v>
      </c>
      <c r="B232">
        <v>-18.471900000000002</v>
      </c>
      <c r="C232">
        <v>-70.302899999999994</v>
      </c>
      <c r="D232" t="s">
        <v>794</v>
      </c>
      <c r="E232">
        <f>VLOOKUP(Tabla3[[#This Row],[client_id]],Tabla_clientes[],6,FALSE)</f>
        <v>215</v>
      </c>
    </row>
    <row r="233" spans="1:5" x14ac:dyDescent="0.25">
      <c r="A233">
        <v>1119</v>
      </c>
      <c r="B233">
        <v>-18.486899999999999</v>
      </c>
      <c r="C233">
        <v>-70.314700000000002</v>
      </c>
      <c r="D233" t="s">
        <v>794</v>
      </c>
      <c r="E233">
        <f>VLOOKUP(Tabla3[[#This Row],[client_id]],Tabla_clientes[],6,FALSE)</f>
        <v>214</v>
      </c>
    </row>
    <row r="234" spans="1:5" x14ac:dyDescent="0.25">
      <c r="A234">
        <v>6190</v>
      </c>
      <c r="B234">
        <v>-18.471800000000002</v>
      </c>
      <c r="C234">
        <v>-70.302700000000002</v>
      </c>
      <c r="D234" t="s">
        <v>794</v>
      </c>
      <c r="E234">
        <f>VLOOKUP(Tabla3[[#This Row],[client_id]],Tabla_clientes[],6,FALSE)</f>
        <v>215</v>
      </c>
    </row>
    <row r="235" spans="1:5" x14ac:dyDescent="0.25">
      <c r="A235">
        <v>5350</v>
      </c>
      <c r="B235">
        <v>-18.472200000000001</v>
      </c>
      <c r="C235">
        <v>-70.302800000000005</v>
      </c>
      <c r="D235" t="s">
        <v>794</v>
      </c>
      <c r="E235">
        <f>VLOOKUP(Tabla3[[#This Row],[client_id]],Tabla_clientes[],6,FALSE)</f>
        <v>215</v>
      </c>
    </row>
    <row r="236" spans="1:5" x14ac:dyDescent="0.25">
      <c r="A236">
        <v>370</v>
      </c>
      <c r="B236">
        <v>-18.4893</v>
      </c>
      <c r="C236">
        <v>-70.312200000000004</v>
      </c>
      <c r="D236" t="s">
        <v>794</v>
      </c>
      <c r="E236">
        <f>VLOOKUP(Tabla3[[#This Row],[client_id]],Tabla_clientes[],6,FALSE)</f>
        <v>214</v>
      </c>
    </row>
    <row r="237" spans="1:5" x14ac:dyDescent="0.25">
      <c r="A237">
        <v>5543</v>
      </c>
      <c r="B237">
        <v>-18.4894</v>
      </c>
      <c r="C237">
        <v>-70.311899999999994</v>
      </c>
      <c r="D237" t="s">
        <v>794</v>
      </c>
      <c r="E237">
        <f>VLOOKUP(Tabla3[[#This Row],[client_id]],Tabla_clientes[],6,FALSE)</f>
        <v>214</v>
      </c>
    </row>
    <row r="238" spans="1:5" x14ac:dyDescent="0.25">
      <c r="A238">
        <v>102</v>
      </c>
      <c r="B238">
        <v>-18.4894</v>
      </c>
      <c r="C238">
        <v>-70.311899999999994</v>
      </c>
      <c r="D238" t="s">
        <v>794</v>
      </c>
      <c r="E238">
        <f>VLOOKUP(Tabla3[[#This Row],[client_id]],Tabla_clientes[],6,FALSE)</f>
        <v>1</v>
      </c>
    </row>
    <row r="239" spans="1:5" x14ac:dyDescent="0.25">
      <c r="A239">
        <v>1858</v>
      </c>
      <c r="B239">
        <v>-18.488700000000001</v>
      </c>
      <c r="C239">
        <v>-70.311499999999995</v>
      </c>
      <c r="D239" t="s">
        <v>794</v>
      </c>
      <c r="E239">
        <f>VLOOKUP(Tabla3[[#This Row],[client_id]],Tabla_clientes[],6,FALSE)</f>
        <v>214</v>
      </c>
    </row>
    <row r="240" spans="1:5" x14ac:dyDescent="0.25">
      <c r="A240">
        <v>729</v>
      </c>
      <c r="B240">
        <v>-18.4726</v>
      </c>
      <c r="C240">
        <v>-70.301599999999993</v>
      </c>
      <c r="D240" t="s">
        <v>794</v>
      </c>
      <c r="E240">
        <f>VLOOKUP(Tabla3[[#This Row],[client_id]],Tabla_clientes[],6,FALSE)</f>
        <v>215</v>
      </c>
    </row>
    <row r="241" spans="1:5" x14ac:dyDescent="0.25">
      <c r="A241">
        <v>706</v>
      </c>
      <c r="B241">
        <v>-18.4878</v>
      </c>
      <c r="C241">
        <v>-70.310400000000001</v>
      </c>
      <c r="D241" t="s">
        <v>794</v>
      </c>
      <c r="E241">
        <f>VLOOKUP(Tabla3[[#This Row],[client_id]],Tabla_clientes[],6,FALSE)</f>
        <v>214</v>
      </c>
    </row>
    <row r="242" spans="1:5" x14ac:dyDescent="0.25">
      <c r="A242">
        <v>229</v>
      </c>
      <c r="B242">
        <v>-18.4727</v>
      </c>
      <c r="C242">
        <v>-70.300399999999996</v>
      </c>
      <c r="D242" t="s">
        <v>794</v>
      </c>
      <c r="E242">
        <f>VLOOKUP(Tabla3[[#This Row],[client_id]],Tabla_clientes[],6,FALSE)</f>
        <v>215</v>
      </c>
    </row>
    <row r="243" spans="1:5" x14ac:dyDescent="0.25">
      <c r="A243">
        <v>6032</v>
      </c>
      <c r="B243">
        <v>-18.488800000000001</v>
      </c>
      <c r="C243">
        <v>-70.310599999999994</v>
      </c>
      <c r="D243" t="s">
        <v>794</v>
      </c>
      <c r="E243">
        <f>VLOOKUP(Tabla3[[#This Row],[client_id]],Tabla_clientes[],6,FALSE)</f>
        <v>214</v>
      </c>
    </row>
    <row r="244" spans="1:5" x14ac:dyDescent="0.25">
      <c r="A244">
        <v>1345</v>
      </c>
      <c r="B244">
        <v>-18.489899999999999</v>
      </c>
      <c r="C244">
        <v>-70.31</v>
      </c>
      <c r="D244" t="s">
        <v>794</v>
      </c>
      <c r="E244">
        <f>VLOOKUP(Tabla3[[#This Row],[client_id]],Tabla_clientes[],6,FALSE)</f>
        <v>214</v>
      </c>
    </row>
    <row r="245" spans="1:5" x14ac:dyDescent="0.25">
      <c r="A245">
        <v>5602</v>
      </c>
      <c r="B245">
        <v>-18.490600000000001</v>
      </c>
      <c r="C245">
        <v>-70.309200000000004</v>
      </c>
      <c r="D245" t="s">
        <v>794</v>
      </c>
      <c r="E245" t="e">
        <f>VLOOKUP(Tabla3[[#This Row],[client_id]],Tabla_clientes[],6,FALSE)</f>
        <v>#N/A</v>
      </c>
    </row>
    <row r="246" spans="1:5" x14ac:dyDescent="0.25">
      <c r="A246">
        <v>807</v>
      </c>
      <c r="B246">
        <v>-18.489699999999999</v>
      </c>
      <c r="C246">
        <v>-70.307900000000004</v>
      </c>
      <c r="D246" t="s">
        <v>794</v>
      </c>
      <c r="E246">
        <f>VLOOKUP(Tabla3[[#This Row],[client_id]],Tabla_clientes[],6,FALSE)</f>
        <v>214</v>
      </c>
    </row>
    <row r="247" spans="1:5" x14ac:dyDescent="0.25">
      <c r="A247">
        <v>73</v>
      </c>
      <c r="B247">
        <v>-18.4709</v>
      </c>
      <c r="C247">
        <v>-70.305499999999995</v>
      </c>
      <c r="D247" t="s">
        <v>794</v>
      </c>
      <c r="E247">
        <f>VLOOKUP(Tabla3[[#This Row],[client_id]],Tabla_clientes[],6,FALSE)</f>
        <v>215</v>
      </c>
    </row>
    <row r="248" spans="1:5" x14ac:dyDescent="0.25">
      <c r="A248">
        <v>1568</v>
      </c>
      <c r="B248">
        <v>-18.444299999999998</v>
      </c>
      <c r="C248">
        <v>-70.290400000000005</v>
      </c>
      <c r="D248" t="s">
        <v>794</v>
      </c>
      <c r="E248" t="e">
        <f>VLOOKUP(Tabla3[[#This Row],[client_id]],Tabla_clientes[],6,FALSE)</f>
        <v>#N/A</v>
      </c>
    </row>
    <row r="249" spans="1:5" x14ac:dyDescent="0.25">
      <c r="A249">
        <v>6264</v>
      </c>
      <c r="B249">
        <v>-18.491599999999998</v>
      </c>
      <c r="C249">
        <v>-70.31</v>
      </c>
      <c r="D249" t="s">
        <v>794</v>
      </c>
      <c r="E249" t="e">
        <f>VLOOKUP(Tabla3[[#This Row],[client_id]],Tabla_clientes[],6,FALSE)</f>
        <v>#N/A</v>
      </c>
    </row>
    <row r="250" spans="1:5" x14ac:dyDescent="0.25">
      <c r="A250">
        <v>6708</v>
      </c>
      <c r="B250">
        <v>-18.491700000000002</v>
      </c>
      <c r="C250">
        <v>-70.310400000000001</v>
      </c>
      <c r="D250" t="s">
        <v>794</v>
      </c>
      <c r="E250">
        <f>VLOOKUP(Tabla3[[#This Row],[client_id]],Tabla_clientes[],6,FALSE)</f>
        <v>214</v>
      </c>
    </row>
    <row r="251" spans="1:5" x14ac:dyDescent="0.25">
      <c r="A251">
        <v>6549</v>
      </c>
      <c r="B251">
        <v>-18.443999999999999</v>
      </c>
      <c r="C251">
        <v>-70.289400000000001</v>
      </c>
      <c r="D251" t="s">
        <v>794</v>
      </c>
      <c r="E251">
        <f>VLOOKUP(Tabla3[[#This Row],[client_id]],Tabla_clientes[],6,FALSE)</f>
        <v>226</v>
      </c>
    </row>
    <row r="252" spans="1:5" x14ac:dyDescent="0.25">
      <c r="A252">
        <v>67</v>
      </c>
      <c r="B252">
        <v>-18.444199999999999</v>
      </c>
      <c r="C252">
        <v>-70.292900000000003</v>
      </c>
      <c r="D252" t="s">
        <v>794</v>
      </c>
      <c r="E252">
        <f>VLOOKUP(Tabla3[[#This Row],[client_id]],Tabla_clientes[],6,FALSE)</f>
        <v>226</v>
      </c>
    </row>
    <row r="253" spans="1:5" x14ac:dyDescent="0.25">
      <c r="A253">
        <v>5600</v>
      </c>
      <c r="B253">
        <v>-18.496200000000002</v>
      </c>
      <c r="C253">
        <v>-70.313999999999993</v>
      </c>
      <c r="D253" t="s">
        <v>794</v>
      </c>
      <c r="E253">
        <f>VLOOKUP(Tabla3[[#This Row],[client_id]],Tabla_clientes[],6,FALSE)</f>
        <v>214</v>
      </c>
    </row>
    <row r="254" spans="1:5" x14ac:dyDescent="0.25">
      <c r="A254">
        <v>675</v>
      </c>
      <c r="B254">
        <v>-18.496200000000002</v>
      </c>
      <c r="C254">
        <v>-70.313500000000005</v>
      </c>
      <c r="D254" t="s">
        <v>794</v>
      </c>
      <c r="E254">
        <f>VLOOKUP(Tabla3[[#This Row],[client_id]],Tabla_clientes[],6,FALSE)</f>
        <v>214</v>
      </c>
    </row>
    <row r="255" spans="1:5" x14ac:dyDescent="0.25">
      <c r="A255">
        <v>692</v>
      </c>
      <c r="B255">
        <v>-18.4954</v>
      </c>
      <c r="C255">
        <v>-70.314400000000006</v>
      </c>
      <c r="D255" t="s">
        <v>794</v>
      </c>
      <c r="E255" t="e">
        <f>VLOOKUP(Tabla3[[#This Row],[client_id]],Tabla_clientes[],6,FALSE)</f>
        <v>#N/A</v>
      </c>
    </row>
    <row r="256" spans="1:5" x14ac:dyDescent="0.25">
      <c r="A256">
        <v>1159</v>
      </c>
      <c r="B256">
        <v>-18.4954</v>
      </c>
      <c r="C256">
        <v>-70.314400000000006</v>
      </c>
      <c r="D256" t="s">
        <v>794</v>
      </c>
      <c r="E256" t="e">
        <f>VLOOKUP(Tabla3[[#This Row],[client_id]],Tabla_clientes[],6,FALSE)</f>
        <v>#N/A</v>
      </c>
    </row>
    <row r="257" spans="1:5" x14ac:dyDescent="0.25">
      <c r="A257">
        <v>2047</v>
      </c>
      <c r="B257">
        <v>-18.494399999999999</v>
      </c>
      <c r="C257">
        <v>-70.314499999999995</v>
      </c>
      <c r="D257" t="s">
        <v>794</v>
      </c>
      <c r="E257">
        <f>VLOOKUP(Tabla3[[#This Row],[client_id]],Tabla_clientes[],6,FALSE)</f>
        <v>214</v>
      </c>
    </row>
    <row r="258" spans="1:5" x14ac:dyDescent="0.25">
      <c r="A258">
        <v>4549</v>
      </c>
      <c r="B258">
        <v>-18.442599999999999</v>
      </c>
      <c r="C258">
        <v>-70.296499999999995</v>
      </c>
      <c r="D258" t="s">
        <v>794</v>
      </c>
      <c r="E258">
        <f>VLOOKUP(Tabla3[[#This Row],[client_id]],Tabla_clientes[],6,FALSE)</f>
        <v>226</v>
      </c>
    </row>
    <row r="259" spans="1:5" x14ac:dyDescent="0.25">
      <c r="A259">
        <v>1355</v>
      </c>
      <c r="B259">
        <v>-18.443000000000001</v>
      </c>
      <c r="C259">
        <v>-70.296499999999995</v>
      </c>
      <c r="D259" t="s">
        <v>794</v>
      </c>
      <c r="E259">
        <f>VLOOKUP(Tabla3[[#This Row],[client_id]],Tabla_clientes[],6,FALSE)</f>
        <v>226</v>
      </c>
    </row>
    <row r="260" spans="1:5" x14ac:dyDescent="0.25">
      <c r="A260">
        <v>2099</v>
      </c>
      <c r="B260">
        <v>-18.444700000000001</v>
      </c>
      <c r="C260">
        <v>-70.296700000000001</v>
      </c>
      <c r="D260" t="s">
        <v>794</v>
      </c>
      <c r="E260">
        <f>VLOOKUP(Tabla3[[#This Row],[client_id]],Tabla_clientes[],6,FALSE)</f>
        <v>226</v>
      </c>
    </row>
    <row r="261" spans="1:5" x14ac:dyDescent="0.25">
      <c r="A261">
        <v>1441</v>
      </c>
      <c r="B261">
        <v>-18.442399999999999</v>
      </c>
      <c r="C261">
        <v>-70.296999999999997</v>
      </c>
      <c r="D261" t="s">
        <v>794</v>
      </c>
      <c r="E261">
        <f>VLOOKUP(Tabla3[[#This Row],[client_id]],Tabla_clientes[],6,FALSE)</f>
        <v>226</v>
      </c>
    </row>
    <row r="262" spans="1:5" x14ac:dyDescent="0.25">
      <c r="A262">
        <v>2932</v>
      </c>
      <c r="B262">
        <v>-18.447500000000002</v>
      </c>
      <c r="C262">
        <v>-70.297899999999998</v>
      </c>
      <c r="D262" t="s">
        <v>794</v>
      </c>
      <c r="E262">
        <f>VLOOKUP(Tabla3[[#This Row],[client_id]],Tabla_clientes[],6,FALSE)</f>
        <v>226</v>
      </c>
    </row>
    <row r="263" spans="1:5" x14ac:dyDescent="0.25">
      <c r="A263">
        <v>6646</v>
      </c>
      <c r="B263">
        <v>-18.4773</v>
      </c>
      <c r="C263">
        <v>-70.3001</v>
      </c>
      <c r="D263" t="s">
        <v>794</v>
      </c>
      <c r="E263">
        <f>VLOOKUP(Tabla3[[#This Row],[client_id]],Tabla_clientes[],6,FALSE)</f>
        <v>215</v>
      </c>
    </row>
    <row r="264" spans="1:5" x14ac:dyDescent="0.25">
      <c r="A264">
        <v>6831</v>
      </c>
      <c r="B264">
        <v>-18.446899999999999</v>
      </c>
      <c r="C264">
        <v>-70.298400000000001</v>
      </c>
      <c r="D264" t="s">
        <v>794</v>
      </c>
      <c r="E264" t="e">
        <f>VLOOKUP(Tabla3[[#This Row],[client_id]],Tabla_clientes[],6,FALSE)</f>
        <v>#N/A</v>
      </c>
    </row>
    <row r="265" spans="1:5" x14ac:dyDescent="0.25">
      <c r="A265">
        <v>6071</v>
      </c>
      <c r="B265">
        <v>-18.448899999999998</v>
      </c>
      <c r="C265">
        <v>-70.298400000000001</v>
      </c>
      <c r="D265" t="s">
        <v>794</v>
      </c>
      <c r="E265">
        <f>VLOOKUP(Tabla3[[#This Row],[client_id]],Tabla_clientes[],6,FALSE)</f>
        <v>226</v>
      </c>
    </row>
    <row r="266" spans="1:5" x14ac:dyDescent="0.25">
      <c r="A266">
        <v>921</v>
      </c>
      <c r="B266">
        <v>-18.4544</v>
      </c>
      <c r="C266">
        <v>-70.298000000000002</v>
      </c>
      <c r="D266" t="s">
        <v>794</v>
      </c>
      <c r="E266" t="e">
        <f>VLOOKUP(Tabla3[[#This Row],[client_id]],Tabla_clientes[],6,FALSE)</f>
        <v>#N/A</v>
      </c>
    </row>
    <row r="267" spans="1:5" x14ac:dyDescent="0.25">
      <c r="A267">
        <v>6574</v>
      </c>
      <c r="B267">
        <v>-18.477399999999999</v>
      </c>
      <c r="C267">
        <v>-70.3001</v>
      </c>
      <c r="D267" t="s">
        <v>794</v>
      </c>
      <c r="E267" t="e">
        <f>VLOOKUP(Tabla3[[#This Row],[client_id]],Tabla_clientes[],6,FALSE)</f>
        <v>#N/A</v>
      </c>
    </row>
    <row r="268" spans="1:5" x14ac:dyDescent="0.25">
      <c r="A268">
        <v>71</v>
      </c>
      <c r="B268">
        <v>-18.4773</v>
      </c>
      <c r="C268">
        <v>-70.299800000000005</v>
      </c>
      <c r="D268" t="s">
        <v>794</v>
      </c>
      <c r="E268">
        <f>VLOOKUP(Tabla3[[#This Row],[client_id]],Tabla_clientes[],6,FALSE)</f>
        <v>215</v>
      </c>
    </row>
    <row r="269" spans="1:5" x14ac:dyDescent="0.25">
      <c r="A269">
        <v>6589</v>
      </c>
      <c r="B269">
        <v>-18.4406</v>
      </c>
      <c r="C269">
        <v>-70.292000000000002</v>
      </c>
      <c r="D269" t="s">
        <v>794</v>
      </c>
      <c r="E269">
        <f>VLOOKUP(Tabla3[[#This Row],[client_id]],Tabla_clientes[],6,FALSE)</f>
        <v>226</v>
      </c>
    </row>
    <row r="270" spans="1:5" x14ac:dyDescent="0.25">
      <c r="A270">
        <v>5780</v>
      </c>
      <c r="B270">
        <v>-18.442299999999999</v>
      </c>
      <c r="C270">
        <v>-70.290899999999993</v>
      </c>
      <c r="D270" t="s">
        <v>794</v>
      </c>
      <c r="E270">
        <f>VLOOKUP(Tabla3[[#This Row],[client_id]],Tabla_clientes[],6,FALSE)</f>
        <v>226</v>
      </c>
    </row>
    <row r="271" spans="1:5" x14ac:dyDescent="0.25">
      <c r="A271">
        <v>6859</v>
      </c>
      <c r="B271">
        <v>-18.481100000000001</v>
      </c>
      <c r="C271">
        <v>-70.295599999999993</v>
      </c>
      <c r="D271" t="s">
        <v>794</v>
      </c>
      <c r="E271">
        <f>VLOOKUP(Tabla3[[#This Row],[client_id]],Tabla_clientes[],6,FALSE)</f>
        <v>215</v>
      </c>
    </row>
    <row r="272" spans="1:5" x14ac:dyDescent="0.25">
      <c r="A272">
        <v>50</v>
      </c>
      <c r="B272">
        <v>-18.482199999999999</v>
      </c>
      <c r="C272">
        <v>-70.284999999999997</v>
      </c>
      <c r="D272" t="s">
        <v>794</v>
      </c>
      <c r="E272">
        <f>VLOOKUP(Tabla3[[#This Row],[client_id]],Tabla_clientes[],6,FALSE)</f>
        <v>215</v>
      </c>
    </row>
    <row r="273" spans="1:5" x14ac:dyDescent="0.25">
      <c r="A273">
        <v>104</v>
      </c>
      <c r="B273">
        <v>-18.482399999999998</v>
      </c>
      <c r="C273">
        <v>-70.284899999999993</v>
      </c>
      <c r="D273" t="s">
        <v>794</v>
      </c>
      <c r="E273">
        <f>VLOOKUP(Tabla3[[#This Row],[client_id]],Tabla_clientes[],6,FALSE)</f>
        <v>215</v>
      </c>
    </row>
    <row r="274" spans="1:5" x14ac:dyDescent="0.25">
      <c r="A274">
        <v>77</v>
      </c>
      <c r="B274">
        <v>-18.482399999999998</v>
      </c>
      <c r="C274">
        <v>-70.284400000000005</v>
      </c>
      <c r="D274" t="s">
        <v>794</v>
      </c>
      <c r="E274">
        <f>VLOOKUP(Tabla3[[#This Row],[client_id]],Tabla_clientes[],6,FALSE)</f>
        <v>215</v>
      </c>
    </row>
    <row r="275" spans="1:5" x14ac:dyDescent="0.25">
      <c r="A275">
        <v>6804</v>
      </c>
      <c r="B275">
        <v>-18.478400000000001</v>
      </c>
      <c r="C275">
        <v>-70.288899999999998</v>
      </c>
      <c r="D275" t="s">
        <v>794</v>
      </c>
      <c r="E275" t="e">
        <f>VLOOKUP(Tabla3[[#This Row],[client_id]],Tabla_clientes[],6,FALSE)</f>
        <v>#N/A</v>
      </c>
    </row>
    <row r="276" spans="1:5" x14ac:dyDescent="0.25">
      <c r="A276">
        <v>6579</v>
      </c>
      <c r="B276">
        <v>-18.475100000000001</v>
      </c>
      <c r="C276">
        <v>-70.284099999999995</v>
      </c>
      <c r="D276" t="s">
        <v>795</v>
      </c>
      <c r="E276">
        <f>VLOOKUP(Tabla3[[#This Row],[client_id]],Tabla_clientes[],6,FALSE)</f>
        <v>215</v>
      </c>
    </row>
    <row r="277" spans="1:5" x14ac:dyDescent="0.25">
      <c r="A277">
        <v>6745</v>
      </c>
      <c r="B277">
        <v>-18.475200000000001</v>
      </c>
      <c r="C277">
        <v>-70.284400000000005</v>
      </c>
      <c r="D277" t="s">
        <v>795</v>
      </c>
      <c r="E277">
        <f>VLOOKUP(Tabla3[[#This Row],[client_id]],Tabla_clientes[],6,FALSE)</f>
        <v>215</v>
      </c>
    </row>
    <row r="278" spans="1:5" x14ac:dyDescent="0.25">
      <c r="A278">
        <v>767</v>
      </c>
      <c r="B278">
        <v>-18.476600000000001</v>
      </c>
      <c r="C278">
        <v>-70.285399999999996</v>
      </c>
      <c r="D278" t="s">
        <v>795</v>
      </c>
      <c r="E278">
        <f>VLOOKUP(Tabla3[[#This Row],[client_id]],Tabla_clientes[],6,FALSE)</f>
        <v>215</v>
      </c>
    </row>
    <row r="279" spans="1:5" x14ac:dyDescent="0.25">
      <c r="A279">
        <v>2281</v>
      </c>
      <c r="B279">
        <v>-18.475300000000001</v>
      </c>
      <c r="C279">
        <v>-70.288399999999996</v>
      </c>
      <c r="D279" t="s">
        <v>795</v>
      </c>
      <c r="E279">
        <f>VLOOKUP(Tabla3[[#This Row],[client_id]],Tabla_clientes[],6,FALSE)</f>
        <v>215</v>
      </c>
    </row>
    <row r="280" spans="1:5" x14ac:dyDescent="0.25">
      <c r="A280">
        <v>6859</v>
      </c>
      <c r="B280">
        <v>-18.481100000000001</v>
      </c>
      <c r="C280">
        <v>-70.295699999999997</v>
      </c>
      <c r="D280" t="s">
        <v>795</v>
      </c>
      <c r="E280">
        <f>VLOOKUP(Tabla3[[#This Row],[client_id]],Tabla_clientes[],6,FALSE)</f>
        <v>215</v>
      </c>
    </row>
    <row r="281" spans="1:5" x14ac:dyDescent="0.25">
      <c r="A281">
        <v>6754</v>
      </c>
      <c r="B281">
        <v>-18.453399999999998</v>
      </c>
      <c r="C281">
        <v>-70.283199999999994</v>
      </c>
      <c r="D281" t="s">
        <v>795</v>
      </c>
      <c r="E281">
        <f>VLOOKUP(Tabla3[[#This Row],[client_id]],Tabla_clientes[],6,FALSE)</f>
        <v>226</v>
      </c>
    </row>
    <row r="282" spans="1:5" x14ac:dyDescent="0.25">
      <c r="A282">
        <v>75</v>
      </c>
      <c r="B282">
        <v>-18.453600000000002</v>
      </c>
      <c r="C282">
        <v>-70.283299999999997</v>
      </c>
      <c r="D282" t="s">
        <v>795</v>
      </c>
      <c r="E282">
        <f>VLOOKUP(Tabla3[[#This Row],[client_id]],Tabla_clientes[],6,FALSE)</f>
        <v>226</v>
      </c>
    </row>
    <row r="283" spans="1:5" x14ac:dyDescent="0.25">
      <c r="A283">
        <v>6621</v>
      </c>
      <c r="B283">
        <v>-18.481000000000002</v>
      </c>
      <c r="C283">
        <v>-70.294600000000003</v>
      </c>
      <c r="D283" t="s">
        <v>795</v>
      </c>
      <c r="E283">
        <f>VLOOKUP(Tabla3[[#This Row],[client_id]],Tabla_clientes[],6,FALSE)</f>
        <v>214</v>
      </c>
    </row>
    <row r="284" spans="1:5" x14ac:dyDescent="0.25">
      <c r="A284">
        <v>4764</v>
      </c>
      <c r="B284">
        <v>-18.480599999999999</v>
      </c>
      <c r="C284">
        <v>-70.295100000000005</v>
      </c>
      <c r="D284" t="s">
        <v>795</v>
      </c>
      <c r="E284" t="e">
        <f>VLOOKUP(Tabla3[[#This Row],[client_id]],Tabla_clientes[],6,FALSE)</f>
        <v>#N/A</v>
      </c>
    </row>
    <row r="285" spans="1:5" x14ac:dyDescent="0.25">
      <c r="A285">
        <v>5542</v>
      </c>
      <c r="B285">
        <v>-18.480699999999999</v>
      </c>
      <c r="C285">
        <v>-70.295299999999997</v>
      </c>
      <c r="D285" t="s">
        <v>795</v>
      </c>
      <c r="E285" t="e">
        <f>VLOOKUP(Tabla3[[#This Row],[client_id]],Tabla_clientes[],6,FALSE)</f>
        <v>#N/A</v>
      </c>
    </row>
    <row r="286" spans="1:5" x14ac:dyDescent="0.25">
      <c r="A286">
        <v>157</v>
      </c>
      <c r="B286">
        <v>-18.447399999999998</v>
      </c>
      <c r="C286">
        <v>-70.281899999999993</v>
      </c>
      <c r="D286" t="s">
        <v>795</v>
      </c>
      <c r="E286">
        <f>VLOOKUP(Tabla3[[#This Row],[client_id]],Tabla_clientes[],6,FALSE)</f>
        <v>226</v>
      </c>
    </row>
    <row r="287" spans="1:5" x14ac:dyDescent="0.25">
      <c r="A287">
        <v>5837</v>
      </c>
      <c r="B287">
        <v>-18.4834</v>
      </c>
      <c r="C287">
        <v>-70.2971</v>
      </c>
      <c r="D287" t="s">
        <v>795</v>
      </c>
      <c r="E287">
        <f>VLOOKUP(Tabla3[[#This Row],[client_id]],Tabla_clientes[],6,FALSE)</f>
        <v>214</v>
      </c>
    </row>
    <row r="288" spans="1:5" x14ac:dyDescent="0.25">
      <c r="A288">
        <v>4562</v>
      </c>
      <c r="B288">
        <v>-18.481300000000001</v>
      </c>
      <c r="C288">
        <v>-70.289500000000004</v>
      </c>
      <c r="D288" t="s">
        <v>795</v>
      </c>
      <c r="E288">
        <f>VLOOKUP(Tabla3[[#This Row],[client_id]],Tabla_clientes[],6,FALSE)</f>
        <v>215</v>
      </c>
    </row>
    <row r="289" spans="1:5" x14ac:dyDescent="0.25">
      <c r="A289">
        <v>6633</v>
      </c>
      <c r="B289">
        <v>-18.485800000000001</v>
      </c>
      <c r="C289">
        <v>-70.296700000000001</v>
      </c>
      <c r="D289" t="s">
        <v>795</v>
      </c>
      <c r="E289">
        <f>VLOOKUP(Tabla3[[#This Row],[client_id]],Tabla_clientes[],6,FALSE)</f>
        <v>214</v>
      </c>
    </row>
    <row r="290" spans="1:5" x14ac:dyDescent="0.25">
      <c r="A290">
        <v>2968</v>
      </c>
      <c r="B290">
        <v>-18.485600000000002</v>
      </c>
      <c r="C290">
        <v>-70.297200000000004</v>
      </c>
      <c r="D290" t="s">
        <v>795</v>
      </c>
      <c r="E290">
        <f>VLOOKUP(Tabla3[[#This Row],[client_id]],Tabla_clientes[],6,FALSE)</f>
        <v>214</v>
      </c>
    </row>
    <row r="291" spans="1:5" x14ac:dyDescent="0.25">
      <c r="A291">
        <v>356</v>
      </c>
      <c r="B291">
        <v>-18.485600000000002</v>
      </c>
      <c r="C291">
        <v>-70.2971</v>
      </c>
      <c r="D291" t="s">
        <v>795</v>
      </c>
      <c r="E291">
        <f>VLOOKUP(Tabla3[[#This Row],[client_id]],Tabla_clientes[],6,FALSE)</f>
        <v>214</v>
      </c>
    </row>
    <row r="292" spans="1:5" x14ac:dyDescent="0.25">
      <c r="A292">
        <v>6542</v>
      </c>
      <c r="B292">
        <v>-18.484999999999999</v>
      </c>
      <c r="C292">
        <v>-70.297899999999998</v>
      </c>
      <c r="D292" t="s">
        <v>795</v>
      </c>
      <c r="E292">
        <f>VLOOKUP(Tabla3[[#This Row],[client_id]],Tabla_clientes[],6,FALSE)</f>
        <v>214</v>
      </c>
    </row>
    <row r="293" spans="1:5" x14ac:dyDescent="0.25">
      <c r="A293">
        <v>6084</v>
      </c>
      <c r="B293">
        <v>-18.4834</v>
      </c>
      <c r="C293">
        <v>-70.287499999999994</v>
      </c>
      <c r="D293" t="s">
        <v>795</v>
      </c>
      <c r="E293">
        <f>VLOOKUP(Tabla3[[#This Row],[client_id]],Tabla_clientes[],6,FALSE)</f>
        <v>215</v>
      </c>
    </row>
    <row r="294" spans="1:5" x14ac:dyDescent="0.25">
      <c r="A294">
        <v>802</v>
      </c>
      <c r="B294">
        <v>-18.4849</v>
      </c>
      <c r="C294">
        <v>-70.2988</v>
      </c>
      <c r="D294" t="s">
        <v>795</v>
      </c>
      <c r="E294">
        <f>VLOOKUP(Tabla3[[#This Row],[client_id]],Tabla_clientes[],6,FALSE)</f>
        <v>214</v>
      </c>
    </row>
    <row r="295" spans="1:5" x14ac:dyDescent="0.25">
      <c r="A295">
        <v>741</v>
      </c>
      <c r="B295">
        <v>-18.484000000000002</v>
      </c>
      <c r="C295">
        <v>-70.297899999999998</v>
      </c>
      <c r="D295" t="s">
        <v>795</v>
      </c>
      <c r="E295" t="e">
        <f>VLOOKUP(Tabla3[[#This Row],[client_id]],Tabla_clientes[],6,FALSE)</f>
        <v>#N/A</v>
      </c>
    </row>
    <row r="296" spans="1:5" x14ac:dyDescent="0.25">
      <c r="A296">
        <v>6712</v>
      </c>
      <c r="B296">
        <v>-18.483000000000001</v>
      </c>
      <c r="C296">
        <v>-70.297399999999996</v>
      </c>
      <c r="D296" t="s">
        <v>795</v>
      </c>
      <c r="E296">
        <f>VLOOKUP(Tabla3[[#This Row],[client_id]],Tabla_clientes[],6,FALSE)</f>
        <v>214</v>
      </c>
    </row>
    <row r="297" spans="1:5" x14ac:dyDescent="0.25">
      <c r="A297">
        <v>5398</v>
      </c>
      <c r="B297">
        <v>-18.446899999999999</v>
      </c>
      <c r="C297">
        <v>-70.294300000000007</v>
      </c>
      <c r="D297" t="s">
        <v>795</v>
      </c>
      <c r="E297" t="e">
        <f>VLOOKUP(Tabla3[[#This Row],[client_id]],Tabla_clientes[],6,FALSE)</f>
        <v>#N/A</v>
      </c>
    </row>
    <row r="298" spans="1:5" x14ac:dyDescent="0.25">
      <c r="A298">
        <v>6182</v>
      </c>
      <c r="B298">
        <v>-18.480899999999998</v>
      </c>
      <c r="C298">
        <v>-70.299800000000005</v>
      </c>
      <c r="D298" t="s">
        <v>795</v>
      </c>
      <c r="E298">
        <f>VLOOKUP(Tabla3[[#This Row],[client_id]],Tabla_clientes[],6,FALSE)</f>
        <v>214</v>
      </c>
    </row>
    <row r="299" spans="1:5" x14ac:dyDescent="0.25">
      <c r="A299">
        <v>1179</v>
      </c>
      <c r="B299">
        <v>-18.443000000000001</v>
      </c>
      <c r="C299">
        <v>-70.294200000000004</v>
      </c>
      <c r="D299" t="s">
        <v>795</v>
      </c>
      <c r="E299">
        <f>VLOOKUP(Tabla3[[#This Row],[client_id]],Tabla_clientes[],6,FALSE)</f>
        <v>226</v>
      </c>
    </row>
    <row r="300" spans="1:5" x14ac:dyDescent="0.25">
      <c r="A300">
        <v>1110</v>
      </c>
      <c r="B300">
        <v>-18.437899999999999</v>
      </c>
      <c r="C300">
        <v>-70.293099999999995</v>
      </c>
      <c r="D300" t="s">
        <v>795</v>
      </c>
      <c r="E300">
        <f>VLOOKUP(Tabla3[[#This Row],[client_id]],Tabla_clientes[],6,FALSE)</f>
        <v>226</v>
      </c>
    </row>
    <row r="301" spans="1:5" x14ac:dyDescent="0.25">
      <c r="A301">
        <v>1093</v>
      </c>
      <c r="B301">
        <v>-18.437899999999999</v>
      </c>
      <c r="C301">
        <v>-70.293099999999995</v>
      </c>
      <c r="D301" t="s">
        <v>795</v>
      </c>
      <c r="E301">
        <f>VLOOKUP(Tabla3[[#This Row],[client_id]],Tabla_clientes[],6,FALSE)</f>
        <v>226</v>
      </c>
    </row>
    <row r="302" spans="1:5" x14ac:dyDescent="0.25">
      <c r="A302">
        <v>1093</v>
      </c>
      <c r="B302">
        <v>-18.437899999999999</v>
      </c>
      <c r="C302">
        <v>-70.293099999999995</v>
      </c>
      <c r="D302" t="s">
        <v>795</v>
      </c>
      <c r="E302">
        <f>VLOOKUP(Tabla3[[#This Row],[client_id]],Tabla_clientes[],6,FALSE)</f>
        <v>226</v>
      </c>
    </row>
    <row r="303" spans="1:5" x14ac:dyDescent="0.25">
      <c r="A303">
        <v>6278</v>
      </c>
      <c r="B303">
        <v>-18.437799999999999</v>
      </c>
      <c r="C303">
        <v>-70.293300000000002</v>
      </c>
      <c r="D303" t="s">
        <v>795</v>
      </c>
      <c r="E303">
        <f>VLOOKUP(Tabla3[[#This Row],[client_id]],Tabla_clientes[],6,FALSE)</f>
        <v>226</v>
      </c>
    </row>
    <row r="304" spans="1:5" x14ac:dyDescent="0.25">
      <c r="A304">
        <v>6278</v>
      </c>
      <c r="B304">
        <v>-18.437799999999999</v>
      </c>
      <c r="C304">
        <v>-70.293199999999999</v>
      </c>
      <c r="D304" t="s">
        <v>795</v>
      </c>
      <c r="E304">
        <f>VLOOKUP(Tabla3[[#This Row],[client_id]],Tabla_clientes[],6,FALSE)</f>
        <v>226</v>
      </c>
    </row>
    <row r="305" spans="1:5" x14ac:dyDescent="0.25">
      <c r="A305">
        <v>4545</v>
      </c>
      <c r="B305">
        <v>-18.485099999999999</v>
      </c>
      <c r="C305">
        <v>-70.284400000000005</v>
      </c>
      <c r="D305" t="s">
        <v>795</v>
      </c>
      <c r="E305" t="e">
        <f>VLOOKUP(Tabla3[[#This Row],[client_id]],Tabla_clientes[],6,FALSE)</f>
        <v>#N/A</v>
      </c>
    </row>
    <row r="306" spans="1:5" x14ac:dyDescent="0.25">
      <c r="A306">
        <v>1368</v>
      </c>
      <c r="B306">
        <v>-18.436800000000002</v>
      </c>
      <c r="C306">
        <v>-70.293099999999995</v>
      </c>
      <c r="D306" t="s">
        <v>795</v>
      </c>
      <c r="E306" t="e">
        <f>VLOOKUP(Tabla3[[#This Row],[client_id]],Tabla_clientes[],6,FALSE)</f>
        <v>#N/A</v>
      </c>
    </row>
    <row r="307" spans="1:5" x14ac:dyDescent="0.25">
      <c r="A307">
        <v>5838</v>
      </c>
      <c r="B307">
        <v>-18.4785</v>
      </c>
      <c r="C307">
        <v>-70.305700000000002</v>
      </c>
      <c r="D307" t="s">
        <v>795</v>
      </c>
      <c r="E307" t="e">
        <f>VLOOKUP(Tabla3[[#This Row],[client_id]],Tabla_clientes[],6,FALSE)</f>
        <v>#N/A</v>
      </c>
    </row>
    <row r="308" spans="1:5" x14ac:dyDescent="0.25">
      <c r="A308">
        <v>830</v>
      </c>
      <c r="B308">
        <v>-18.478300000000001</v>
      </c>
      <c r="C308">
        <v>-70.305899999999994</v>
      </c>
      <c r="D308" t="s">
        <v>795</v>
      </c>
      <c r="E308">
        <f>VLOOKUP(Tabla3[[#This Row],[client_id]],Tabla_clientes[],6,FALSE)</f>
        <v>214</v>
      </c>
    </row>
    <row r="309" spans="1:5" x14ac:dyDescent="0.25">
      <c r="A309">
        <v>6774</v>
      </c>
      <c r="B309">
        <v>-18.478200000000001</v>
      </c>
      <c r="C309">
        <v>-70.306100000000001</v>
      </c>
      <c r="D309" t="s">
        <v>795</v>
      </c>
      <c r="E309">
        <f>VLOOKUP(Tabla3[[#This Row],[client_id]],Tabla_clientes[],6,FALSE)</f>
        <v>214</v>
      </c>
    </row>
    <row r="310" spans="1:5" x14ac:dyDescent="0.25">
      <c r="A310">
        <v>1371</v>
      </c>
      <c r="B310">
        <v>-18.4359</v>
      </c>
      <c r="C310">
        <v>-70.293000000000006</v>
      </c>
      <c r="D310" t="s">
        <v>795</v>
      </c>
      <c r="E310">
        <f>VLOOKUP(Tabla3[[#This Row],[client_id]],Tabla_clientes[],6,FALSE)</f>
        <v>226</v>
      </c>
    </row>
    <row r="311" spans="1:5" x14ac:dyDescent="0.25">
      <c r="A311">
        <v>5496</v>
      </c>
      <c r="B311">
        <v>-18.477499999999999</v>
      </c>
      <c r="C311">
        <v>-70.307199999999995</v>
      </c>
      <c r="D311" t="s">
        <v>795</v>
      </c>
      <c r="E311">
        <f>VLOOKUP(Tabla3[[#This Row],[client_id]],Tabla_clientes[],6,FALSE)</f>
        <v>214</v>
      </c>
    </row>
    <row r="312" spans="1:5" x14ac:dyDescent="0.25">
      <c r="A312">
        <v>4781</v>
      </c>
      <c r="B312">
        <v>-18.476900000000001</v>
      </c>
      <c r="C312">
        <v>-70.307900000000004</v>
      </c>
      <c r="D312" t="s">
        <v>795</v>
      </c>
      <c r="E312" t="e">
        <f>VLOOKUP(Tabla3[[#This Row],[client_id]],Tabla_clientes[],6,FALSE)</f>
        <v>#N/A</v>
      </c>
    </row>
    <row r="313" spans="1:5" x14ac:dyDescent="0.25">
      <c r="A313">
        <v>3460</v>
      </c>
      <c r="B313">
        <v>-18.476400000000002</v>
      </c>
      <c r="C313">
        <v>-70.308400000000006</v>
      </c>
      <c r="D313" t="s">
        <v>795</v>
      </c>
      <c r="E313">
        <f>VLOOKUP(Tabla3[[#This Row],[client_id]],Tabla_clientes[],6,FALSE)</f>
        <v>214</v>
      </c>
    </row>
    <row r="314" spans="1:5" x14ac:dyDescent="0.25">
      <c r="A314">
        <v>2628</v>
      </c>
      <c r="B314">
        <v>-18.471599999999999</v>
      </c>
      <c r="C314">
        <v>-70.281899999999993</v>
      </c>
      <c r="D314" t="s">
        <v>795</v>
      </c>
      <c r="E314">
        <f>VLOOKUP(Tabla3[[#This Row],[client_id]],Tabla_clientes[],6,FALSE)</f>
        <v>215</v>
      </c>
    </row>
    <row r="315" spans="1:5" x14ac:dyDescent="0.25">
      <c r="A315">
        <v>6133</v>
      </c>
      <c r="B315">
        <v>-18.475999999999999</v>
      </c>
      <c r="C315">
        <v>-70.308800000000005</v>
      </c>
      <c r="D315" t="s">
        <v>795</v>
      </c>
      <c r="E315">
        <f>VLOOKUP(Tabla3[[#This Row],[client_id]],Tabla_clientes[],6,FALSE)</f>
        <v>214</v>
      </c>
    </row>
    <row r="316" spans="1:5" x14ac:dyDescent="0.25">
      <c r="A316">
        <v>6672</v>
      </c>
      <c r="B316">
        <v>-18.4758</v>
      </c>
      <c r="C316">
        <v>-70.309100000000001</v>
      </c>
      <c r="D316" t="s">
        <v>795</v>
      </c>
      <c r="E316" t="e">
        <f>VLOOKUP(Tabla3[[#This Row],[client_id]],Tabla_clientes[],6,FALSE)</f>
        <v>#N/A</v>
      </c>
    </row>
    <row r="317" spans="1:5" x14ac:dyDescent="0.25">
      <c r="A317">
        <v>4024</v>
      </c>
      <c r="B317">
        <v>-18.4358</v>
      </c>
      <c r="C317">
        <v>-70.291799999999995</v>
      </c>
      <c r="D317" t="s">
        <v>795</v>
      </c>
      <c r="E317">
        <f>VLOOKUP(Tabla3[[#This Row],[client_id]],Tabla_clientes[],6,FALSE)</f>
        <v>226</v>
      </c>
    </row>
    <row r="318" spans="1:5" x14ac:dyDescent="0.25">
      <c r="A318">
        <v>1223</v>
      </c>
      <c r="B318">
        <v>-18.4758</v>
      </c>
      <c r="C318">
        <v>-70.309100000000001</v>
      </c>
      <c r="D318" t="s">
        <v>795</v>
      </c>
      <c r="E318" t="e">
        <f>VLOOKUP(Tabla3[[#This Row],[client_id]],Tabla_clientes[],6,FALSE)</f>
        <v>#N/A</v>
      </c>
    </row>
    <row r="319" spans="1:5" x14ac:dyDescent="0.25">
      <c r="A319">
        <v>4660</v>
      </c>
      <c r="B319">
        <v>-18.477900000000002</v>
      </c>
      <c r="C319">
        <v>-70.285200000000003</v>
      </c>
      <c r="D319" t="s">
        <v>795</v>
      </c>
      <c r="E319">
        <f>VLOOKUP(Tabla3[[#This Row],[client_id]],Tabla_clientes[],6,FALSE)</f>
        <v>215</v>
      </c>
    </row>
    <row r="320" spans="1:5" x14ac:dyDescent="0.25">
      <c r="A320">
        <v>6672</v>
      </c>
      <c r="B320">
        <v>-18.476500000000001</v>
      </c>
      <c r="C320">
        <v>-70.309700000000007</v>
      </c>
      <c r="D320" t="s">
        <v>795</v>
      </c>
      <c r="E320" t="e">
        <f>VLOOKUP(Tabla3[[#This Row],[client_id]],Tabla_clientes[],6,FALSE)</f>
        <v>#N/A</v>
      </c>
    </row>
    <row r="321" spans="1:5" x14ac:dyDescent="0.25">
      <c r="A321">
        <v>6267</v>
      </c>
      <c r="B321">
        <v>-18.476600000000001</v>
      </c>
      <c r="C321">
        <v>-70.309899999999999</v>
      </c>
      <c r="D321" t="s">
        <v>795</v>
      </c>
      <c r="E321" t="e">
        <f>VLOOKUP(Tabla3[[#This Row],[client_id]],Tabla_clientes[],6,FALSE)</f>
        <v>#N/A</v>
      </c>
    </row>
    <row r="322" spans="1:5" x14ac:dyDescent="0.25">
      <c r="A322">
        <v>6802</v>
      </c>
      <c r="B322">
        <v>-18.437100000000001</v>
      </c>
      <c r="C322">
        <v>-70.293400000000005</v>
      </c>
      <c r="D322" t="s">
        <v>795</v>
      </c>
      <c r="E322">
        <f>VLOOKUP(Tabla3[[#This Row],[client_id]],Tabla_clientes[],6,FALSE)</f>
        <v>226</v>
      </c>
    </row>
    <row r="323" spans="1:5" x14ac:dyDescent="0.25">
      <c r="A323">
        <v>6543</v>
      </c>
      <c r="B323">
        <v>-18.476700000000001</v>
      </c>
      <c r="C323">
        <v>-70.309899999999999</v>
      </c>
      <c r="D323" t="s">
        <v>795</v>
      </c>
      <c r="E323">
        <f>VLOOKUP(Tabla3[[#This Row],[client_id]],Tabla_clientes[],6,FALSE)</f>
        <v>214</v>
      </c>
    </row>
    <row r="324" spans="1:5" x14ac:dyDescent="0.25">
      <c r="A324">
        <v>4320</v>
      </c>
      <c r="B324">
        <v>-18.477</v>
      </c>
      <c r="C324">
        <v>-70.310400000000001</v>
      </c>
      <c r="D324" t="s">
        <v>795</v>
      </c>
      <c r="E324" t="e">
        <f>VLOOKUP(Tabla3[[#This Row],[client_id]],Tabla_clientes[],6,FALSE)</f>
        <v>#N/A</v>
      </c>
    </row>
    <row r="325" spans="1:5" x14ac:dyDescent="0.25">
      <c r="A325">
        <v>6622</v>
      </c>
      <c r="B325">
        <v>-18.477699999999999</v>
      </c>
      <c r="C325">
        <v>-70.311099999999996</v>
      </c>
      <c r="D325" t="s">
        <v>795</v>
      </c>
      <c r="E325" t="e">
        <f>VLOOKUP(Tabla3[[#This Row],[client_id]],Tabla_clientes[],6,FALSE)</f>
        <v>#N/A</v>
      </c>
    </row>
    <row r="326" spans="1:5" x14ac:dyDescent="0.25">
      <c r="A326">
        <v>84</v>
      </c>
      <c r="B326">
        <v>-18.477699999999999</v>
      </c>
      <c r="C326">
        <v>-70.311099999999996</v>
      </c>
      <c r="D326" t="s">
        <v>795</v>
      </c>
      <c r="E326">
        <f>VLOOKUP(Tabla3[[#This Row],[client_id]],Tabla_clientes[],6,FALSE)</f>
        <v>214</v>
      </c>
    </row>
    <row r="327" spans="1:5" x14ac:dyDescent="0.25">
      <c r="A327">
        <v>5466</v>
      </c>
      <c r="B327">
        <v>-18.477900000000002</v>
      </c>
      <c r="C327">
        <v>-70.311199999999999</v>
      </c>
      <c r="D327" t="s">
        <v>795</v>
      </c>
      <c r="E327" t="e">
        <f>VLOOKUP(Tabla3[[#This Row],[client_id]],Tabla_clientes[],6,FALSE)</f>
        <v>#N/A</v>
      </c>
    </row>
    <row r="328" spans="1:5" x14ac:dyDescent="0.25">
      <c r="A328">
        <v>6684</v>
      </c>
      <c r="B328">
        <v>-18.478100000000001</v>
      </c>
      <c r="C328">
        <v>-70.311499999999995</v>
      </c>
      <c r="D328" t="s">
        <v>795</v>
      </c>
      <c r="E328">
        <f>VLOOKUP(Tabla3[[#This Row],[client_id]],Tabla_clientes[],6,FALSE)</f>
        <v>214</v>
      </c>
    </row>
    <row r="329" spans="1:5" x14ac:dyDescent="0.25">
      <c r="A329">
        <v>52</v>
      </c>
      <c r="B329">
        <v>-18.4346</v>
      </c>
      <c r="C329">
        <v>-70.293099999999995</v>
      </c>
      <c r="D329" t="s">
        <v>795</v>
      </c>
      <c r="E329">
        <f>VLOOKUP(Tabla3[[#This Row],[client_id]],Tabla_clientes[],6,FALSE)</f>
        <v>226</v>
      </c>
    </row>
    <row r="330" spans="1:5" x14ac:dyDescent="0.25">
      <c r="A330">
        <v>6580</v>
      </c>
      <c r="B330">
        <v>-18.467300000000002</v>
      </c>
      <c r="C330">
        <v>-70.288700000000006</v>
      </c>
      <c r="D330" t="s">
        <v>795</v>
      </c>
      <c r="E330">
        <f>VLOOKUP(Tabla3[[#This Row],[client_id]],Tabla_clientes[],6,FALSE)</f>
        <v>215</v>
      </c>
    </row>
    <row r="331" spans="1:5" x14ac:dyDescent="0.25">
      <c r="A331">
        <v>4062</v>
      </c>
      <c r="B331">
        <v>-18.4346</v>
      </c>
      <c r="C331">
        <v>-70.293199999999999</v>
      </c>
      <c r="D331" t="s">
        <v>795</v>
      </c>
      <c r="E331">
        <f>VLOOKUP(Tabla3[[#This Row],[client_id]],Tabla_clientes[],6,FALSE)</f>
        <v>226</v>
      </c>
    </row>
    <row r="332" spans="1:5" x14ac:dyDescent="0.25">
      <c r="A332">
        <v>6544</v>
      </c>
      <c r="B332">
        <v>-18.4344</v>
      </c>
      <c r="C332">
        <v>-70.293199999999999</v>
      </c>
      <c r="D332" t="s">
        <v>795</v>
      </c>
      <c r="E332">
        <f>VLOOKUP(Tabla3[[#This Row],[client_id]],Tabla_clientes[],6,FALSE)</f>
        <v>217</v>
      </c>
    </row>
    <row r="333" spans="1:5" x14ac:dyDescent="0.25">
      <c r="A333">
        <v>6823</v>
      </c>
      <c r="B333">
        <v>-18.4802</v>
      </c>
      <c r="C333">
        <v>-70.315899999999999</v>
      </c>
      <c r="D333" t="s">
        <v>795</v>
      </c>
      <c r="E333">
        <f>VLOOKUP(Tabla3[[#This Row],[client_id]],Tabla_clientes[],6,FALSE)</f>
        <v>214</v>
      </c>
    </row>
    <row r="334" spans="1:5" x14ac:dyDescent="0.25">
      <c r="A334">
        <v>6780</v>
      </c>
      <c r="B334">
        <v>-18.479099999999999</v>
      </c>
      <c r="C334">
        <v>-70.31</v>
      </c>
      <c r="D334" t="s">
        <v>795</v>
      </c>
      <c r="E334">
        <f>VLOOKUP(Tabla3[[#This Row],[client_id]],Tabla_clientes[],6,FALSE)</f>
        <v>214</v>
      </c>
    </row>
    <row r="335" spans="1:5" x14ac:dyDescent="0.25">
      <c r="A335">
        <v>6823</v>
      </c>
      <c r="B335">
        <v>-18.478999999999999</v>
      </c>
      <c r="C335">
        <v>-70.31</v>
      </c>
      <c r="D335" t="s">
        <v>795</v>
      </c>
      <c r="E335">
        <f>VLOOKUP(Tabla3[[#This Row],[client_id]],Tabla_clientes[],6,FALSE)</f>
        <v>214</v>
      </c>
    </row>
    <row r="336" spans="1:5" x14ac:dyDescent="0.25">
      <c r="A336">
        <v>1197</v>
      </c>
      <c r="B336">
        <v>-18.4756</v>
      </c>
      <c r="C336">
        <v>-70.308999999999997</v>
      </c>
      <c r="D336" t="s">
        <v>795</v>
      </c>
      <c r="E336">
        <f>VLOOKUP(Tabla3[[#This Row],[client_id]],Tabla_clientes[],6,FALSE)</f>
        <v>214</v>
      </c>
    </row>
    <row r="337" spans="1:5" x14ac:dyDescent="0.25">
      <c r="A337">
        <v>1197</v>
      </c>
      <c r="B337">
        <v>-18.4754</v>
      </c>
      <c r="C337">
        <v>-70.300899999999999</v>
      </c>
      <c r="D337" t="s">
        <v>795</v>
      </c>
      <c r="E337">
        <f>VLOOKUP(Tabla3[[#This Row],[client_id]],Tabla_clientes[],6,FALSE)</f>
        <v>214</v>
      </c>
    </row>
    <row r="338" spans="1:5" x14ac:dyDescent="0.25">
      <c r="A338">
        <v>1197</v>
      </c>
      <c r="B338">
        <v>-18.4755</v>
      </c>
      <c r="C338">
        <v>-70.300799999999995</v>
      </c>
      <c r="D338" t="s">
        <v>795</v>
      </c>
      <c r="E338">
        <f>VLOOKUP(Tabla3[[#This Row],[client_id]],Tabla_clientes[],6,FALSE)</f>
        <v>214</v>
      </c>
    </row>
    <row r="339" spans="1:5" x14ac:dyDescent="0.25">
      <c r="A339">
        <v>1197</v>
      </c>
      <c r="B339">
        <v>-18.4757</v>
      </c>
      <c r="C339">
        <v>-70.300899999999999</v>
      </c>
      <c r="D339" t="s">
        <v>795</v>
      </c>
      <c r="E339">
        <f>VLOOKUP(Tabla3[[#This Row],[client_id]],Tabla_clientes[],6,FALSE)</f>
        <v>214</v>
      </c>
    </row>
    <row r="340" spans="1:5" x14ac:dyDescent="0.25">
      <c r="A340">
        <v>4605</v>
      </c>
      <c r="B340">
        <v>-18.4756</v>
      </c>
      <c r="C340">
        <v>-70.300899999999999</v>
      </c>
      <c r="D340" t="s">
        <v>795</v>
      </c>
      <c r="E340">
        <f>VLOOKUP(Tabla3[[#This Row],[client_id]],Tabla_clientes[],6,FALSE)</f>
        <v>214</v>
      </c>
    </row>
    <row r="341" spans="1:5" x14ac:dyDescent="0.25">
      <c r="A341">
        <v>5902</v>
      </c>
      <c r="B341">
        <v>-18.433599999999998</v>
      </c>
      <c r="C341">
        <v>-70.294600000000003</v>
      </c>
      <c r="D341" t="s">
        <v>795</v>
      </c>
      <c r="E341">
        <f>VLOOKUP(Tabla3[[#This Row],[client_id]],Tabla_clientes[],6,FALSE)</f>
        <v>226</v>
      </c>
    </row>
    <row r="342" spans="1:5" x14ac:dyDescent="0.25">
      <c r="A342">
        <v>6832</v>
      </c>
      <c r="B342">
        <v>-18.447600000000001</v>
      </c>
      <c r="C342">
        <v>-70.296800000000005</v>
      </c>
      <c r="D342" t="s">
        <v>795</v>
      </c>
      <c r="E342">
        <f>VLOOKUP(Tabla3[[#This Row],[client_id]],Tabla_clientes[],6,FALSE)</f>
        <v>206</v>
      </c>
    </row>
    <row r="343" spans="1:5" x14ac:dyDescent="0.25">
      <c r="A343">
        <v>5610</v>
      </c>
      <c r="B343">
        <v>-18.438199999999998</v>
      </c>
      <c r="C343">
        <v>-70.2911</v>
      </c>
      <c r="D343" t="s">
        <v>795</v>
      </c>
      <c r="E343">
        <f>VLOOKUP(Tabla3[[#This Row],[client_id]],Tabla_clientes[],6,FALSE)</f>
        <v>226</v>
      </c>
    </row>
    <row r="344" spans="1:5" x14ac:dyDescent="0.25">
      <c r="A344">
        <v>633</v>
      </c>
      <c r="B344">
        <v>-18.476600000000001</v>
      </c>
      <c r="C344">
        <v>-70.311599999999999</v>
      </c>
      <c r="D344" t="s">
        <v>796</v>
      </c>
      <c r="E344">
        <f>VLOOKUP(Tabla3[[#This Row],[client_id]],Tabla_clientes[],6,FALSE)</f>
        <v>214</v>
      </c>
    </row>
    <row r="345" spans="1:5" x14ac:dyDescent="0.25">
      <c r="A345">
        <v>2142</v>
      </c>
      <c r="B345">
        <v>-18.474799999999998</v>
      </c>
      <c r="C345">
        <v>-70.285600000000002</v>
      </c>
      <c r="D345" t="s">
        <v>796</v>
      </c>
      <c r="E345">
        <f>VLOOKUP(Tabla3[[#This Row],[client_id]],Tabla_clientes[],6,FALSE)</f>
        <v>215</v>
      </c>
    </row>
    <row r="346" spans="1:5" x14ac:dyDescent="0.25">
      <c r="A346">
        <v>5513</v>
      </c>
      <c r="B346">
        <v>-18.477599999999999</v>
      </c>
      <c r="C346">
        <v>-70.314599999999999</v>
      </c>
      <c r="D346" t="s">
        <v>796</v>
      </c>
      <c r="E346">
        <f>VLOOKUP(Tabla3[[#This Row],[client_id]],Tabla_clientes[],6,FALSE)</f>
        <v>214</v>
      </c>
    </row>
    <row r="347" spans="1:5" x14ac:dyDescent="0.25">
      <c r="A347">
        <v>747</v>
      </c>
      <c r="B347">
        <v>-18.473099999999999</v>
      </c>
      <c r="C347">
        <v>-70.287599999999998</v>
      </c>
      <c r="D347" t="s">
        <v>796</v>
      </c>
      <c r="E347">
        <f>VLOOKUP(Tabla3[[#This Row],[client_id]],Tabla_clientes[],6,FALSE)</f>
        <v>215</v>
      </c>
    </row>
    <row r="348" spans="1:5" x14ac:dyDescent="0.25">
      <c r="A348">
        <v>745</v>
      </c>
      <c r="B348">
        <v>-18.477</v>
      </c>
      <c r="C348">
        <v>-70.315899999999999</v>
      </c>
      <c r="D348" t="s">
        <v>796</v>
      </c>
      <c r="E348">
        <f>VLOOKUP(Tabla3[[#This Row],[client_id]],Tabla_clientes[],6,FALSE)</f>
        <v>214</v>
      </c>
    </row>
    <row r="349" spans="1:5" x14ac:dyDescent="0.25">
      <c r="A349">
        <v>6878</v>
      </c>
      <c r="B349">
        <v>-18.4711</v>
      </c>
      <c r="C349">
        <v>-70.287099999999995</v>
      </c>
      <c r="D349" t="s">
        <v>796</v>
      </c>
      <c r="E349">
        <f>VLOOKUP(Tabla3[[#This Row],[client_id]],Tabla_clientes[],6,FALSE)</f>
        <v>215</v>
      </c>
    </row>
    <row r="350" spans="1:5" x14ac:dyDescent="0.25">
      <c r="A350">
        <v>5187</v>
      </c>
      <c r="B350">
        <v>-18.469899999999999</v>
      </c>
      <c r="C350">
        <v>-70.285799999999995</v>
      </c>
      <c r="D350" t="s">
        <v>796</v>
      </c>
      <c r="E350">
        <f>VLOOKUP(Tabla3[[#This Row],[client_id]],Tabla_clientes[],6,FALSE)</f>
        <v>215</v>
      </c>
    </row>
    <row r="351" spans="1:5" x14ac:dyDescent="0.25">
      <c r="A351">
        <v>1232</v>
      </c>
      <c r="B351">
        <v>-18.465800000000002</v>
      </c>
      <c r="C351">
        <v>-70.287000000000006</v>
      </c>
      <c r="D351" t="s">
        <v>796</v>
      </c>
      <c r="E351">
        <f>VLOOKUP(Tabla3[[#This Row],[client_id]],Tabla_clientes[],6,FALSE)</f>
        <v>215</v>
      </c>
    </row>
    <row r="352" spans="1:5" x14ac:dyDescent="0.25">
      <c r="A352">
        <v>1245</v>
      </c>
      <c r="B352">
        <v>-18.465699999999998</v>
      </c>
      <c r="C352">
        <v>-70.286799999999999</v>
      </c>
      <c r="D352" t="s">
        <v>796</v>
      </c>
      <c r="E352" t="e">
        <f>VLOOKUP(Tabla3[[#This Row],[client_id]],Tabla_clientes[],6,FALSE)</f>
        <v>#N/A</v>
      </c>
    </row>
    <row r="353" spans="1:5" x14ac:dyDescent="0.25">
      <c r="A353">
        <v>529</v>
      </c>
      <c r="B353">
        <v>-18.475899999999999</v>
      </c>
      <c r="C353">
        <v>-70.318700000000007</v>
      </c>
      <c r="D353" t="s">
        <v>796</v>
      </c>
      <c r="E353">
        <f>VLOOKUP(Tabla3[[#This Row],[client_id]],Tabla_clientes[],6,FALSE)</f>
        <v>214</v>
      </c>
    </row>
    <row r="354" spans="1:5" x14ac:dyDescent="0.25">
      <c r="A354">
        <v>5912</v>
      </c>
      <c r="B354">
        <v>-18.4602</v>
      </c>
      <c r="C354">
        <v>-70.287199999999999</v>
      </c>
      <c r="D354" t="s">
        <v>796</v>
      </c>
      <c r="E354">
        <f>VLOOKUP(Tabla3[[#This Row],[client_id]],Tabla_clientes[],6,FALSE)</f>
        <v>215</v>
      </c>
    </row>
    <row r="355" spans="1:5" x14ac:dyDescent="0.25">
      <c r="A355">
        <v>6076</v>
      </c>
      <c r="B355">
        <v>-18.476299999999998</v>
      </c>
      <c r="C355">
        <v>-70.318600000000004</v>
      </c>
      <c r="D355" t="s">
        <v>796</v>
      </c>
      <c r="E355">
        <f>VLOOKUP(Tabla3[[#This Row],[client_id]],Tabla_clientes[],6,FALSE)</f>
        <v>214</v>
      </c>
    </row>
    <row r="356" spans="1:5" x14ac:dyDescent="0.25">
      <c r="A356">
        <v>4985</v>
      </c>
      <c r="B356">
        <v>-18.476700000000001</v>
      </c>
      <c r="C356">
        <v>-70.319199999999995</v>
      </c>
      <c r="D356" t="s">
        <v>796</v>
      </c>
      <c r="E356" t="e">
        <f>VLOOKUP(Tabla3[[#This Row],[client_id]],Tabla_clientes[],6,FALSE)</f>
        <v>#N/A</v>
      </c>
    </row>
    <row r="357" spans="1:5" x14ac:dyDescent="0.25">
      <c r="A357">
        <v>6174</v>
      </c>
      <c r="B357">
        <v>-18.4694</v>
      </c>
      <c r="C357">
        <v>-70.289900000000003</v>
      </c>
      <c r="D357" t="s">
        <v>796</v>
      </c>
      <c r="E357">
        <f>VLOOKUP(Tabla3[[#This Row],[client_id]],Tabla_clientes[],6,FALSE)</f>
        <v>215</v>
      </c>
    </row>
    <row r="358" spans="1:5" x14ac:dyDescent="0.25">
      <c r="A358">
        <v>4580</v>
      </c>
      <c r="B358">
        <v>-18.477399999999999</v>
      </c>
      <c r="C358">
        <v>-70.3185</v>
      </c>
      <c r="D358" t="s">
        <v>796</v>
      </c>
      <c r="E358">
        <f>VLOOKUP(Tabla3[[#This Row],[client_id]],Tabla_clientes[],6,FALSE)</f>
        <v>214</v>
      </c>
    </row>
    <row r="359" spans="1:5" x14ac:dyDescent="0.25">
      <c r="A359">
        <v>1221</v>
      </c>
      <c r="B359">
        <v>-18.4694</v>
      </c>
      <c r="C359">
        <v>-70.289699999999996</v>
      </c>
      <c r="D359" t="s">
        <v>796</v>
      </c>
      <c r="E359">
        <f>VLOOKUP(Tabla3[[#This Row],[client_id]],Tabla_clientes[],6,FALSE)</f>
        <v>215</v>
      </c>
    </row>
    <row r="360" spans="1:5" x14ac:dyDescent="0.25">
      <c r="A360">
        <v>5536</v>
      </c>
      <c r="B360">
        <v>-18.4772</v>
      </c>
      <c r="C360">
        <v>-70.317800000000005</v>
      </c>
      <c r="D360" t="s">
        <v>796</v>
      </c>
      <c r="E360">
        <f>VLOOKUP(Tabla3[[#This Row],[client_id]],Tabla_clientes[],6,FALSE)</f>
        <v>214</v>
      </c>
    </row>
    <row r="361" spans="1:5" x14ac:dyDescent="0.25">
      <c r="A361">
        <v>4674</v>
      </c>
      <c r="B361">
        <v>-18.447099999999999</v>
      </c>
      <c r="C361">
        <v>-70.283600000000007</v>
      </c>
      <c r="D361" t="s">
        <v>796</v>
      </c>
      <c r="E361">
        <f>VLOOKUP(Tabla3[[#This Row],[client_id]],Tabla_clientes[],6,FALSE)</f>
        <v>226</v>
      </c>
    </row>
    <row r="362" spans="1:5" x14ac:dyDescent="0.25">
      <c r="A362">
        <v>4674</v>
      </c>
      <c r="B362">
        <v>-18.447099999999999</v>
      </c>
      <c r="C362">
        <v>-70.283699999999996</v>
      </c>
      <c r="D362" t="s">
        <v>796</v>
      </c>
      <c r="E362">
        <f>VLOOKUP(Tabla3[[#This Row],[client_id]],Tabla_clientes[],6,FALSE)</f>
        <v>226</v>
      </c>
    </row>
    <row r="363" spans="1:5" x14ac:dyDescent="0.25">
      <c r="A363">
        <v>6171</v>
      </c>
      <c r="B363">
        <v>-18.480899999999998</v>
      </c>
      <c r="C363">
        <v>-70.319699999999997</v>
      </c>
      <c r="D363" t="s">
        <v>796</v>
      </c>
      <c r="E363" t="e">
        <f>VLOOKUP(Tabla3[[#This Row],[client_id]],Tabla_clientes[],6,FALSE)</f>
        <v>#N/A</v>
      </c>
    </row>
    <row r="364" spans="1:5" x14ac:dyDescent="0.25">
      <c r="A364">
        <v>455</v>
      </c>
      <c r="B364">
        <v>-18.4785</v>
      </c>
      <c r="C364">
        <v>-70.317700000000002</v>
      </c>
      <c r="D364" t="s">
        <v>796</v>
      </c>
      <c r="E364" t="e">
        <f>VLOOKUP(Tabla3[[#This Row],[client_id]],Tabla_clientes[],6,FALSE)</f>
        <v>#N/A</v>
      </c>
    </row>
    <row r="365" spans="1:5" x14ac:dyDescent="0.25">
      <c r="A365">
        <v>258</v>
      </c>
      <c r="B365">
        <v>-18.478200000000001</v>
      </c>
      <c r="C365">
        <v>-70.317400000000006</v>
      </c>
      <c r="D365" t="s">
        <v>796</v>
      </c>
      <c r="E365">
        <f>VLOOKUP(Tabla3[[#This Row],[client_id]],Tabla_clientes[],6,FALSE)</f>
        <v>214</v>
      </c>
    </row>
    <row r="366" spans="1:5" x14ac:dyDescent="0.25">
      <c r="A366">
        <v>61</v>
      </c>
      <c r="B366">
        <v>-18.471800000000002</v>
      </c>
      <c r="C366">
        <v>-70.291799999999995</v>
      </c>
      <c r="D366" t="s">
        <v>796</v>
      </c>
      <c r="E366">
        <f>VLOOKUP(Tabla3[[#This Row],[client_id]],Tabla_clientes[],6,FALSE)</f>
        <v>215</v>
      </c>
    </row>
    <row r="367" spans="1:5" x14ac:dyDescent="0.25">
      <c r="A367">
        <v>5528</v>
      </c>
      <c r="B367">
        <v>-18.4312</v>
      </c>
      <c r="C367">
        <v>-70.288499999999999</v>
      </c>
      <c r="D367" t="s">
        <v>796</v>
      </c>
      <c r="E367">
        <f>VLOOKUP(Tabla3[[#This Row],[client_id]],Tabla_clientes[],6,FALSE)</f>
        <v>226</v>
      </c>
    </row>
    <row r="368" spans="1:5" x14ac:dyDescent="0.25">
      <c r="A368">
        <v>4659</v>
      </c>
      <c r="B368">
        <v>-18.430700000000002</v>
      </c>
      <c r="C368">
        <v>-70.287999999999997</v>
      </c>
      <c r="D368" t="s">
        <v>796</v>
      </c>
      <c r="E368">
        <f>VLOOKUP(Tabla3[[#This Row],[client_id]],Tabla_clientes[],6,FALSE)</f>
        <v>226</v>
      </c>
    </row>
    <row r="369" spans="1:5" x14ac:dyDescent="0.25">
      <c r="A369">
        <v>6070</v>
      </c>
      <c r="B369">
        <v>-18.430800000000001</v>
      </c>
      <c r="C369">
        <v>-70.287999999999997</v>
      </c>
      <c r="D369" t="s">
        <v>796</v>
      </c>
      <c r="E369" t="e">
        <f>VLOOKUP(Tabla3[[#This Row],[client_id]],Tabla_clientes[],6,FALSE)</f>
        <v>#N/A</v>
      </c>
    </row>
    <row r="370" spans="1:5" x14ac:dyDescent="0.25">
      <c r="A370">
        <v>6636</v>
      </c>
      <c r="B370">
        <v>-18.429400000000001</v>
      </c>
      <c r="C370">
        <v>-70.288399999999996</v>
      </c>
      <c r="D370" t="s">
        <v>796</v>
      </c>
      <c r="E370">
        <f>VLOOKUP(Tabla3[[#This Row],[client_id]],Tabla_clientes[],6,FALSE)</f>
        <v>226</v>
      </c>
    </row>
    <row r="371" spans="1:5" x14ac:dyDescent="0.25">
      <c r="A371">
        <v>258</v>
      </c>
      <c r="B371">
        <v>-18.478400000000001</v>
      </c>
      <c r="C371">
        <v>-70.3155</v>
      </c>
      <c r="D371" t="s">
        <v>796</v>
      </c>
      <c r="E371">
        <f>VLOOKUP(Tabla3[[#This Row],[client_id]],Tabla_clientes[],6,FALSE)</f>
        <v>214</v>
      </c>
    </row>
    <row r="372" spans="1:5" x14ac:dyDescent="0.25">
      <c r="A372">
        <v>5712</v>
      </c>
      <c r="B372">
        <v>-18.428599999999999</v>
      </c>
      <c r="C372">
        <v>-70.288399999999996</v>
      </c>
      <c r="D372" t="s">
        <v>796</v>
      </c>
      <c r="E372">
        <f>VLOOKUP(Tabla3[[#This Row],[client_id]],Tabla_clientes[],6,FALSE)</f>
        <v>226</v>
      </c>
    </row>
    <row r="373" spans="1:5" x14ac:dyDescent="0.25">
      <c r="A373">
        <v>6261</v>
      </c>
      <c r="B373">
        <v>-18.479099999999999</v>
      </c>
      <c r="C373">
        <v>-70.313999999999993</v>
      </c>
      <c r="D373" t="s">
        <v>796</v>
      </c>
      <c r="E373">
        <f>VLOOKUP(Tabla3[[#This Row],[client_id]],Tabla_clientes[],6,FALSE)</f>
        <v>214</v>
      </c>
    </row>
    <row r="374" spans="1:5" x14ac:dyDescent="0.25">
      <c r="A374">
        <v>1379</v>
      </c>
      <c r="B374">
        <v>-18.427600000000002</v>
      </c>
      <c r="C374">
        <v>-70.289400000000001</v>
      </c>
      <c r="D374" t="s">
        <v>796</v>
      </c>
      <c r="E374">
        <f>VLOOKUP(Tabla3[[#This Row],[client_id]],Tabla_clientes[],6,FALSE)</f>
        <v>226</v>
      </c>
    </row>
    <row r="375" spans="1:5" x14ac:dyDescent="0.25">
      <c r="A375">
        <v>620</v>
      </c>
      <c r="B375">
        <v>-18.4756</v>
      </c>
      <c r="C375">
        <v>-70.291300000000007</v>
      </c>
      <c r="D375" t="s">
        <v>796</v>
      </c>
      <c r="E375" t="e">
        <f>VLOOKUP(Tabla3[[#This Row],[client_id]],Tabla_clientes[],6,FALSE)</f>
        <v>#N/A</v>
      </c>
    </row>
    <row r="376" spans="1:5" x14ac:dyDescent="0.25">
      <c r="A376">
        <v>248</v>
      </c>
      <c r="B376">
        <v>-18.426500000000001</v>
      </c>
      <c r="C376">
        <v>-70.289599999999993</v>
      </c>
      <c r="D376" t="s">
        <v>796</v>
      </c>
      <c r="E376" t="e">
        <f>VLOOKUP(Tabla3[[#This Row],[client_id]],Tabla_clientes[],6,FALSE)</f>
        <v>#N/A</v>
      </c>
    </row>
    <row r="377" spans="1:5" x14ac:dyDescent="0.25">
      <c r="A377">
        <v>1378</v>
      </c>
      <c r="B377">
        <v>-18.4268</v>
      </c>
      <c r="C377">
        <v>-70.290199999999999</v>
      </c>
      <c r="D377" t="s">
        <v>796</v>
      </c>
      <c r="E377">
        <f>VLOOKUP(Tabla3[[#This Row],[client_id]],Tabla_clientes[],6,FALSE)</f>
        <v>226</v>
      </c>
    </row>
    <row r="378" spans="1:5" x14ac:dyDescent="0.25">
      <c r="A378">
        <v>4370</v>
      </c>
      <c r="B378">
        <v>-18.477399999999999</v>
      </c>
      <c r="C378">
        <v>-70.2928</v>
      </c>
      <c r="D378" t="s">
        <v>796</v>
      </c>
      <c r="E378">
        <f>VLOOKUP(Tabla3[[#This Row],[client_id]],Tabla_clientes[],6,FALSE)</f>
        <v>215</v>
      </c>
    </row>
    <row r="379" spans="1:5" x14ac:dyDescent="0.25">
      <c r="A379">
        <v>6728</v>
      </c>
      <c r="B379">
        <v>-18.429300000000001</v>
      </c>
      <c r="C379">
        <v>-70.289100000000005</v>
      </c>
      <c r="D379" t="s">
        <v>796</v>
      </c>
      <c r="E379" t="e">
        <f>VLOOKUP(Tabla3[[#This Row],[client_id]],Tabla_clientes[],6,FALSE)</f>
        <v>#N/A</v>
      </c>
    </row>
    <row r="380" spans="1:5" x14ac:dyDescent="0.25">
      <c r="A380">
        <v>6829</v>
      </c>
      <c r="B380">
        <v>-18.480699999999999</v>
      </c>
      <c r="C380">
        <v>-70.313900000000004</v>
      </c>
      <c r="D380" t="s">
        <v>796</v>
      </c>
      <c r="E380">
        <f>VLOOKUP(Tabla3[[#This Row],[client_id]],Tabla_clientes[],6,FALSE)</f>
        <v>214</v>
      </c>
    </row>
    <row r="381" spans="1:5" x14ac:dyDescent="0.25">
      <c r="A381">
        <v>1380</v>
      </c>
      <c r="B381">
        <v>-18.427800000000001</v>
      </c>
      <c r="C381">
        <v>-70.2911</v>
      </c>
      <c r="D381" t="s">
        <v>796</v>
      </c>
      <c r="E381">
        <f>VLOOKUP(Tabla3[[#This Row],[client_id]],Tabla_clientes[],6,FALSE)</f>
        <v>226</v>
      </c>
    </row>
    <row r="382" spans="1:5" x14ac:dyDescent="0.25">
      <c r="A382">
        <v>1421</v>
      </c>
      <c r="B382">
        <v>-18.427499999999998</v>
      </c>
      <c r="C382">
        <v>-70.290999999999997</v>
      </c>
      <c r="D382" t="s">
        <v>796</v>
      </c>
      <c r="E382">
        <f>VLOOKUP(Tabla3[[#This Row],[client_id]],Tabla_clientes[],6,FALSE)</f>
        <v>226</v>
      </c>
    </row>
    <row r="383" spans="1:5" x14ac:dyDescent="0.25">
      <c r="A383">
        <v>6300</v>
      </c>
      <c r="B383">
        <v>-18.482099999999999</v>
      </c>
      <c r="C383">
        <v>-70.312100000000001</v>
      </c>
      <c r="D383" t="s">
        <v>796</v>
      </c>
      <c r="E383">
        <f>VLOOKUP(Tabla3[[#This Row],[client_id]],Tabla_clientes[],6,FALSE)</f>
        <v>214</v>
      </c>
    </row>
    <row r="384" spans="1:5" x14ac:dyDescent="0.25">
      <c r="A384">
        <v>1407</v>
      </c>
      <c r="B384">
        <v>-18.427099999999999</v>
      </c>
      <c r="C384">
        <v>-70.292100000000005</v>
      </c>
      <c r="D384" t="s">
        <v>796</v>
      </c>
      <c r="E384">
        <f>VLOOKUP(Tabla3[[#This Row],[client_id]],Tabla_clientes[],6,FALSE)</f>
        <v>226</v>
      </c>
    </row>
    <row r="385" spans="1:5" x14ac:dyDescent="0.25">
      <c r="A385">
        <v>6252</v>
      </c>
      <c r="B385">
        <v>-18.481000000000002</v>
      </c>
      <c r="C385">
        <v>-70.310299999999998</v>
      </c>
      <c r="D385" t="s">
        <v>796</v>
      </c>
      <c r="E385">
        <f>VLOOKUP(Tabla3[[#This Row],[client_id]],Tabla_clientes[],6,FALSE)</f>
        <v>214</v>
      </c>
    </row>
    <row r="386" spans="1:5" x14ac:dyDescent="0.25">
      <c r="A386">
        <v>1408</v>
      </c>
      <c r="B386">
        <v>-18.427099999999999</v>
      </c>
      <c r="C386">
        <v>-70.292699999999996</v>
      </c>
      <c r="D386" t="s">
        <v>796</v>
      </c>
      <c r="E386">
        <f>VLOOKUP(Tabla3[[#This Row],[client_id]],Tabla_clientes[],6,FALSE)</f>
        <v>226</v>
      </c>
    </row>
    <row r="387" spans="1:5" x14ac:dyDescent="0.25">
      <c r="A387">
        <v>175</v>
      </c>
      <c r="B387">
        <v>-18.427700000000002</v>
      </c>
      <c r="C387">
        <v>-70.292900000000003</v>
      </c>
      <c r="D387" t="s">
        <v>796</v>
      </c>
      <c r="E387" t="e">
        <f>VLOOKUP(Tabla3[[#This Row],[client_id]],Tabla_clientes[],6,FALSE)</f>
        <v>#N/A</v>
      </c>
    </row>
    <row r="388" spans="1:5" x14ac:dyDescent="0.25">
      <c r="A388">
        <v>792</v>
      </c>
      <c r="B388">
        <v>-18.480699999999999</v>
      </c>
      <c r="C388">
        <v>-70.311400000000006</v>
      </c>
      <c r="D388" t="s">
        <v>796</v>
      </c>
      <c r="E388">
        <f>VLOOKUP(Tabla3[[#This Row],[client_id]],Tabla_clientes[],6,FALSE)</f>
        <v>214</v>
      </c>
    </row>
    <row r="389" spans="1:5" x14ac:dyDescent="0.25">
      <c r="A389">
        <v>6163</v>
      </c>
      <c r="B389">
        <v>-18.4803</v>
      </c>
      <c r="C389">
        <v>-70.311700000000002</v>
      </c>
      <c r="D389" t="s">
        <v>796</v>
      </c>
      <c r="E389">
        <f>VLOOKUP(Tabla3[[#This Row],[client_id]],Tabla_clientes[],6,FALSE)</f>
        <v>214</v>
      </c>
    </row>
    <row r="390" spans="1:5" x14ac:dyDescent="0.25">
      <c r="A390">
        <v>1044</v>
      </c>
      <c r="B390">
        <v>-18.427800000000001</v>
      </c>
      <c r="C390">
        <v>-70.291399999999996</v>
      </c>
      <c r="D390" t="s">
        <v>796</v>
      </c>
      <c r="E390">
        <f>VLOOKUP(Tabla3[[#This Row],[client_id]],Tabla_clientes[],6,FALSE)</f>
        <v>226</v>
      </c>
    </row>
    <row r="391" spans="1:5" x14ac:dyDescent="0.25">
      <c r="A391">
        <v>717</v>
      </c>
      <c r="B391">
        <v>-18.4786</v>
      </c>
      <c r="C391">
        <v>-70.293499999999995</v>
      </c>
      <c r="D391" t="s">
        <v>796</v>
      </c>
      <c r="E391">
        <f>VLOOKUP(Tabla3[[#This Row],[client_id]],Tabla_clientes[],6,FALSE)</f>
        <v>215</v>
      </c>
    </row>
    <row r="392" spans="1:5" x14ac:dyDescent="0.25">
      <c r="A392">
        <v>683</v>
      </c>
      <c r="B392">
        <v>-18.479199999999999</v>
      </c>
      <c r="C392">
        <v>-70.294300000000007</v>
      </c>
      <c r="D392" t="s">
        <v>796</v>
      </c>
      <c r="E392" t="e">
        <f>VLOOKUP(Tabla3[[#This Row],[client_id]],Tabla_clientes[],6,FALSE)</f>
        <v>#N/A</v>
      </c>
    </row>
    <row r="393" spans="1:5" x14ac:dyDescent="0.25">
      <c r="A393">
        <v>805</v>
      </c>
      <c r="B393">
        <v>-18.4772</v>
      </c>
      <c r="C393">
        <v>-70.296499999999995</v>
      </c>
      <c r="D393" t="s">
        <v>796</v>
      </c>
      <c r="E393">
        <f>VLOOKUP(Tabla3[[#This Row],[client_id]],Tabla_clientes[],6,FALSE)</f>
        <v>215</v>
      </c>
    </row>
    <row r="394" spans="1:5" x14ac:dyDescent="0.25">
      <c r="A394">
        <v>908</v>
      </c>
      <c r="B394">
        <v>-18.4834</v>
      </c>
      <c r="C394">
        <v>-70.313299999999998</v>
      </c>
      <c r="D394" t="s">
        <v>796</v>
      </c>
      <c r="E394">
        <f>VLOOKUP(Tabla3[[#This Row],[client_id]],Tabla_clientes[],6,FALSE)</f>
        <v>214</v>
      </c>
    </row>
    <row r="395" spans="1:5" x14ac:dyDescent="0.25">
      <c r="A395">
        <v>1411</v>
      </c>
      <c r="B395">
        <v>-18.429500000000001</v>
      </c>
      <c r="C395">
        <v>-70.291499999999999</v>
      </c>
      <c r="D395" t="s">
        <v>796</v>
      </c>
      <c r="E395">
        <f>VLOOKUP(Tabla3[[#This Row],[client_id]],Tabla_clientes[],6,FALSE)</f>
        <v>226</v>
      </c>
    </row>
    <row r="396" spans="1:5" x14ac:dyDescent="0.25">
      <c r="A396">
        <v>6787</v>
      </c>
      <c r="B396">
        <v>-18.43</v>
      </c>
      <c r="C396">
        <v>-70.290300000000002</v>
      </c>
      <c r="D396" t="s">
        <v>796</v>
      </c>
      <c r="E396" t="e">
        <f>VLOOKUP(Tabla3[[#This Row],[client_id]],Tabla_clientes[],6,FALSE)</f>
        <v>#N/A</v>
      </c>
    </row>
    <row r="397" spans="1:5" x14ac:dyDescent="0.25">
      <c r="A397">
        <v>514</v>
      </c>
      <c r="B397">
        <v>-18.484999999999999</v>
      </c>
      <c r="C397">
        <v>-70.315399999999997</v>
      </c>
      <c r="D397" t="s">
        <v>796</v>
      </c>
      <c r="E397">
        <f>VLOOKUP(Tabla3[[#This Row],[client_id]],Tabla_clientes[],6,FALSE)</f>
        <v>214</v>
      </c>
    </row>
    <row r="398" spans="1:5" x14ac:dyDescent="0.25">
      <c r="A398">
        <v>4847</v>
      </c>
      <c r="B398">
        <v>-18.430900000000001</v>
      </c>
      <c r="C398">
        <v>-70.289900000000003</v>
      </c>
      <c r="D398" t="s">
        <v>796</v>
      </c>
      <c r="E398">
        <f>VLOOKUP(Tabla3[[#This Row],[client_id]],Tabla_clientes[],6,FALSE)</f>
        <v>226</v>
      </c>
    </row>
    <row r="399" spans="1:5" x14ac:dyDescent="0.25">
      <c r="A399">
        <v>6514</v>
      </c>
      <c r="B399">
        <v>-18.477</v>
      </c>
      <c r="C399">
        <v>-70.296199999999999</v>
      </c>
      <c r="D399" t="s">
        <v>796</v>
      </c>
      <c r="E399">
        <f>VLOOKUP(Tabla3[[#This Row],[client_id]],Tabla_clientes[],6,FALSE)</f>
        <v>215</v>
      </c>
    </row>
    <row r="400" spans="1:5" x14ac:dyDescent="0.25">
      <c r="A400">
        <v>6514</v>
      </c>
      <c r="B400">
        <v>-18.476900000000001</v>
      </c>
      <c r="C400">
        <v>-70.296199999999999</v>
      </c>
      <c r="D400" t="s">
        <v>796</v>
      </c>
      <c r="E400">
        <f>VLOOKUP(Tabla3[[#This Row],[client_id]],Tabla_clientes[],6,FALSE)</f>
        <v>215</v>
      </c>
    </row>
    <row r="401" spans="1:5" x14ac:dyDescent="0.25">
      <c r="A401">
        <v>4488</v>
      </c>
      <c r="B401">
        <v>-18.4786</v>
      </c>
      <c r="C401">
        <v>-70.294799999999995</v>
      </c>
      <c r="D401" t="s">
        <v>796</v>
      </c>
      <c r="E401">
        <f>VLOOKUP(Tabla3[[#This Row],[client_id]],Tabla_clientes[],6,FALSE)</f>
        <v>215</v>
      </c>
    </row>
    <row r="402" spans="1:5" x14ac:dyDescent="0.25">
      <c r="A402">
        <v>6391</v>
      </c>
      <c r="B402">
        <v>-18.431000000000001</v>
      </c>
      <c r="C402">
        <v>-70.290599999999998</v>
      </c>
      <c r="D402" t="s">
        <v>796</v>
      </c>
      <c r="E402">
        <f>VLOOKUP(Tabla3[[#This Row],[client_id]],Tabla_clientes[],6,FALSE)</f>
        <v>226</v>
      </c>
    </row>
    <row r="403" spans="1:5" x14ac:dyDescent="0.25">
      <c r="A403">
        <v>227</v>
      </c>
      <c r="B403">
        <v>-18.433299999999999</v>
      </c>
      <c r="C403">
        <v>-70.290099999999995</v>
      </c>
      <c r="D403" t="s">
        <v>796</v>
      </c>
      <c r="E403" t="e">
        <f>VLOOKUP(Tabla3[[#This Row],[client_id]],Tabla_clientes[],6,FALSE)</f>
        <v>#N/A</v>
      </c>
    </row>
    <row r="404" spans="1:5" x14ac:dyDescent="0.25">
      <c r="A404">
        <v>6461</v>
      </c>
      <c r="B404">
        <v>-18.432099999999998</v>
      </c>
      <c r="C404">
        <v>-70.290499999999994</v>
      </c>
      <c r="D404" t="s">
        <v>796</v>
      </c>
      <c r="E404">
        <f>VLOOKUP(Tabla3[[#This Row],[client_id]],Tabla_clientes[],6,FALSE)</f>
        <v>226</v>
      </c>
    </row>
    <row r="405" spans="1:5" x14ac:dyDescent="0.25">
      <c r="A405">
        <v>4837</v>
      </c>
      <c r="B405">
        <v>-18.4315</v>
      </c>
      <c r="C405">
        <v>-70.2911</v>
      </c>
      <c r="D405" t="s">
        <v>796</v>
      </c>
      <c r="E405" t="e">
        <f>VLOOKUP(Tabla3[[#This Row],[client_id]],Tabla_clientes[],6,FALSE)</f>
        <v>#N/A</v>
      </c>
    </row>
    <row r="406" spans="1:5" x14ac:dyDescent="0.25">
      <c r="A406">
        <v>632</v>
      </c>
      <c r="B406">
        <v>-18.480399999999999</v>
      </c>
      <c r="C406">
        <v>-70.295199999999994</v>
      </c>
      <c r="D406" t="s">
        <v>796</v>
      </c>
      <c r="E406">
        <f>VLOOKUP(Tabla3[[#This Row],[client_id]],Tabla_clientes[],6,FALSE)</f>
        <v>215</v>
      </c>
    </row>
    <row r="407" spans="1:5" x14ac:dyDescent="0.25">
      <c r="A407">
        <v>946</v>
      </c>
      <c r="B407">
        <v>-18.425000000000001</v>
      </c>
      <c r="C407">
        <v>-70.290700000000001</v>
      </c>
      <c r="D407" t="s">
        <v>796</v>
      </c>
      <c r="E407">
        <f>VLOOKUP(Tabla3[[#This Row],[client_id]],Tabla_clientes[],6,FALSE)</f>
        <v>226</v>
      </c>
    </row>
    <row r="408" spans="1:5" x14ac:dyDescent="0.25">
      <c r="A408">
        <v>6753</v>
      </c>
      <c r="B408">
        <v>-18.480699999999999</v>
      </c>
      <c r="C408">
        <v>-70.295599999999993</v>
      </c>
      <c r="D408" t="s">
        <v>796</v>
      </c>
      <c r="E408">
        <f>VLOOKUP(Tabla3[[#This Row],[client_id]],Tabla_clientes[],6,FALSE)</f>
        <v>215</v>
      </c>
    </row>
    <row r="409" spans="1:5" x14ac:dyDescent="0.25">
      <c r="A409">
        <v>1395</v>
      </c>
      <c r="B409">
        <v>-18.4253</v>
      </c>
      <c r="C409">
        <v>-70.290400000000005</v>
      </c>
      <c r="D409" t="s">
        <v>796</v>
      </c>
      <c r="E409">
        <f>VLOOKUP(Tabla3[[#This Row],[client_id]],Tabla_clientes[],6,FALSE)</f>
        <v>226</v>
      </c>
    </row>
    <row r="410" spans="1:5" x14ac:dyDescent="0.25">
      <c r="A410">
        <v>1395</v>
      </c>
      <c r="B410">
        <v>-18.4253</v>
      </c>
      <c r="C410">
        <v>-70.290499999999994</v>
      </c>
      <c r="D410" t="s">
        <v>796</v>
      </c>
      <c r="E410">
        <f>VLOOKUP(Tabla3[[#This Row],[client_id]],Tabla_clientes[],6,FALSE)</f>
        <v>226</v>
      </c>
    </row>
    <row r="411" spans="1:5" x14ac:dyDescent="0.25">
      <c r="A411">
        <v>1395</v>
      </c>
      <c r="B411">
        <v>-18.4254</v>
      </c>
      <c r="C411">
        <v>-70.290499999999994</v>
      </c>
      <c r="D411" t="s">
        <v>796</v>
      </c>
      <c r="E411">
        <f>VLOOKUP(Tabla3[[#This Row],[client_id]],Tabla_clientes[],6,FALSE)</f>
        <v>226</v>
      </c>
    </row>
    <row r="412" spans="1:5" x14ac:dyDescent="0.25">
      <c r="A412">
        <v>969</v>
      </c>
      <c r="B412">
        <v>-18.4254</v>
      </c>
      <c r="C412">
        <v>-70.291499999999999</v>
      </c>
      <c r="D412" t="s">
        <v>796</v>
      </c>
      <c r="E412">
        <f>VLOOKUP(Tabla3[[#This Row],[client_id]],Tabla_clientes[],6,FALSE)</f>
        <v>226</v>
      </c>
    </row>
    <row r="413" spans="1:5" x14ac:dyDescent="0.25">
      <c r="A413">
        <v>6319</v>
      </c>
      <c r="B413">
        <v>-18.430700000000002</v>
      </c>
      <c r="C413">
        <v>-70.289699999999996</v>
      </c>
      <c r="D413" t="s">
        <v>796</v>
      </c>
      <c r="E413" t="e">
        <f>VLOOKUP(Tabla3[[#This Row],[client_id]],Tabla_clientes[],6,FALSE)</f>
        <v>#N/A</v>
      </c>
    </row>
    <row r="414" spans="1:5" x14ac:dyDescent="0.25">
      <c r="A414">
        <v>6859</v>
      </c>
      <c r="B414">
        <v>-18.481100000000001</v>
      </c>
      <c r="C414">
        <v>-70.295699999999997</v>
      </c>
      <c r="D414" t="s">
        <v>796</v>
      </c>
      <c r="E414">
        <f>VLOOKUP(Tabla3[[#This Row],[client_id]],Tabla_clientes[],6,FALSE)</f>
        <v>215</v>
      </c>
    </row>
    <row r="415" spans="1:5" x14ac:dyDescent="0.25">
      <c r="A415">
        <v>6507</v>
      </c>
      <c r="B415">
        <v>-18.496400000000001</v>
      </c>
      <c r="C415">
        <v>-70.293999999999997</v>
      </c>
      <c r="D415" t="s">
        <v>797</v>
      </c>
      <c r="E415">
        <f>VLOOKUP(Tabla3[[#This Row],[client_id]],Tabla_clientes[],6,FALSE)</f>
        <v>214</v>
      </c>
    </row>
    <row r="416" spans="1:5" x14ac:dyDescent="0.25">
      <c r="A416">
        <v>1156</v>
      </c>
      <c r="B416">
        <v>-18.496500000000001</v>
      </c>
      <c r="C416">
        <v>-70.293899999999994</v>
      </c>
      <c r="D416" t="s">
        <v>797</v>
      </c>
      <c r="E416">
        <f>VLOOKUP(Tabla3[[#This Row],[client_id]],Tabla_clientes[],6,FALSE)</f>
        <v>214</v>
      </c>
    </row>
    <row r="417" spans="1:5" x14ac:dyDescent="0.25">
      <c r="A417">
        <v>1112</v>
      </c>
      <c r="B417">
        <v>-18.496600000000001</v>
      </c>
      <c r="C417">
        <v>-70.293999999999997</v>
      </c>
      <c r="D417" t="s">
        <v>797</v>
      </c>
      <c r="E417" t="e">
        <f>VLOOKUP(Tabla3[[#This Row],[client_id]],Tabla_clientes[],6,FALSE)</f>
        <v>#N/A</v>
      </c>
    </row>
    <row r="418" spans="1:5" x14ac:dyDescent="0.25">
      <c r="A418">
        <v>621</v>
      </c>
      <c r="B418">
        <v>-18.496500000000001</v>
      </c>
      <c r="C418">
        <v>-70.2941</v>
      </c>
      <c r="D418" t="s">
        <v>797</v>
      </c>
      <c r="E418" t="e">
        <f>VLOOKUP(Tabla3[[#This Row],[client_id]],Tabla_clientes[],6,FALSE)</f>
        <v>#N/A</v>
      </c>
    </row>
    <row r="419" spans="1:5" x14ac:dyDescent="0.25">
      <c r="A419">
        <v>343</v>
      </c>
      <c r="B419">
        <v>-18.496099999999998</v>
      </c>
      <c r="C419">
        <v>-70.294399999999996</v>
      </c>
      <c r="D419" t="s">
        <v>797</v>
      </c>
      <c r="E419">
        <f>VLOOKUP(Tabla3[[#This Row],[client_id]],Tabla_clientes[],6,FALSE)</f>
        <v>214</v>
      </c>
    </row>
    <row r="420" spans="1:5" x14ac:dyDescent="0.25">
      <c r="A420">
        <v>852</v>
      </c>
      <c r="B420">
        <v>-18.454799999999999</v>
      </c>
      <c r="C420">
        <v>-70.297399999999996</v>
      </c>
      <c r="D420" t="s">
        <v>797</v>
      </c>
      <c r="E420">
        <f>VLOOKUP(Tabla3[[#This Row],[client_id]],Tabla_clientes[],6,FALSE)</f>
        <v>215</v>
      </c>
    </row>
    <row r="421" spans="1:5" x14ac:dyDescent="0.25">
      <c r="A421">
        <v>1310</v>
      </c>
      <c r="B421">
        <v>-18.454699999999999</v>
      </c>
      <c r="C421">
        <v>-70.2971</v>
      </c>
      <c r="D421" t="s">
        <v>797</v>
      </c>
      <c r="E421">
        <f>VLOOKUP(Tabla3[[#This Row],[client_id]],Tabla_clientes[],6,FALSE)</f>
        <v>215</v>
      </c>
    </row>
    <row r="422" spans="1:5" x14ac:dyDescent="0.25">
      <c r="A422">
        <v>205</v>
      </c>
      <c r="B422">
        <v>-18.4984</v>
      </c>
      <c r="C422">
        <v>-70.295699999999997</v>
      </c>
      <c r="D422" t="s">
        <v>797</v>
      </c>
      <c r="E422" t="e">
        <f>VLOOKUP(Tabla3[[#This Row],[client_id]],Tabla_clientes[],6,FALSE)</f>
        <v>#N/A</v>
      </c>
    </row>
    <row r="423" spans="1:5" x14ac:dyDescent="0.25">
      <c r="A423">
        <v>6596</v>
      </c>
      <c r="B423">
        <v>-18.456</v>
      </c>
      <c r="C423">
        <v>-70.2971</v>
      </c>
      <c r="D423" t="s">
        <v>797</v>
      </c>
      <c r="E423">
        <f>VLOOKUP(Tabla3[[#This Row],[client_id]],Tabla_clientes[],6,FALSE)</f>
        <v>215</v>
      </c>
    </row>
    <row r="424" spans="1:5" x14ac:dyDescent="0.25">
      <c r="A424">
        <v>2293</v>
      </c>
      <c r="B424">
        <v>-18.499300000000002</v>
      </c>
      <c r="C424">
        <v>-70.296999999999997</v>
      </c>
      <c r="D424" t="s">
        <v>797</v>
      </c>
      <c r="E424">
        <f>VLOOKUP(Tabla3[[#This Row],[client_id]],Tabla_clientes[],6,FALSE)</f>
        <v>214</v>
      </c>
    </row>
    <row r="425" spans="1:5" x14ac:dyDescent="0.25">
      <c r="A425">
        <v>582</v>
      </c>
      <c r="B425">
        <v>-18.456600000000002</v>
      </c>
      <c r="C425">
        <v>-70.297499999999999</v>
      </c>
      <c r="D425" t="s">
        <v>797</v>
      </c>
      <c r="E425">
        <f>VLOOKUP(Tabla3[[#This Row],[client_id]],Tabla_clientes[],6,FALSE)</f>
        <v>215</v>
      </c>
    </row>
    <row r="426" spans="1:5" x14ac:dyDescent="0.25">
      <c r="A426">
        <v>4587</v>
      </c>
      <c r="B426">
        <v>-18.498899999999999</v>
      </c>
      <c r="C426">
        <v>-70.297600000000003</v>
      </c>
      <c r="D426" t="s">
        <v>797</v>
      </c>
      <c r="E426">
        <f>VLOOKUP(Tabla3[[#This Row],[client_id]],Tabla_clientes[],6,FALSE)</f>
        <v>214</v>
      </c>
    </row>
    <row r="427" spans="1:5" x14ac:dyDescent="0.25">
      <c r="A427">
        <v>6734</v>
      </c>
      <c r="B427">
        <v>-18.497199999999999</v>
      </c>
      <c r="C427">
        <v>-70.299899999999994</v>
      </c>
      <c r="D427" t="s">
        <v>797</v>
      </c>
      <c r="E427" t="e">
        <f>VLOOKUP(Tabla3[[#This Row],[client_id]],Tabla_clientes[],6,FALSE)</f>
        <v>#N/A</v>
      </c>
    </row>
    <row r="428" spans="1:5" x14ac:dyDescent="0.25">
      <c r="A428">
        <v>3933</v>
      </c>
      <c r="B428">
        <v>-18.4527</v>
      </c>
      <c r="C428">
        <v>-70.299099999999996</v>
      </c>
      <c r="D428" t="s">
        <v>797</v>
      </c>
      <c r="E428">
        <f>VLOOKUP(Tabla3[[#This Row],[client_id]],Tabla_clientes[],6,FALSE)</f>
        <v>215</v>
      </c>
    </row>
    <row r="429" spans="1:5" x14ac:dyDescent="0.25">
      <c r="A429">
        <v>3996</v>
      </c>
      <c r="B429">
        <v>-18.496500000000001</v>
      </c>
      <c r="C429">
        <v>-70.3001</v>
      </c>
      <c r="D429" t="s">
        <v>797</v>
      </c>
      <c r="E429">
        <f>VLOOKUP(Tabla3[[#This Row],[client_id]],Tabla_clientes[],6,FALSE)</f>
        <v>214</v>
      </c>
    </row>
    <row r="430" spans="1:5" x14ac:dyDescent="0.25">
      <c r="A430">
        <v>5595</v>
      </c>
      <c r="B430">
        <v>-18.496400000000001</v>
      </c>
      <c r="C430">
        <v>-70.300200000000004</v>
      </c>
      <c r="D430" t="s">
        <v>797</v>
      </c>
      <c r="E430">
        <f>VLOOKUP(Tabla3[[#This Row],[client_id]],Tabla_clientes[],6,FALSE)</f>
        <v>214</v>
      </c>
    </row>
    <row r="431" spans="1:5" x14ac:dyDescent="0.25">
      <c r="A431">
        <v>1364</v>
      </c>
      <c r="B431">
        <v>-18.4526</v>
      </c>
      <c r="C431">
        <v>-70.284300000000002</v>
      </c>
      <c r="D431" t="s">
        <v>797</v>
      </c>
      <c r="E431">
        <f>VLOOKUP(Tabla3[[#This Row],[client_id]],Tabla_clientes[],6,FALSE)</f>
        <v>226</v>
      </c>
    </row>
    <row r="432" spans="1:5" x14ac:dyDescent="0.25">
      <c r="A432">
        <v>6120</v>
      </c>
      <c r="B432">
        <v>-18.4529</v>
      </c>
      <c r="C432">
        <v>-70.284400000000005</v>
      </c>
      <c r="D432" t="s">
        <v>797</v>
      </c>
      <c r="E432">
        <f>VLOOKUP(Tabla3[[#This Row],[client_id]],Tabla_clientes[],6,FALSE)</f>
        <v>226</v>
      </c>
    </row>
    <row r="433" spans="1:5" x14ac:dyDescent="0.25">
      <c r="A433">
        <v>6268</v>
      </c>
      <c r="B433">
        <v>-18.4998</v>
      </c>
      <c r="C433">
        <v>-70.297499999999999</v>
      </c>
      <c r="D433" t="s">
        <v>797</v>
      </c>
      <c r="E433">
        <f>VLOOKUP(Tabla3[[#This Row],[client_id]],Tabla_clientes[],6,FALSE)</f>
        <v>214</v>
      </c>
    </row>
    <row r="434" spans="1:5" x14ac:dyDescent="0.25">
      <c r="A434">
        <v>1392</v>
      </c>
      <c r="B434">
        <v>-18.450500000000002</v>
      </c>
      <c r="C434">
        <v>-70.284800000000004</v>
      </c>
      <c r="D434" t="s">
        <v>797</v>
      </c>
      <c r="E434">
        <f>VLOOKUP(Tabla3[[#This Row],[client_id]],Tabla_clientes[],6,FALSE)</f>
        <v>226</v>
      </c>
    </row>
    <row r="435" spans="1:5" x14ac:dyDescent="0.25">
      <c r="A435">
        <v>3861</v>
      </c>
      <c r="B435">
        <v>-18.4499</v>
      </c>
      <c r="C435">
        <v>-70.284800000000004</v>
      </c>
      <c r="D435" t="s">
        <v>797</v>
      </c>
      <c r="E435" t="e">
        <f>VLOOKUP(Tabla3[[#This Row],[client_id]],Tabla_clientes[],6,FALSE)</f>
        <v>#N/A</v>
      </c>
    </row>
    <row r="436" spans="1:5" x14ac:dyDescent="0.25">
      <c r="A436">
        <v>5745</v>
      </c>
      <c r="B436">
        <v>-18.453099999999999</v>
      </c>
      <c r="C436">
        <v>-70.283699999999996</v>
      </c>
      <c r="D436" t="s">
        <v>797</v>
      </c>
      <c r="E436">
        <f>VLOOKUP(Tabla3[[#This Row],[client_id]],Tabla_clientes[],6,FALSE)</f>
        <v>215</v>
      </c>
    </row>
    <row r="437" spans="1:5" x14ac:dyDescent="0.25">
      <c r="A437">
        <v>5021</v>
      </c>
      <c r="B437">
        <v>-18.4527</v>
      </c>
      <c r="C437">
        <v>-70.282200000000003</v>
      </c>
      <c r="D437" t="s">
        <v>797</v>
      </c>
      <c r="E437" t="e">
        <f>VLOOKUP(Tabla3[[#This Row],[client_id]],Tabla_clientes[],6,FALSE)</f>
        <v>#N/A</v>
      </c>
    </row>
    <row r="438" spans="1:5" x14ac:dyDescent="0.25">
      <c r="A438">
        <v>1178</v>
      </c>
      <c r="B438">
        <v>-18.5001</v>
      </c>
      <c r="C438">
        <v>-70.296999999999997</v>
      </c>
      <c r="D438" t="s">
        <v>797</v>
      </c>
      <c r="E438">
        <f>VLOOKUP(Tabla3[[#This Row],[client_id]],Tabla_clientes[],6,FALSE)</f>
        <v>214</v>
      </c>
    </row>
    <row r="439" spans="1:5" x14ac:dyDescent="0.25">
      <c r="A439">
        <v>5015</v>
      </c>
      <c r="B439">
        <v>-18.4481</v>
      </c>
      <c r="C439">
        <v>-70.284800000000004</v>
      </c>
      <c r="D439" t="s">
        <v>797</v>
      </c>
      <c r="E439">
        <f>VLOOKUP(Tabla3[[#This Row],[client_id]],Tabla_clientes[],6,FALSE)</f>
        <v>226</v>
      </c>
    </row>
    <row r="440" spans="1:5" x14ac:dyDescent="0.25">
      <c r="A440">
        <v>5880</v>
      </c>
      <c r="B440">
        <v>-18.448699999999999</v>
      </c>
      <c r="C440">
        <v>-70.284899999999993</v>
      </c>
      <c r="D440" t="s">
        <v>797</v>
      </c>
      <c r="E440" t="e">
        <f>VLOOKUP(Tabla3[[#This Row],[client_id]],Tabla_clientes[],6,FALSE)</f>
        <v>#N/A</v>
      </c>
    </row>
    <row r="441" spans="1:5" x14ac:dyDescent="0.25">
      <c r="A441">
        <v>788</v>
      </c>
      <c r="B441">
        <v>-18.500699999999998</v>
      </c>
      <c r="C441">
        <v>-70.297499999999999</v>
      </c>
      <c r="D441" t="s">
        <v>797</v>
      </c>
      <c r="E441">
        <f>VLOOKUP(Tabla3[[#This Row],[client_id]],Tabla_clientes[],6,FALSE)</f>
        <v>214</v>
      </c>
    </row>
    <row r="442" spans="1:5" x14ac:dyDescent="0.25">
      <c r="A442">
        <v>6067</v>
      </c>
      <c r="B442">
        <v>-18.4497</v>
      </c>
      <c r="C442">
        <v>-70.285600000000002</v>
      </c>
      <c r="D442" t="s">
        <v>797</v>
      </c>
      <c r="E442" t="e">
        <f>VLOOKUP(Tabla3[[#This Row],[client_id]],Tabla_clientes[],6,FALSE)</f>
        <v>#N/A</v>
      </c>
    </row>
    <row r="443" spans="1:5" x14ac:dyDescent="0.25">
      <c r="A443">
        <v>638</v>
      </c>
      <c r="B443">
        <v>-18.4465</v>
      </c>
      <c r="C443">
        <v>-70.2834</v>
      </c>
      <c r="D443" t="s">
        <v>797</v>
      </c>
      <c r="E443">
        <f>VLOOKUP(Tabla3[[#This Row],[client_id]],Tabla_clientes[],6,FALSE)</f>
        <v>226</v>
      </c>
    </row>
    <row r="444" spans="1:5" x14ac:dyDescent="0.25">
      <c r="A444">
        <v>1448</v>
      </c>
      <c r="B444">
        <v>-18.453299999999999</v>
      </c>
      <c r="C444">
        <v>-70.282200000000003</v>
      </c>
      <c r="D444" t="s">
        <v>797</v>
      </c>
      <c r="E444">
        <f>VLOOKUP(Tabla3[[#This Row],[client_id]],Tabla_clientes[],6,FALSE)</f>
        <v>215</v>
      </c>
    </row>
    <row r="445" spans="1:5" x14ac:dyDescent="0.25">
      <c r="A445">
        <v>637</v>
      </c>
      <c r="B445">
        <v>-18.500299999999999</v>
      </c>
      <c r="C445">
        <v>-70.297200000000004</v>
      </c>
      <c r="D445" t="s">
        <v>797</v>
      </c>
      <c r="E445">
        <f>VLOOKUP(Tabla3[[#This Row],[client_id]],Tabla_clientes[],6,FALSE)</f>
        <v>214</v>
      </c>
    </row>
    <row r="446" spans="1:5" x14ac:dyDescent="0.25">
      <c r="A446">
        <v>173</v>
      </c>
      <c r="B446">
        <v>-18.445900000000002</v>
      </c>
      <c r="C446">
        <v>-70.283600000000007</v>
      </c>
      <c r="D446" t="s">
        <v>797</v>
      </c>
      <c r="E446" t="e">
        <f>VLOOKUP(Tabla3[[#This Row],[client_id]],Tabla_clientes[],6,FALSE)</f>
        <v>#N/A</v>
      </c>
    </row>
    <row r="447" spans="1:5" x14ac:dyDescent="0.25">
      <c r="A447">
        <v>5569</v>
      </c>
      <c r="B447">
        <v>-18.499099999999999</v>
      </c>
      <c r="C447">
        <v>-70.296800000000005</v>
      </c>
      <c r="D447" t="s">
        <v>797</v>
      </c>
      <c r="E447">
        <f>VLOOKUP(Tabla3[[#This Row],[client_id]],Tabla_clientes[],6,FALSE)</f>
        <v>214</v>
      </c>
    </row>
    <row r="448" spans="1:5" x14ac:dyDescent="0.25">
      <c r="A448">
        <v>6876</v>
      </c>
      <c r="B448">
        <v>-18.445599999999999</v>
      </c>
      <c r="C448">
        <v>-70.285300000000007</v>
      </c>
      <c r="D448" t="s">
        <v>797</v>
      </c>
      <c r="E448">
        <f>VLOOKUP(Tabla3[[#This Row],[client_id]],Tabla_clientes[],6,FALSE)</f>
        <v>226</v>
      </c>
    </row>
    <row r="449" spans="1:5" x14ac:dyDescent="0.25">
      <c r="A449">
        <v>6124</v>
      </c>
      <c r="B449">
        <v>-18.445399999999999</v>
      </c>
      <c r="C449">
        <v>-70.2851</v>
      </c>
      <c r="D449" t="s">
        <v>797</v>
      </c>
      <c r="E449">
        <f>VLOOKUP(Tabla3[[#This Row],[client_id]],Tabla_clientes[],6,FALSE)</f>
        <v>226</v>
      </c>
    </row>
    <row r="450" spans="1:5" x14ac:dyDescent="0.25">
      <c r="A450">
        <v>5441</v>
      </c>
      <c r="B450">
        <v>-18.498699999999999</v>
      </c>
      <c r="C450">
        <v>-70.295699999999997</v>
      </c>
      <c r="D450" t="s">
        <v>797</v>
      </c>
      <c r="E450">
        <f>VLOOKUP(Tabla3[[#This Row],[client_id]],Tabla_clientes[],6,FALSE)</f>
        <v>214</v>
      </c>
    </row>
    <row r="451" spans="1:5" x14ac:dyDescent="0.25">
      <c r="A451">
        <v>5240</v>
      </c>
      <c r="B451">
        <v>-18.444400000000002</v>
      </c>
      <c r="C451">
        <v>-70.284300000000002</v>
      </c>
      <c r="D451" t="s">
        <v>797</v>
      </c>
      <c r="E451">
        <f>VLOOKUP(Tabla3[[#This Row],[client_id]],Tabla_clientes[],6,FALSE)</f>
        <v>226</v>
      </c>
    </row>
    <row r="452" spans="1:5" x14ac:dyDescent="0.25">
      <c r="A452">
        <v>838</v>
      </c>
      <c r="B452">
        <v>-18.453499999999998</v>
      </c>
      <c r="C452">
        <v>-70.2834</v>
      </c>
      <c r="D452" t="s">
        <v>797</v>
      </c>
      <c r="E452">
        <f>VLOOKUP(Tabla3[[#This Row],[client_id]],Tabla_clientes[],6,FALSE)</f>
        <v>215</v>
      </c>
    </row>
    <row r="453" spans="1:5" x14ac:dyDescent="0.25">
      <c r="A453">
        <v>5897</v>
      </c>
      <c r="B453">
        <v>-18.4971</v>
      </c>
      <c r="C453">
        <v>-70.295100000000005</v>
      </c>
      <c r="D453" t="s">
        <v>797</v>
      </c>
      <c r="E453">
        <f>VLOOKUP(Tabla3[[#This Row],[client_id]],Tabla_clientes[],6,FALSE)</f>
        <v>214</v>
      </c>
    </row>
    <row r="454" spans="1:5" x14ac:dyDescent="0.25">
      <c r="A454">
        <v>5933</v>
      </c>
      <c r="B454">
        <v>-18.454499999999999</v>
      </c>
      <c r="C454">
        <v>-70.281999999999996</v>
      </c>
      <c r="D454" t="s">
        <v>797</v>
      </c>
      <c r="E454">
        <f>VLOOKUP(Tabla3[[#This Row],[client_id]],Tabla_clientes[],6,FALSE)</f>
        <v>215</v>
      </c>
    </row>
    <row r="455" spans="1:5" x14ac:dyDescent="0.25">
      <c r="A455">
        <v>4490</v>
      </c>
      <c r="B455">
        <v>-18.455100000000002</v>
      </c>
      <c r="C455">
        <v>-70.281599999999997</v>
      </c>
      <c r="D455" t="s">
        <v>797</v>
      </c>
      <c r="E455">
        <f>VLOOKUP(Tabla3[[#This Row],[client_id]],Tabla_clientes[],6,FALSE)</f>
        <v>215</v>
      </c>
    </row>
    <row r="456" spans="1:5" x14ac:dyDescent="0.25">
      <c r="A456">
        <v>3825</v>
      </c>
      <c r="B456">
        <v>-18.456800000000001</v>
      </c>
      <c r="C456">
        <v>-70.281199999999998</v>
      </c>
      <c r="D456" t="s">
        <v>797</v>
      </c>
      <c r="E456" t="e">
        <f>VLOOKUP(Tabla3[[#This Row],[client_id]],Tabla_clientes[],6,FALSE)</f>
        <v>#N/A</v>
      </c>
    </row>
    <row r="457" spans="1:5" x14ac:dyDescent="0.25">
      <c r="A457">
        <v>1434</v>
      </c>
      <c r="B457">
        <v>-18.442399999999999</v>
      </c>
      <c r="C457">
        <v>-70.284800000000004</v>
      </c>
      <c r="D457" t="s">
        <v>797</v>
      </c>
      <c r="E457">
        <f>VLOOKUP(Tabla3[[#This Row],[client_id]],Tabla_clientes[],6,FALSE)</f>
        <v>226</v>
      </c>
    </row>
    <row r="458" spans="1:5" x14ac:dyDescent="0.25">
      <c r="A458">
        <v>5716</v>
      </c>
      <c r="B458">
        <v>-18.458500000000001</v>
      </c>
      <c r="C458">
        <v>-70.281400000000005</v>
      </c>
      <c r="D458" t="s">
        <v>797</v>
      </c>
      <c r="E458" t="e">
        <f>VLOOKUP(Tabla3[[#This Row],[client_id]],Tabla_clientes[],6,FALSE)</f>
        <v>#N/A</v>
      </c>
    </row>
    <row r="459" spans="1:5" x14ac:dyDescent="0.25">
      <c r="A459">
        <v>1166</v>
      </c>
      <c r="B459">
        <v>-18.458300000000001</v>
      </c>
      <c r="C459">
        <v>-70.282300000000006</v>
      </c>
      <c r="D459" t="s">
        <v>797</v>
      </c>
      <c r="E459">
        <f>VLOOKUP(Tabla3[[#This Row],[client_id]],Tabla_clientes[],6,FALSE)</f>
        <v>215</v>
      </c>
    </row>
    <row r="460" spans="1:5" x14ac:dyDescent="0.25">
      <c r="A460">
        <v>6075</v>
      </c>
      <c r="B460">
        <v>-18.442</v>
      </c>
      <c r="C460">
        <v>-70.284800000000004</v>
      </c>
      <c r="D460" t="s">
        <v>797</v>
      </c>
      <c r="E460">
        <f>VLOOKUP(Tabla3[[#This Row],[client_id]],Tabla_clientes[],6,FALSE)</f>
        <v>212</v>
      </c>
    </row>
    <row r="461" spans="1:5" x14ac:dyDescent="0.25">
      <c r="A461">
        <v>5785</v>
      </c>
      <c r="B461">
        <v>-18.441700000000001</v>
      </c>
      <c r="C461">
        <v>-70.285899999999998</v>
      </c>
      <c r="D461" t="s">
        <v>797</v>
      </c>
      <c r="E461">
        <f>VLOOKUP(Tabla3[[#This Row],[client_id]],Tabla_clientes[],6,FALSE)</f>
        <v>226</v>
      </c>
    </row>
    <row r="462" spans="1:5" x14ac:dyDescent="0.25">
      <c r="A462">
        <v>5859</v>
      </c>
      <c r="B462">
        <v>-18.441700000000001</v>
      </c>
      <c r="C462">
        <v>-70.2864</v>
      </c>
      <c r="D462" t="s">
        <v>797</v>
      </c>
      <c r="E462">
        <f>VLOOKUP(Tabla3[[#This Row],[client_id]],Tabla_clientes[],6,FALSE)</f>
        <v>226</v>
      </c>
    </row>
    <row r="463" spans="1:5" x14ac:dyDescent="0.25">
      <c r="A463">
        <v>1363</v>
      </c>
      <c r="B463">
        <v>-18.456299999999999</v>
      </c>
      <c r="C463">
        <v>-70.281899999999993</v>
      </c>
      <c r="D463" t="s">
        <v>797</v>
      </c>
      <c r="E463">
        <f>VLOOKUP(Tabla3[[#This Row],[client_id]],Tabla_clientes[],6,FALSE)</f>
        <v>215</v>
      </c>
    </row>
    <row r="464" spans="1:5" x14ac:dyDescent="0.25">
      <c r="A464">
        <v>790</v>
      </c>
      <c r="B464">
        <v>-18.442</v>
      </c>
      <c r="C464">
        <v>-70.286100000000005</v>
      </c>
      <c r="D464" t="s">
        <v>797</v>
      </c>
      <c r="E464">
        <f>VLOOKUP(Tabla3[[#This Row],[client_id]],Tabla_clientes[],6,FALSE)</f>
        <v>226</v>
      </c>
    </row>
    <row r="465" spans="1:5" x14ac:dyDescent="0.25">
      <c r="A465">
        <v>1340</v>
      </c>
      <c r="B465">
        <v>-18.440200000000001</v>
      </c>
      <c r="C465">
        <v>-70.286199999999994</v>
      </c>
      <c r="D465" t="s">
        <v>797</v>
      </c>
      <c r="E465">
        <f>VLOOKUP(Tabla3[[#This Row],[client_id]],Tabla_clientes[],6,FALSE)</f>
        <v>226</v>
      </c>
    </row>
    <row r="466" spans="1:5" x14ac:dyDescent="0.25">
      <c r="A466">
        <v>1359</v>
      </c>
      <c r="B466">
        <v>-18.4605</v>
      </c>
      <c r="C466">
        <v>-70.280900000000003</v>
      </c>
      <c r="D466" t="s">
        <v>797</v>
      </c>
      <c r="E466" t="e">
        <f>VLOOKUP(Tabla3[[#This Row],[client_id]],Tabla_clientes[],6,FALSE)</f>
        <v>#N/A</v>
      </c>
    </row>
    <row r="467" spans="1:5" x14ac:dyDescent="0.25">
      <c r="A467">
        <v>1139</v>
      </c>
      <c r="B467">
        <v>-18.502300000000002</v>
      </c>
      <c r="C467">
        <v>-70.282300000000006</v>
      </c>
      <c r="D467" t="s">
        <v>797</v>
      </c>
      <c r="E467" t="e">
        <f>VLOOKUP(Tabla3[[#This Row],[client_id]],Tabla_clientes[],6,FALSE)</f>
        <v>#N/A</v>
      </c>
    </row>
    <row r="468" spans="1:5" x14ac:dyDescent="0.25">
      <c r="A468">
        <v>577</v>
      </c>
      <c r="B468">
        <v>-18.439699999999998</v>
      </c>
      <c r="C468">
        <v>-70.286299999999997</v>
      </c>
      <c r="D468" t="s">
        <v>797</v>
      </c>
      <c r="E468">
        <f>VLOOKUP(Tabla3[[#This Row],[client_id]],Tabla_clientes[],6,FALSE)</f>
        <v>226</v>
      </c>
    </row>
    <row r="469" spans="1:5" x14ac:dyDescent="0.25">
      <c r="A469">
        <v>6433</v>
      </c>
      <c r="B469">
        <v>-18.503299999999999</v>
      </c>
      <c r="C469">
        <v>-70.282399999999996</v>
      </c>
      <c r="D469" t="s">
        <v>797</v>
      </c>
      <c r="E469">
        <f>VLOOKUP(Tabla3[[#This Row],[client_id]],Tabla_clientes[],6,FALSE)</f>
        <v>214</v>
      </c>
    </row>
    <row r="470" spans="1:5" x14ac:dyDescent="0.25">
      <c r="A470">
        <v>3436</v>
      </c>
      <c r="B470">
        <v>-18.440000000000001</v>
      </c>
      <c r="C470">
        <v>-70.286600000000007</v>
      </c>
      <c r="D470" t="s">
        <v>797</v>
      </c>
      <c r="E470">
        <f>VLOOKUP(Tabla3[[#This Row],[client_id]],Tabla_clientes[],6,FALSE)</f>
        <v>226</v>
      </c>
    </row>
    <row r="471" spans="1:5" x14ac:dyDescent="0.25">
      <c r="A471">
        <v>6433</v>
      </c>
      <c r="B471">
        <v>-18.5032</v>
      </c>
      <c r="C471">
        <v>-70.282399999999996</v>
      </c>
      <c r="D471" t="s">
        <v>797</v>
      </c>
      <c r="E471">
        <f>VLOOKUP(Tabla3[[#This Row],[client_id]],Tabla_clientes[],6,FALSE)</f>
        <v>214</v>
      </c>
    </row>
    <row r="472" spans="1:5" x14ac:dyDescent="0.25">
      <c r="A472">
        <v>936</v>
      </c>
      <c r="B472">
        <v>-18.4405</v>
      </c>
      <c r="C472">
        <v>-70.286000000000001</v>
      </c>
      <c r="D472" t="s">
        <v>797</v>
      </c>
      <c r="E472">
        <f>VLOOKUP(Tabla3[[#This Row],[client_id]],Tabla_clientes[],6,FALSE)</f>
        <v>226</v>
      </c>
    </row>
    <row r="473" spans="1:5" x14ac:dyDescent="0.25">
      <c r="A473">
        <v>1373</v>
      </c>
      <c r="B473">
        <v>-18.4604</v>
      </c>
      <c r="C473">
        <v>-70.282300000000006</v>
      </c>
      <c r="D473" t="s">
        <v>797</v>
      </c>
      <c r="E473" t="e">
        <f>VLOOKUP(Tabla3[[#This Row],[client_id]],Tabla_clientes[],6,FALSE)</f>
        <v>#N/A</v>
      </c>
    </row>
    <row r="474" spans="1:5" x14ac:dyDescent="0.25">
      <c r="A474">
        <v>6433</v>
      </c>
      <c r="B474">
        <v>-18.5031</v>
      </c>
      <c r="C474">
        <v>-70.282600000000002</v>
      </c>
      <c r="D474" t="s">
        <v>797</v>
      </c>
      <c r="E474">
        <f>VLOOKUP(Tabla3[[#This Row],[client_id]],Tabla_clientes[],6,FALSE)</f>
        <v>214</v>
      </c>
    </row>
    <row r="475" spans="1:5" x14ac:dyDescent="0.25">
      <c r="A475">
        <v>5616</v>
      </c>
      <c r="B475">
        <v>-18.439299999999999</v>
      </c>
      <c r="C475">
        <v>-70.284899999999993</v>
      </c>
      <c r="D475" t="s">
        <v>797</v>
      </c>
      <c r="E475">
        <f>VLOOKUP(Tabla3[[#This Row],[client_id]],Tabla_clientes[],6,FALSE)</f>
        <v>226</v>
      </c>
    </row>
    <row r="476" spans="1:5" x14ac:dyDescent="0.25">
      <c r="A476">
        <v>6445</v>
      </c>
      <c r="B476">
        <v>-18.500299999999999</v>
      </c>
      <c r="C476">
        <v>-70.283199999999994</v>
      </c>
      <c r="D476" t="s">
        <v>797</v>
      </c>
      <c r="E476">
        <f>VLOOKUP(Tabla3[[#This Row],[client_id]],Tabla_clientes[],6,FALSE)</f>
        <v>214</v>
      </c>
    </row>
    <row r="477" spans="1:5" x14ac:dyDescent="0.25">
      <c r="A477">
        <v>5825</v>
      </c>
      <c r="B477">
        <v>-18.4358</v>
      </c>
      <c r="C477">
        <v>-70.287400000000005</v>
      </c>
      <c r="D477" t="s">
        <v>797</v>
      </c>
      <c r="E477" t="e">
        <f>VLOOKUP(Tabla3[[#This Row],[client_id]],Tabla_clientes[],6,FALSE)</f>
        <v>#N/A</v>
      </c>
    </row>
    <row r="478" spans="1:5" x14ac:dyDescent="0.25">
      <c r="A478">
        <v>5644</v>
      </c>
      <c r="B478">
        <v>-18.4344</v>
      </c>
      <c r="C478">
        <v>-70.288399999999996</v>
      </c>
      <c r="D478" t="s">
        <v>797</v>
      </c>
      <c r="E478">
        <f>VLOOKUP(Tabla3[[#This Row],[client_id]],Tabla_clientes[],6,FALSE)</f>
        <v>226</v>
      </c>
    </row>
    <row r="479" spans="1:5" x14ac:dyDescent="0.25">
      <c r="A479">
        <v>1072</v>
      </c>
      <c r="B479">
        <v>-18.436399999999999</v>
      </c>
      <c r="C479">
        <v>-70.288600000000002</v>
      </c>
      <c r="D479" t="s">
        <v>797</v>
      </c>
      <c r="E479">
        <f>VLOOKUP(Tabla3[[#This Row],[client_id]],Tabla_clientes[],6,FALSE)</f>
        <v>226</v>
      </c>
    </row>
    <row r="480" spans="1:5" x14ac:dyDescent="0.25">
      <c r="A480">
        <v>4438</v>
      </c>
      <c r="B480">
        <v>-18.4618</v>
      </c>
      <c r="C480">
        <v>-70.281300000000002</v>
      </c>
      <c r="D480" t="s">
        <v>797</v>
      </c>
      <c r="E480">
        <f>VLOOKUP(Tabla3[[#This Row],[client_id]],Tabla_clientes[],6,FALSE)</f>
        <v>215</v>
      </c>
    </row>
    <row r="481" spans="1:5" x14ac:dyDescent="0.25">
      <c r="A481">
        <v>59</v>
      </c>
      <c r="B481">
        <v>-18.495999999999999</v>
      </c>
      <c r="C481">
        <v>-70.286600000000007</v>
      </c>
      <c r="D481" t="s">
        <v>797</v>
      </c>
      <c r="E481">
        <f>VLOOKUP(Tabla3[[#This Row],[client_id]],Tabla_clientes[],6,FALSE)</f>
        <v>214</v>
      </c>
    </row>
    <row r="482" spans="1:5" x14ac:dyDescent="0.25">
      <c r="A482">
        <v>1043</v>
      </c>
      <c r="B482">
        <v>-18.439599999999999</v>
      </c>
      <c r="C482">
        <v>-70.2881</v>
      </c>
      <c r="D482" t="s">
        <v>797</v>
      </c>
      <c r="E482">
        <f>VLOOKUP(Tabla3[[#This Row],[client_id]],Tabla_clientes[],6,FALSE)</f>
        <v>226</v>
      </c>
    </row>
    <row r="483" spans="1:5" x14ac:dyDescent="0.25">
      <c r="A483">
        <v>105</v>
      </c>
      <c r="B483">
        <v>-18.495999999999999</v>
      </c>
      <c r="C483">
        <v>-70.286600000000007</v>
      </c>
      <c r="D483" t="s">
        <v>797</v>
      </c>
      <c r="E483">
        <f>VLOOKUP(Tabla3[[#This Row],[client_id]],Tabla_clientes[],6,FALSE)</f>
        <v>214</v>
      </c>
    </row>
    <row r="484" spans="1:5" x14ac:dyDescent="0.25">
      <c r="A484">
        <v>234</v>
      </c>
      <c r="B484">
        <v>-18.495999999999999</v>
      </c>
      <c r="C484">
        <v>-70.286500000000004</v>
      </c>
      <c r="D484" t="s">
        <v>797</v>
      </c>
      <c r="E484">
        <f>VLOOKUP(Tabla3[[#This Row],[client_id]],Tabla_clientes[],6,FALSE)</f>
        <v>214</v>
      </c>
    </row>
    <row r="485" spans="1:5" x14ac:dyDescent="0.25">
      <c r="A485">
        <v>1384</v>
      </c>
      <c r="B485">
        <v>-18.445900000000002</v>
      </c>
      <c r="C485">
        <v>-70.285700000000006</v>
      </c>
      <c r="D485" t="s">
        <v>797</v>
      </c>
      <c r="E485">
        <f>VLOOKUP(Tabla3[[#This Row],[client_id]],Tabla_clientes[],6,FALSE)</f>
        <v>226</v>
      </c>
    </row>
    <row r="486" spans="1:5" x14ac:dyDescent="0.25">
      <c r="A486">
        <v>82</v>
      </c>
      <c r="B486">
        <v>-18.495899999999999</v>
      </c>
      <c r="C486">
        <v>-70.286799999999999</v>
      </c>
      <c r="D486" t="s">
        <v>797</v>
      </c>
      <c r="E486">
        <f>VLOOKUP(Tabla3[[#This Row],[client_id]],Tabla_clientes[],6,FALSE)</f>
        <v>214</v>
      </c>
    </row>
    <row r="487" spans="1:5" x14ac:dyDescent="0.25">
      <c r="A487">
        <v>194</v>
      </c>
      <c r="B487">
        <v>-18.497199999999999</v>
      </c>
      <c r="C487">
        <v>-70.285399999999996</v>
      </c>
      <c r="D487" t="s">
        <v>797</v>
      </c>
      <c r="E487">
        <f>VLOOKUP(Tabla3[[#This Row],[client_id]],Tabla_clientes[],6,FALSE)</f>
        <v>214</v>
      </c>
    </row>
    <row r="488" spans="1:5" x14ac:dyDescent="0.25">
      <c r="A488">
        <v>77</v>
      </c>
      <c r="B488">
        <v>-18.482299999999999</v>
      </c>
      <c r="C488">
        <v>-70.284499999999994</v>
      </c>
      <c r="D488" t="s">
        <v>797</v>
      </c>
      <c r="E488">
        <f>VLOOKUP(Tabla3[[#This Row],[client_id]],Tabla_clientes[],6,FALSE)</f>
        <v>215</v>
      </c>
    </row>
    <row r="489" spans="1:5" x14ac:dyDescent="0.25">
      <c r="A489">
        <v>92</v>
      </c>
      <c r="B489">
        <v>-18.499099999999999</v>
      </c>
      <c r="C489">
        <v>-70.284999999999997</v>
      </c>
      <c r="D489" t="s">
        <v>797</v>
      </c>
      <c r="E489">
        <f>VLOOKUP(Tabla3[[#This Row],[client_id]],Tabla_clientes[],6,FALSE)</f>
        <v>214</v>
      </c>
    </row>
    <row r="490" spans="1:5" x14ac:dyDescent="0.25">
      <c r="A490">
        <v>104</v>
      </c>
      <c r="B490">
        <v>-18.482700000000001</v>
      </c>
      <c r="C490">
        <v>-70.284800000000004</v>
      </c>
      <c r="D490" t="s">
        <v>797</v>
      </c>
      <c r="E490">
        <f>VLOOKUP(Tabla3[[#This Row],[client_id]],Tabla_clientes[],6,FALSE)</f>
        <v>215</v>
      </c>
    </row>
    <row r="491" spans="1:5" x14ac:dyDescent="0.25">
      <c r="A491">
        <v>6811</v>
      </c>
      <c r="B491">
        <v>-18.483799999999999</v>
      </c>
      <c r="C491">
        <v>-70.280299999999997</v>
      </c>
      <c r="D491" t="s">
        <v>798</v>
      </c>
      <c r="E491">
        <f>VLOOKUP(Tabla3[[#This Row],[client_id]],Tabla_clientes[],6,FALSE)</f>
        <v>215</v>
      </c>
    </row>
    <row r="492" spans="1:5" x14ac:dyDescent="0.25">
      <c r="A492">
        <v>3562</v>
      </c>
      <c r="B492">
        <v>-18.484300000000001</v>
      </c>
      <c r="C492">
        <v>-70.279300000000006</v>
      </c>
      <c r="D492" t="s">
        <v>798</v>
      </c>
      <c r="E492">
        <f>VLOOKUP(Tabla3[[#This Row],[client_id]],Tabla_clientes[],6,FALSE)</f>
        <v>215</v>
      </c>
    </row>
    <row r="493" spans="1:5" x14ac:dyDescent="0.25">
      <c r="A493">
        <v>3563</v>
      </c>
      <c r="B493">
        <v>-18.483499999999999</v>
      </c>
      <c r="C493">
        <v>-70.278499999999994</v>
      </c>
      <c r="D493" t="s">
        <v>798</v>
      </c>
      <c r="E493">
        <f>VLOOKUP(Tabla3[[#This Row],[client_id]],Tabla_clientes[],6,FALSE)</f>
        <v>215</v>
      </c>
    </row>
    <row r="494" spans="1:5" x14ac:dyDescent="0.25">
      <c r="A494">
        <v>1258</v>
      </c>
      <c r="B494">
        <v>-18.484000000000002</v>
      </c>
      <c r="C494">
        <v>-70.277500000000003</v>
      </c>
      <c r="D494" t="s">
        <v>798</v>
      </c>
      <c r="E494">
        <f>VLOOKUP(Tabla3[[#This Row],[client_id]],Tabla_clientes[],6,FALSE)</f>
        <v>215</v>
      </c>
    </row>
    <row r="495" spans="1:5" x14ac:dyDescent="0.25">
      <c r="A495">
        <v>5652</v>
      </c>
      <c r="B495">
        <v>-18.494299999999999</v>
      </c>
      <c r="C495">
        <v>-70.304900000000004</v>
      </c>
      <c r="D495" t="s">
        <v>798</v>
      </c>
      <c r="E495">
        <f>VLOOKUP(Tabla3[[#This Row],[client_id]],Tabla_clientes[],6,FALSE)</f>
        <v>214</v>
      </c>
    </row>
    <row r="496" spans="1:5" x14ac:dyDescent="0.25">
      <c r="A496">
        <v>5182</v>
      </c>
      <c r="B496">
        <v>-18.494199999999999</v>
      </c>
      <c r="C496">
        <v>-70.305199999999999</v>
      </c>
      <c r="D496" t="s">
        <v>798</v>
      </c>
      <c r="E496">
        <f>VLOOKUP(Tabla3[[#This Row],[client_id]],Tabla_clientes[],6,FALSE)</f>
        <v>214</v>
      </c>
    </row>
    <row r="497" spans="1:5" x14ac:dyDescent="0.25">
      <c r="A497">
        <v>5669</v>
      </c>
      <c r="B497">
        <v>-18.485800000000001</v>
      </c>
      <c r="C497">
        <v>-70.278999999999996</v>
      </c>
      <c r="D497" t="s">
        <v>798</v>
      </c>
      <c r="E497">
        <f>VLOOKUP(Tabla3[[#This Row],[client_id]],Tabla_clientes[],6,FALSE)</f>
        <v>215</v>
      </c>
    </row>
    <row r="498" spans="1:5" x14ac:dyDescent="0.25">
      <c r="A498">
        <v>6056</v>
      </c>
      <c r="B498">
        <v>-18.485199999999999</v>
      </c>
      <c r="C498">
        <v>-70.278899999999993</v>
      </c>
      <c r="D498" t="s">
        <v>798</v>
      </c>
      <c r="E498" t="e">
        <f>VLOOKUP(Tabla3[[#This Row],[client_id]],Tabla_clientes[],6,FALSE)</f>
        <v>#N/A</v>
      </c>
    </row>
    <row r="499" spans="1:5" x14ac:dyDescent="0.25">
      <c r="A499">
        <v>6147</v>
      </c>
      <c r="B499">
        <v>-18.486599999999999</v>
      </c>
      <c r="C499">
        <v>-70.278599999999997</v>
      </c>
      <c r="D499" t="s">
        <v>798</v>
      </c>
      <c r="E499" t="e">
        <f>VLOOKUP(Tabla3[[#This Row],[client_id]],Tabla_clientes[],6,FALSE)</f>
        <v>#N/A</v>
      </c>
    </row>
    <row r="500" spans="1:5" x14ac:dyDescent="0.25">
      <c r="A500">
        <v>381</v>
      </c>
      <c r="B500">
        <v>-18.495799999999999</v>
      </c>
      <c r="C500">
        <v>-70.306100000000001</v>
      </c>
      <c r="D500" t="s">
        <v>798</v>
      </c>
      <c r="E500">
        <f>VLOOKUP(Tabla3[[#This Row],[client_id]],Tabla_clientes[],6,FALSE)</f>
        <v>214</v>
      </c>
    </row>
    <row r="501" spans="1:5" x14ac:dyDescent="0.25">
      <c r="A501">
        <v>521</v>
      </c>
      <c r="B501">
        <v>-18.451799999999999</v>
      </c>
      <c r="C501">
        <v>-70.292400000000001</v>
      </c>
      <c r="D501" t="s">
        <v>798</v>
      </c>
      <c r="E501">
        <f>VLOOKUP(Tabla3[[#This Row],[client_id]],Tabla_clientes[],6,FALSE)</f>
        <v>226</v>
      </c>
    </row>
    <row r="502" spans="1:5" x14ac:dyDescent="0.25">
      <c r="A502">
        <v>1353</v>
      </c>
      <c r="B502">
        <v>-18.4495</v>
      </c>
      <c r="C502">
        <v>-70.291399999999996</v>
      </c>
      <c r="D502" t="s">
        <v>798</v>
      </c>
      <c r="E502">
        <f>VLOOKUP(Tabla3[[#This Row],[client_id]],Tabla_clientes[],6,FALSE)</f>
        <v>1</v>
      </c>
    </row>
    <row r="503" spans="1:5" x14ac:dyDescent="0.25">
      <c r="A503">
        <v>894</v>
      </c>
      <c r="B503">
        <v>-18.480699999999999</v>
      </c>
      <c r="C503">
        <v>-70.279300000000006</v>
      </c>
      <c r="D503" t="s">
        <v>798</v>
      </c>
      <c r="E503">
        <f>VLOOKUP(Tabla3[[#This Row],[client_id]],Tabla_clientes[],6,FALSE)</f>
        <v>215</v>
      </c>
    </row>
    <row r="504" spans="1:5" x14ac:dyDescent="0.25">
      <c r="A504">
        <v>6374</v>
      </c>
      <c r="B504">
        <v>-18.450299999999999</v>
      </c>
      <c r="C504">
        <v>-70.292400000000001</v>
      </c>
      <c r="D504" t="s">
        <v>798</v>
      </c>
      <c r="E504" t="e">
        <f>VLOOKUP(Tabla3[[#This Row],[client_id]],Tabla_clientes[],6,FALSE)</f>
        <v>#N/A</v>
      </c>
    </row>
    <row r="505" spans="1:5" x14ac:dyDescent="0.25">
      <c r="A505">
        <v>830</v>
      </c>
      <c r="B505">
        <v>-18.4984</v>
      </c>
      <c r="C505">
        <v>-70.3078</v>
      </c>
      <c r="D505" t="s">
        <v>798</v>
      </c>
      <c r="E505">
        <f>VLOOKUP(Tabla3[[#This Row],[client_id]],Tabla_clientes[],6,FALSE)</f>
        <v>214</v>
      </c>
    </row>
    <row r="506" spans="1:5" x14ac:dyDescent="0.25">
      <c r="A506">
        <v>1352</v>
      </c>
      <c r="B506">
        <v>-18.450199999999999</v>
      </c>
      <c r="C506">
        <v>-70.292400000000001</v>
      </c>
      <c r="D506" t="s">
        <v>798</v>
      </c>
      <c r="E506">
        <f>VLOOKUP(Tabla3[[#This Row],[client_id]],Tabla_clientes[],6,FALSE)</f>
        <v>226</v>
      </c>
    </row>
    <row r="507" spans="1:5" x14ac:dyDescent="0.25">
      <c r="A507">
        <v>6798</v>
      </c>
      <c r="B507">
        <v>-18.450099999999999</v>
      </c>
      <c r="C507">
        <v>-70.292500000000004</v>
      </c>
      <c r="D507" t="s">
        <v>798</v>
      </c>
      <c r="E507" t="e">
        <f>VLOOKUP(Tabla3[[#This Row],[client_id]],Tabla_clientes[],6,FALSE)</f>
        <v>#N/A</v>
      </c>
    </row>
    <row r="508" spans="1:5" x14ac:dyDescent="0.25">
      <c r="A508">
        <v>5654</v>
      </c>
      <c r="B508">
        <v>-18.4497</v>
      </c>
      <c r="C508">
        <v>-70.291300000000007</v>
      </c>
      <c r="D508" t="s">
        <v>798</v>
      </c>
      <c r="E508">
        <f>VLOOKUP(Tabla3[[#This Row],[client_id]],Tabla_clientes[],6,FALSE)</f>
        <v>226</v>
      </c>
    </row>
    <row r="509" spans="1:5" x14ac:dyDescent="0.25">
      <c r="A509">
        <v>1216</v>
      </c>
      <c r="B509">
        <v>-18.498000000000001</v>
      </c>
      <c r="C509">
        <v>-70.308899999999994</v>
      </c>
      <c r="D509" t="s">
        <v>798</v>
      </c>
      <c r="E509">
        <f>VLOOKUP(Tabla3[[#This Row],[client_id]],Tabla_clientes[],6,FALSE)</f>
        <v>214</v>
      </c>
    </row>
    <row r="510" spans="1:5" x14ac:dyDescent="0.25">
      <c r="A510">
        <v>6127</v>
      </c>
      <c r="B510">
        <v>-18.482399999999998</v>
      </c>
      <c r="C510">
        <v>-70.280699999999996</v>
      </c>
      <c r="D510" t="s">
        <v>798</v>
      </c>
      <c r="E510">
        <f>VLOOKUP(Tabla3[[#This Row],[client_id]],Tabla_clientes[],6,FALSE)</f>
        <v>215</v>
      </c>
    </row>
    <row r="511" spans="1:5" x14ac:dyDescent="0.25">
      <c r="A511">
        <v>5508</v>
      </c>
      <c r="B511">
        <v>-18.4984</v>
      </c>
      <c r="C511">
        <v>-70.307900000000004</v>
      </c>
      <c r="D511" t="s">
        <v>798</v>
      </c>
      <c r="E511" t="e">
        <f>VLOOKUP(Tabla3[[#This Row],[client_id]],Tabla_clientes[],6,FALSE)</f>
        <v>#N/A</v>
      </c>
    </row>
    <row r="512" spans="1:5" x14ac:dyDescent="0.25">
      <c r="A512">
        <v>1230</v>
      </c>
      <c r="B512">
        <v>-18.499300000000002</v>
      </c>
      <c r="C512">
        <v>-70.308300000000003</v>
      </c>
      <c r="D512" t="s">
        <v>798</v>
      </c>
      <c r="E512">
        <f>VLOOKUP(Tabla3[[#This Row],[client_id]],Tabla_clientes[],6,FALSE)</f>
        <v>214</v>
      </c>
    </row>
    <row r="513" spans="1:5" x14ac:dyDescent="0.25">
      <c r="A513">
        <v>841</v>
      </c>
      <c r="B513">
        <v>-18.450600000000001</v>
      </c>
      <c r="C513">
        <v>-70.287999999999997</v>
      </c>
      <c r="D513" t="s">
        <v>798</v>
      </c>
      <c r="E513">
        <f>VLOOKUP(Tabla3[[#This Row],[client_id]],Tabla_clientes[],6,FALSE)</f>
        <v>226</v>
      </c>
    </row>
    <row r="514" spans="1:5" x14ac:dyDescent="0.25">
      <c r="A514">
        <v>6654</v>
      </c>
      <c r="B514">
        <v>-18.4818</v>
      </c>
      <c r="C514">
        <v>-70.281000000000006</v>
      </c>
      <c r="D514" t="s">
        <v>798</v>
      </c>
      <c r="E514">
        <f>VLOOKUP(Tabla3[[#This Row],[client_id]],Tabla_clientes[],6,FALSE)</f>
        <v>215</v>
      </c>
    </row>
    <row r="515" spans="1:5" x14ac:dyDescent="0.25">
      <c r="A515">
        <v>5985</v>
      </c>
      <c r="B515">
        <v>-18.499099999999999</v>
      </c>
      <c r="C515">
        <v>-70.308700000000002</v>
      </c>
      <c r="D515" t="s">
        <v>798</v>
      </c>
      <c r="E515">
        <f>VLOOKUP(Tabla3[[#This Row],[client_id]],Tabla_clientes[],6,FALSE)</f>
        <v>214</v>
      </c>
    </row>
    <row r="516" spans="1:5" x14ac:dyDescent="0.25">
      <c r="A516">
        <v>5665</v>
      </c>
      <c r="B516">
        <v>-18.4818</v>
      </c>
      <c r="C516">
        <v>-70.280100000000004</v>
      </c>
      <c r="D516" t="s">
        <v>798</v>
      </c>
      <c r="E516" t="e">
        <f>VLOOKUP(Tabla3[[#This Row],[client_id]],Tabla_clientes[],6,FALSE)</f>
        <v>#N/A</v>
      </c>
    </row>
    <row r="517" spans="1:5" x14ac:dyDescent="0.25">
      <c r="A517">
        <v>4848</v>
      </c>
      <c r="B517">
        <v>-18.482399999999998</v>
      </c>
      <c r="C517">
        <v>-70.279899999999998</v>
      </c>
      <c r="D517" t="s">
        <v>798</v>
      </c>
      <c r="E517">
        <f>VLOOKUP(Tabla3[[#This Row],[client_id]],Tabla_clientes[],6,FALSE)</f>
        <v>215</v>
      </c>
    </row>
    <row r="518" spans="1:5" x14ac:dyDescent="0.25">
      <c r="A518">
        <v>489</v>
      </c>
      <c r="B518">
        <v>-18.4495</v>
      </c>
      <c r="C518">
        <v>-70.288600000000002</v>
      </c>
      <c r="D518" t="s">
        <v>798</v>
      </c>
      <c r="E518">
        <f>VLOOKUP(Tabla3[[#This Row],[client_id]],Tabla_clientes[],6,FALSE)</f>
        <v>226</v>
      </c>
    </row>
    <row r="519" spans="1:5" x14ac:dyDescent="0.25">
      <c r="A519">
        <v>522</v>
      </c>
      <c r="B519">
        <v>-18.450299999999999</v>
      </c>
      <c r="C519">
        <v>-70.289599999999993</v>
      </c>
      <c r="D519" t="s">
        <v>798</v>
      </c>
      <c r="E519">
        <f>VLOOKUP(Tabla3[[#This Row],[client_id]],Tabla_clientes[],6,FALSE)</f>
        <v>226</v>
      </c>
    </row>
    <row r="520" spans="1:5" x14ac:dyDescent="0.25">
      <c r="A520">
        <v>6805</v>
      </c>
      <c r="B520">
        <v>-18.481000000000002</v>
      </c>
      <c r="C520">
        <v>-70.281400000000005</v>
      </c>
      <c r="D520" t="s">
        <v>798</v>
      </c>
      <c r="E520" t="e">
        <f>VLOOKUP(Tabla3[[#This Row],[client_id]],Tabla_clientes[],6,FALSE)</f>
        <v>#N/A</v>
      </c>
    </row>
    <row r="521" spans="1:5" x14ac:dyDescent="0.25">
      <c r="A521">
        <v>97</v>
      </c>
      <c r="B521">
        <v>-18.4499</v>
      </c>
      <c r="C521">
        <v>-70.288799999999995</v>
      </c>
      <c r="D521" t="s">
        <v>798</v>
      </c>
      <c r="E521">
        <f>VLOOKUP(Tabla3[[#This Row],[client_id]],Tabla_clientes[],6,FALSE)</f>
        <v>226</v>
      </c>
    </row>
    <row r="522" spans="1:5" x14ac:dyDescent="0.25">
      <c r="A522">
        <v>83</v>
      </c>
      <c r="B522">
        <v>-18.4499</v>
      </c>
      <c r="C522">
        <v>-70.288799999999995</v>
      </c>
      <c r="D522" t="s">
        <v>798</v>
      </c>
      <c r="E522">
        <f>VLOOKUP(Tabla3[[#This Row],[client_id]],Tabla_clientes[],6,FALSE)</f>
        <v>226</v>
      </c>
    </row>
    <row r="523" spans="1:5" x14ac:dyDescent="0.25">
      <c r="A523">
        <v>5444</v>
      </c>
      <c r="B523">
        <v>-18.501000000000001</v>
      </c>
      <c r="C523">
        <v>-70.3035</v>
      </c>
      <c r="D523" t="s">
        <v>798</v>
      </c>
      <c r="E523">
        <f>VLOOKUP(Tabla3[[#This Row],[client_id]],Tabla_clientes[],6,FALSE)</f>
        <v>214</v>
      </c>
    </row>
    <row r="524" spans="1:5" x14ac:dyDescent="0.25">
      <c r="A524">
        <v>6143</v>
      </c>
      <c r="B524">
        <v>-18.500699999999998</v>
      </c>
      <c r="C524">
        <v>-70.302800000000005</v>
      </c>
      <c r="D524" t="s">
        <v>798</v>
      </c>
      <c r="E524">
        <f>VLOOKUP(Tabla3[[#This Row],[client_id]],Tabla_clientes[],6,FALSE)</f>
        <v>214</v>
      </c>
    </row>
    <row r="525" spans="1:5" x14ac:dyDescent="0.25">
      <c r="A525">
        <v>4054</v>
      </c>
      <c r="B525">
        <v>-18.447299999999998</v>
      </c>
      <c r="C525">
        <v>-70.287899999999993</v>
      </c>
      <c r="D525" t="s">
        <v>798</v>
      </c>
      <c r="E525">
        <f>VLOOKUP(Tabla3[[#This Row],[client_id]],Tabla_clientes[],6,FALSE)</f>
        <v>226</v>
      </c>
    </row>
    <row r="526" spans="1:5" x14ac:dyDescent="0.25">
      <c r="A526">
        <v>580</v>
      </c>
      <c r="B526">
        <v>-18.4787</v>
      </c>
      <c r="C526">
        <v>-70.282399999999996</v>
      </c>
      <c r="D526" t="s">
        <v>798</v>
      </c>
      <c r="E526" t="e">
        <f>VLOOKUP(Tabla3[[#This Row],[client_id]],Tabla_clientes[],6,FALSE)</f>
        <v>#N/A</v>
      </c>
    </row>
    <row r="527" spans="1:5" x14ac:dyDescent="0.25">
      <c r="A527">
        <v>1432</v>
      </c>
      <c r="B527">
        <v>-18.4998</v>
      </c>
      <c r="C527">
        <v>-70.303600000000003</v>
      </c>
      <c r="D527" t="s">
        <v>798</v>
      </c>
      <c r="E527">
        <f>VLOOKUP(Tabla3[[#This Row],[client_id]],Tabla_clientes[],6,FALSE)</f>
        <v>214</v>
      </c>
    </row>
    <row r="528" spans="1:5" x14ac:dyDescent="0.25">
      <c r="A528">
        <v>1409</v>
      </c>
      <c r="B528">
        <v>-18.474499999999999</v>
      </c>
      <c r="C528">
        <v>-70.282499999999999</v>
      </c>
      <c r="D528" t="s">
        <v>798</v>
      </c>
      <c r="E528">
        <f>VLOOKUP(Tabla3[[#This Row],[client_id]],Tabla_clientes[],6,FALSE)</f>
        <v>215</v>
      </c>
    </row>
    <row r="529" spans="1:5" x14ac:dyDescent="0.25">
      <c r="A529">
        <v>6464</v>
      </c>
      <c r="B529">
        <v>-18.4466</v>
      </c>
      <c r="C529">
        <v>-70.288700000000006</v>
      </c>
      <c r="D529" t="s">
        <v>798</v>
      </c>
      <c r="E529">
        <f>VLOOKUP(Tabla3[[#This Row],[client_id]],Tabla_clientes[],6,FALSE)</f>
        <v>226</v>
      </c>
    </row>
    <row r="530" spans="1:5" x14ac:dyDescent="0.25">
      <c r="A530">
        <v>5473</v>
      </c>
      <c r="B530">
        <v>-18.474599999999999</v>
      </c>
      <c r="C530">
        <v>-70.282399999999996</v>
      </c>
      <c r="D530" t="s">
        <v>798</v>
      </c>
      <c r="E530">
        <f>VLOOKUP(Tabla3[[#This Row],[client_id]],Tabla_clientes[],6,FALSE)</f>
        <v>215</v>
      </c>
    </row>
    <row r="531" spans="1:5" x14ac:dyDescent="0.25">
      <c r="A531">
        <v>5713</v>
      </c>
      <c r="B531">
        <v>-18.5001</v>
      </c>
      <c r="C531">
        <v>-70.304500000000004</v>
      </c>
      <c r="D531" t="s">
        <v>798</v>
      </c>
      <c r="E531">
        <f>VLOOKUP(Tabla3[[#This Row],[client_id]],Tabla_clientes[],6,FALSE)</f>
        <v>214</v>
      </c>
    </row>
    <row r="532" spans="1:5" x14ac:dyDescent="0.25">
      <c r="A532">
        <v>6655</v>
      </c>
      <c r="B532">
        <v>-18.445799999999998</v>
      </c>
      <c r="C532">
        <v>-70.288799999999995</v>
      </c>
      <c r="D532" t="s">
        <v>798</v>
      </c>
      <c r="E532">
        <f>VLOOKUP(Tabla3[[#This Row],[client_id]],Tabla_clientes[],6,FALSE)</f>
        <v>226</v>
      </c>
    </row>
    <row r="533" spans="1:5" x14ac:dyDescent="0.25">
      <c r="A533">
        <v>6372</v>
      </c>
      <c r="B533">
        <v>-18.445499999999999</v>
      </c>
      <c r="C533">
        <v>-70.288799999999995</v>
      </c>
      <c r="D533" t="s">
        <v>798</v>
      </c>
      <c r="E533">
        <f>VLOOKUP(Tabla3[[#This Row],[client_id]],Tabla_clientes[],6,FALSE)</f>
        <v>226</v>
      </c>
    </row>
    <row r="534" spans="1:5" x14ac:dyDescent="0.25">
      <c r="A534">
        <v>3897</v>
      </c>
      <c r="B534">
        <v>-18.4452</v>
      </c>
      <c r="C534">
        <v>-70.288899999999998</v>
      </c>
      <c r="D534" t="s">
        <v>798</v>
      </c>
      <c r="E534">
        <f>VLOOKUP(Tabla3[[#This Row],[client_id]],Tabla_clientes[],6,FALSE)</f>
        <v>226</v>
      </c>
    </row>
    <row r="535" spans="1:5" x14ac:dyDescent="0.25">
      <c r="A535">
        <v>5865</v>
      </c>
      <c r="B535">
        <v>-18.445</v>
      </c>
      <c r="C535">
        <v>-70.288899999999998</v>
      </c>
      <c r="D535" t="s">
        <v>798</v>
      </c>
      <c r="E535" t="e">
        <f>VLOOKUP(Tabla3[[#This Row],[client_id]],Tabla_clientes[],6,FALSE)</f>
        <v>#N/A</v>
      </c>
    </row>
    <row r="536" spans="1:5" x14ac:dyDescent="0.25">
      <c r="A536">
        <v>5596</v>
      </c>
      <c r="B536">
        <v>-18.498000000000001</v>
      </c>
      <c r="C536">
        <v>-70.305000000000007</v>
      </c>
      <c r="D536" t="s">
        <v>798</v>
      </c>
      <c r="E536">
        <f>VLOOKUP(Tabla3[[#This Row],[client_id]],Tabla_clientes[],6,FALSE)</f>
        <v>214</v>
      </c>
    </row>
    <row r="537" spans="1:5" x14ac:dyDescent="0.25">
      <c r="A537">
        <v>2414</v>
      </c>
      <c r="B537">
        <v>-18.474399999999999</v>
      </c>
      <c r="C537">
        <v>-70.282499999999999</v>
      </c>
      <c r="D537" t="s">
        <v>798</v>
      </c>
      <c r="E537">
        <f>VLOOKUP(Tabla3[[#This Row],[client_id]],Tabla_clientes[],6,FALSE)</f>
        <v>215</v>
      </c>
    </row>
    <row r="538" spans="1:5" x14ac:dyDescent="0.25">
      <c r="A538">
        <v>6653</v>
      </c>
      <c r="B538">
        <v>-18.497499999999999</v>
      </c>
      <c r="C538">
        <v>-70.305199999999999</v>
      </c>
      <c r="D538" t="s">
        <v>798</v>
      </c>
      <c r="E538">
        <f>VLOOKUP(Tabla3[[#This Row],[client_id]],Tabla_clientes[],6,FALSE)</f>
        <v>214</v>
      </c>
    </row>
    <row r="539" spans="1:5" x14ac:dyDescent="0.25">
      <c r="A539">
        <v>6350</v>
      </c>
      <c r="B539">
        <v>-18.441700000000001</v>
      </c>
      <c r="C539">
        <v>-70.289500000000004</v>
      </c>
      <c r="D539" t="s">
        <v>798</v>
      </c>
      <c r="E539">
        <f>VLOOKUP(Tabla3[[#This Row],[client_id]],Tabla_clientes[],6,FALSE)</f>
        <v>226</v>
      </c>
    </row>
    <row r="540" spans="1:5" x14ac:dyDescent="0.25">
      <c r="A540">
        <v>6181</v>
      </c>
      <c r="B540">
        <v>-18.440000000000001</v>
      </c>
      <c r="C540">
        <v>-70.2898</v>
      </c>
      <c r="D540" t="s">
        <v>798</v>
      </c>
      <c r="E540">
        <f>VLOOKUP(Tabla3[[#This Row],[client_id]],Tabla_clientes[],6,FALSE)</f>
        <v>226</v>
      </c>
    </row>
    <row r="541" spans="1:5" x14ac:dyDescent="0.25">
      <c r="A541">
        <v>1084</v>
      </c>
      <c r="B541">
        <v>-18.434999999999999</v>
      </c>
      <c r="C541">
        <v>-70.291499999999999</v>
      </c>
      <c r="D541" t="s">
        <v>798</v>
      </c>
      <c r="E541">
        <f>VLOOKUP(Tabla3[[#This Row],[client_id]],Tabla_clientes[],6,FALSE)</f>
        <v>226</v>
      </c>
    </row>
    <row r="542" spans="1:5" x14ac:dyDescent="0.25">
      <c r="A542">
        <v>757</v>
      </c>
      <c r="B542">
        <v>-18.4343</v>
      </c>
      <c r="C542">
        <v>-70.291799999999995</v>
      </c>
      <c r="D542" t="s">
        <v>798</v>
      </c>
      <c r="E542" t="e">
        <f>VLOOKUP(Tabla3[[#This Row],[client_id]],Tabla_clientes[],6,FALSE)</f>
        <v>#N/A</v>
      </c>
    </row>
    <row r="543" spans="1:5" x14ac:dyDescent="0.25">
      <c r="A543">
        <v>6092</v>
      </c>
      <c r="B543">
        <v>-18.4971</v>
      </c>
      <c r="C543">
        <v>-70.305300000000003</v>
      </c>
      <c r="D543" t="s">
        <v>798</v>
      </c>
      <c r="E543">
        <f>VLOOKUP(Tabla3[[#This Row],[client_id]],Tabla_clientes[],6,FALSE)</f>
        <v>214</v>
      </c>
    </row>
    <row r="544" spans="1:5" x14ac:dyDescent="0.25">
      <c r="A544">
        <v>6092</v>
      </c>
      <c r="B544">
        <v>-18.496700000000001</v>
      </c>
      <c r="C544">
        <v>-70.3048</v>
      </c>
      <c r="D544" t="s">
        <v>798</v>
      </c>
      <c r="E544">
        <f>VLOOKUP(Tabla3[[#This Row],[client_id]],Tabla_clientes[],6,FALSE)</f>
        <v>214</v>
      </c>
    </row>
    <row r="545" spans="1:5" x14ac:dyDescent="0.25">
      <c r="A545">
        <v>713</v>
      </c>
      <c r="B545">
        <v>-18.432099999999998</v>
      </c>
      <c r="C545">
        <v>-70.292699999999996</v>
      </c>
      <c r="D545" t="s">
        <v>798</v>
      </c>
      <c r="E545">
        <f>VLOOKUP(Tabla3[[#This Row],[client_id]],Tabla_clientes[],6,FALSE)</f>
        <v>226</v>
      </c>
    </row>
    <row r="546" spans="1:5" x14ac:dyDescent="0.25">
      <c r="A546">
        <v>4447</v>
      </c>
      <c r="B546">
        <v>-18.478000000000002</v>
      </c>
      <c r="C546">
        <v>-70.283600000000007</v>
      </c>
      <c r="D546" t="s">
        <v>798</v>
      </c>
      <c r="E546" t="e">
        <f>VLOOKUP(Tabla3[[#This Row],[client_id]],Tabla_clientes[],6,FALSE)</f>
        <v>#N/A</v>
      </c>
    </row>
    <row r="547" spans="1:5" x14ac:dyDescent="0.25">
      <c r="A547">
        <v>6413</v>
      </c>
      <c r="B547">
        <v>-18.428999999999998</v>
      </c>
      <c r="C547">
        <v>-70.293899999999994</v>
      </c>
      <c r="D547" t="s">
        <v>798</v>
      </c>
      <c r="E547" t="e">
        <f>VLOOKUP(Tabla3[[#This Row],[client_id]],Tabla_clientes[],6,FALSE)</f>
        <v>#N/A</v>
      </c>
    </row>
    <row r="548" spans="1:5" x14ac:dyDescent="0.25">
      <c r="A548">
        <v>6761</v>
      </c>
      <c r="B548">
        <v>-18.4329</v>
      </c>
      <c r="C548">
        <v>-70.2911</v>
      </c>
      <c r="D548" t="s">
        <v>798</v>
      </c>
      <c r="E548">
        <f>VLOOKUP(Tabla3[[#This Row],[client_id]],Tabla_clientes[],6,FALSE)</f>
        <v>226</v>
      </c>
    </row>
    <row r="549" spans="1:5" x14ac:dyDescent="0.25">
      <c r="A549">
        <v>4597</v>
      </c>
      <c r="B549">
        <v>-18.4923</v>
      </c>
      <c r="C549">
        <v>-70.305000000000007</v>
      </c>
      <c r="D549" t="s">
        <v>798</v>
      </c>
      <c r="E549" t="e">
        <f>VLOOKUP(Tabla3[[#This Row],[client_id]],Tabla_clientes[],6,FALSE)</f>
        <v>#N/A</v>
      </c>
    </row>
    <row r="550" spans="1:5" x14ac:dyDescent="0.25">
      <c r="A550">
        <v>6758</v>
      </c>
      <c r="B550">
        <v>-18.493200000000002</v>
      </c>
      <c r="C550">
        <v>-70.305000000000007</v>
      </c>
      <c r="D550" t="s">
        <v>798</v>
      </c>
      <c r="E550">
        <f>VLOOKUP(Tabla3[[#This Row],[client_id]],Tabla_clientes[],6,FALSE)</f>
        <v>214</v>
      </c>
    </row>
    <row r="551" spans="1:5" x14ac:dyDescent="0.25">
      <c r="A551">
        <v>589</v>
      </c>
      <c r="B551">
        <v>-18.4787</v>
      </c>
      <c r="C551">
        <v>-70.282700000000006</v>
      </c>
      <c r="D551" t="s">
        <v>798</v>
      </c>
      <c r="E551">
        <f>VLOOKUP(Tabla3[[#This Row],[client_id]],Tabla_clientes[],6,FALSE)</f>
        <v>215</v>
      </c>
    </row>
    <row r="552" spans="1:5" x14ac:dyDescent="0.25">
      <c r="A552">
        <v>6864</v>
      </c>
      <c r="B552">
        <v>-18.429600000000001</v>
      </c>
      <c r="C552">
        <v>-70.292199999999994</v>
      </c>
      <c r="D552" t="s">
        <v>798</v>
      </c>
      <c r="E552" t="e">
        <f>VLOOKUP(Tabla3[[#This Row],[client_id]],Tabla_clientes[],6,FALSE)</f>
        <v>#N/A</v>
      </c>
    </row>
    <row r="553" spans="1:5" x14ac:dyDescent="0.25">
      <c r="A553">
        <v>1082</v>
      </c>
      <c r="B553">
        <v>-18.479800000000001</v>
      </c>
      <c r="C553">
        <v>-70.282600000000002</v>
      </c>
      <c r="D553" t="s">
        <v>798</v>
      </c>
      <c r="E553">
        <f>VLOOKUP(Tabla3[[#This Row],[client_id]],Tabla_clientes[],6,FALSE)</f>
        <v>215</v>
      </c>
    </row>
    <row r="554" spans="1:5" x14ac:dyDescent="0.25">
      <c r="A554">
        <v>5802</v>
      </c>
      <c r="B554">
        <v>-18.433199999999999</v>
      </c>
      <c r="C554">
        <v>-70.290800000000004</v>
      </c>
      <c r="D554" t="s">
        <v>798</v>
      </c>
      <c r="E554">
        <f>VLOOKUP(Tabla3[[#This Row],[client_id]],Tabla_clientes[],6,FALSE)</f>
        <v>226</v>
      </c>
    </row>
    <row r="555" spans="1:5" x14ac:dyDescent="0.25">
      <c r="A555">
        <v>365</v>
      </c>
      <c r="B555">
        <v>-18.4802</v>
      </c>
      <c r="C555">
        <v>-70.282899999999998</v>
      </c>
      <c r="D555" t="s">
        <v>798</v>
      </c>
      <c r="E555">
        <f>VLOOKUP(Tabla3[[#This Row],[client_id]],Tabla_clientes[],6,FALSE)</f>
        <v>215</v>
      </c>
    </row>
    <row r="556" spans="1:5" x14ac:dyDescent="0.25">
      <c r="A556">
        <v>5824</v>
      </c>
      <c r="B556">
        <v>-18.4803</v>
      </c>
      <c r="C556">
        <v>-70.282499999999999</v>
      </c>
      <c r="D556" t="s">
        <v>798</v>
      </c>
      <c r="E556">
        <f>VLOOKUP(Tabla3[[#This Row],[client_id]],Tabla_clientes[],6,FALSE)</f>
        <v>215</v>
      </c>
    </row>
    <row r="557" spans="1:5" x14ac:dyDescent="0.25">
      <c r="A557">
        <v>6172</v>
      </c>
      <c r="B557">
        <v>-18.435500000000001</v>
      </c>
      <c r="C557">
        <v>-70.290099999999995</v>
      </c>
      <c r="D557" t="s">
        <v>798</v>
      </c>
      <c r="E557">
        <f>VLOOKUP(Tabla3[[#This Row],[client_id]],Tabla_clientes[],6,FALSE)</f>
        <v>226</v>
      </c>
    </row>
    <row r="558" spans="1:5" x14ac:dyDescent="0.25">
      <c r="A558">
        <v>6781</v>
      </c>
      <c r="B558">
        <v>-18.438099999999999</v>
      </c>
      <c r="C558">
        <v>-70.289000000000001</v>
      </c>
      <c r="D558" t="s">
        <v>798</v>
      </c>
      <c r="E558">
        <f>VLOOKUP(Tabla3[[#This Row],[client_id]],Tabla_clientes[],6,FALSE)</f>
        <v>226</v>
      </c>
    </row>
    <row r="559" spans="1:5" x14ac:dyDescent="0.25">
      <c r="A559">
        <v>5787</v>
      </c>
      <c r="B559">
        <v>-18.442599999999999</v>
      </c>
      <c r="C559">
        <v>-70.287999999999997</v>
      </c>
      <c r="D559" t="s">
        <v>798</v>
      </c>
      <c r="E559">
        <f>VLOOKUP(Tabla3[[#This Row],[client_id]],Tabla_clientes[],6,FALSE)</f>
        <v>226</v>
      </c>
    </row>
    <row r="560" spans="1:5" x14ac:dyDescent="0.25">
      <c r="A560">
        <v>1058</v>
      </c>
      <c r="B560">
        <v>-18.487200000000001</v>
      </c>
      <c r="C560">
        <v>-70.280699999999996</v>
      </c>
      <c r="D560" t="s">
        <v>798</v>
      </c>
      <c r="E560">
        <f>VLOOKUP(Tabla3[[#This Row],[client_id]],Tabla_clientes[],6,FALSE)</f>
        <v>215</v>
      </c>
    </row>
    <row r="561" spans="1:5" x14ac:dyDescent="0.25">
      <c r="A561">
        <v>6736</v>
      </c>
      <c r="B561">
        <v>-18.488</v>
      </c>
      <c r="C561">
        <v>-70.283000000000001</v>
      </c>
      <c r="D561" t="s">
        <v>798</v>
      </c>
      <c r="E561">
        <f>VLOOKUP(Tabla3[[#This Row],[client_id]],Tabla_clientes[],6,FALSE)</f>
        <v>215</v>
      </c>
    </row>
    <row r="562" spans="1:5" x14ac:dyDescent="0.25">
      <c r="A562">
        <v>810</v>
      </c>
      <c r="B562">
        <v>-18.488099999999999</v>
      </c>
      <c r="C562">
        <v>-70.283100000000005</v>
      </c>
      <c r="D562" t="s">
        <v>798</v>
      </c>
      <c r="E562">
        <f>VLOOKUP(Tabla3[[#This Row],[client_id]],Tabla_clientes[],6,FALSE)</f>
        <v>215</v>
      </c>
    </row>
    <row r="563" spans="1:5" x14ac:dyDescent="0.25">
      <c r="A563">
        <v>893</v>
      </c>
      <c r="B563">
        <v>-18.487400000000001</v>
      </c>
      <c r="C563">
        <v>-70.284000000000006</v>
      </c>
      <c r="D563" t="s">
        <v>798</v>
      </c>
      <c r="E563">
        <f>VLOOKUP(Tabla3[[#This Row],[client_id]],Tabla_clientes[],6,FALSE)</f>
        <v>215</v>
      </c>
    </row>
    <row r="564" spans="1:5" x14ac:dyDescent="0.25">
      <c r="A564">
        <v>6686</v>
      </c>
      <c r="B564">
        <v>-18.492899999999999</v>
      </c>
      <c r="C564">
        <v>-70.299700000000001</v>
      </c>
      <c r="D564" t="s">
        <v>798</v>
      </c>
      <c r="E564">
        <f>VLOOKUP(Tabla3[[#This Row],[client_id]],Tabla_clientes[],6,FALSE)</f>
        <v>214</v>
      </c>
    </row>
    <row r="565" spans="1:5" x14ac:dyDescent="0.25">
      <c r="A565">
        <v>6609</v>
      </c>
      <c r="B565">
        <v>-18.493099999999998</v>
      </c>
      <c r="C565">
        <v>-70.299700000000001</v>
      </c>
      <c r="D565" t="s">
        <v>798</v>
      </c>
      <c r="E565">
        <f>VLOOKUP(Tabla3[[#This Row],[client_id]],Tabla_clientes[],6,FALSE)</f>
        <v>214</v>
      </c>
    </row>
    <row r="566" spans="1:5" x14ac:dyDescent="0.25">
      <c r="A566">
        <v>6396</v>
      </c>
      <c r="B566">
        <v>-18.495000000000001</v>
      </c>
      <c r="C566">
        <v>-70.299700000000001</v>
      </c>
      <c r="D566" t="s">
        <v>798</v>
      </c>
      <c r="E566">
        <f>VLOOKUP(Tabla3[[#This Row],[client_id]],Tabla_clientes[],6,FALSE)</f>
        <v>214</v>
      </c>
    </row>
    <row r="567" spans="1:5" x14ac:dyDescent="0.25">
      <c r="A567">
        <v>5947</v>
      </c>
      <c r="B567">
        <v>-18.494800000000001</v>
      </c>
      <c r="C567">
        <v>-70.298699999999997</v>
      </c>
      <c r="D567" t="s">
        <v>798</v>
      </c>
      <c r="E567">
        <f>VLOOKUP(Tabla3[[#This Row],[client_id]],Tabla_clientes[],6,FALSE)</f>
        <v>214</v>
      </c>
    </row>
    <row r="568" spans="1:5" x14ac:dyDescent="0.25">
      <c r="A568">
        <v>809</v>
      </c>
      <c r="B568">
        <v>-18.485900000000001</v>
      </c>
      <c r="C568">
        <v>-70.283500000000004</v>
      </c>
      <c r="D568" t="s">
        <v>798</v>
      </c>
      <c r="E568">
        <f>VLOOKUP(Tabla3[[#This Row],[client_id]],Tabla_clientes[],6,FALSE)</f>
        <v>215</v>
      </c>
    </row>
    <row r="569" spans="1:5" x14ac:dyDescent="0.25">
      <c r="A569">
        <v>5422</v>
      </c>
      <c r="B569">
        <v>-18.496099999999998</v>
      </c>
      <c r="C569">
        <v>-70.299099999999996</v>
      </c>
      <c r="D569" t="s">
        <v>798</v>
      </c>
      <c r="E569">
        <f>VLOOKUP(Tabla3[[#This Row],[client_id]],Tabla_clientes[],6,FALSE)</f>
        <v>214</v>
      </c>
    </row>
    <row r="570" spans="1:5" x14ac:dyDescent="0.25">
      <c r="A570">
        <v>5601</v>
      </c>
      <c r="B570">
        <v>-18.496500000000001</v>
      </c>
      <c r="C570">
        <v>-70.299700000000001</v>
      </c>
      <c r="D570" t="s">
        <v>798</v>
      </c>
      <c r="E570" t="e">
        <f>VLOOKUP(Tabla3[[#This Row],[client_id]],Tabla_clientes[],6,FALSE)</f>
        <v>#N/A</v>
      </c>
    </row>
    <row r="571" spans="1:5" x14ac:dyDescent="0.25">
      <c r="A571">
        <v>5637</v>
      </c>
      <c r="B571">
        <v>-18.482600000000001</v>
      </c>
      <c r="C571">
        <v>-70.283900000000003</v>
      </c>
      <c r="D571" t="s">
        <v>798</v>
      </c>
      <c r="E571">
        <f>VLOOKUP(Tabla3[[#This Row],[client_id]],Tabla_clientes[],6,FALSE)</f>
        <v>215</v>
      </c>
    </row>
    <row r="572" spans="1:5" x14ac:dyDescent="0.25">
      <c r="A572">
        <v>5419</v>
      </c>
      <c r="B572">
        <v>-18.497599999999998</v>
      </c>
      <c r="C572">
        <v>-70.299300000000002</v>
      </c>
      <c r="D572" t="s">
        <v>798</v>
      </c>
      <c r="E572">
        <f>VLOOKUP(Tabla3[[#This Row],[client_id]],Tabla_clientes[],6,FALSE)</f>
        <v>214</v>
      </c>
    </row>
    <row r="573" spans="1:5" x14ac:dyDescent="0.25">
      <c r="A573">
        <v>5858</v>
      </c>
      <c r="B573">
        <v>-18.498799999999999</v>
      </c>
      <c r="C573">
        <v>-70.298400000000001</v>
      </c>
      <c r="D573" t="s">
        <v>798</v>
      </c>
      <c r="E573">
        <f>VLOOKUP(Tabla3[[#This Row],[client_id]],Tabla_clientes[],6,FALSE)</f>
        <v>214</v>
      </c>
    </row>
    <row r="574" spans="1:5" x14ac:dyDescent="0.25">
      <c r="A574">
        <v>752</v>
      </c>
      <c r="B574">
        <v>-18.481999999999999</v>
      </c>
      <c r="C574">
        <v>-70.282600000000002</v>
      </c>
      <c r="D574" t="s">
        <v>798</v>
      </c>
      <c r="E574" t="e">
        <f>VLOOKUP(Tabla3[[#This Row],[client_id]],Tabla_clientes[],6,FALSE)</f>
        <v>#N/A</v>
      </c>
    </row>
    <row r="575" spans="1:5" x14ac:dyDescent="0.25">
      <c r="A575">
        <v>1456</v>
      </c>
      <c r="B575">
        <v>-18.495200000000001</v>
      </c>
      <c r="C575">
        <v>-70.301000000000002</v>
      </c>
      <c r="D575" t="s">
        <v>798</v>
      </c>
      <c r="E575" t="e">
        <f>VLOOKUP(Tabla3[[#This Row],[client_id]],Tabla_clientes[],6,FALSE)</f>
        <v>#N/A</v>
      </c>
    </row>
    <row r="576" spans="1:5" x14ac:dyDescent="0.25">
      <c r="A576">
        <v>1211</v>
      </c>
      <c r="B576">
        <v>-18.4955</v>
      </c>
      <c r="C576">
        <v>-70.300899999999999</v>
      </c>
      <c r="D576" t="s">
        <v>798</v>
      </c>
      <c r="E576" t="e">
        <f>VLOOKUP(Tabla3[[#This Row],[client_id]],Tabla_clientes[],6,FALSE)</f>
        <v>#N/A</v>
      </c>
    </row>
    <row r="577" spans="1:5" x14ac:dyDescent="0.25">
      <c r="A577">
        <v>912</v>
      </c>
      <c r="B577">
        <v>-18.4954</v>
      </c>
      <c r="C577">
        <v>-70.301299999999998</v>
      </c>
      <c r="D577" t="s">
        <v>798</v>
      </c>
      <c r="E577">
        <f>VLOOKUP(Tabla3[[#This Row],[client_id]],Tabla_clientes[],6,FALSE)</f>
        <v>214</v>
      </c>
    </row>
    <row r="578" spans="1:5" x14ac:dyDescent="0.25">
      <c r="A578">
        <v>3615</v>
      </c>
      <c r="B578">
        <v>-18.498899999999999</v>
      </c>
      <c r="C578">
        <v>-70.296499999999995</v>
      </c>
      <c r="D578" t="s">
        <v>798</v>
      </c>
      <c r="E578" t="e">
        <f>VLOOKUP(Tabla3[[#This Row],[client_id]],Tabla_clientes[],6,FALSE)</f>
        <v>#N/A</v>
      </c>
    </row>
    <row r="579" spans="1:5" x14ac:dyDescent="0.25">
      <c r="A579">
        <v>3615</v>
      </c>
      <c r="B579">
        <v>-18.498899999999999</v>
      </c>
      <c r="C579">
        <v>-70.296499999999995</v>
      </c>
      <c r="D579" t="s">
        <v>798</v>
      </c>
      <c r="E579" t="e">
        <f>VLOOKUP(Tabla3[[#This Row],[client_id]],Tabla_clientes[],6,FALSE)</f>
        <v>#N/A</v>
      </c>
    </row>
    <row r="580" spans="1:5" x14ac:dyDescent="0.25">
      <c r="A580">
        <v>102</v>
      </c>
      <c r="B580">
        <v>-18.4893</v>
      </c>
      <c r="C580">
        <v>-70.311899999999994</v>
      </c>
      <c r="D580" t="s">
        <v>799</v>
      </c>
      <c r="E580">
        <f>VLOOKUP(Tabla3[[#This Row],[client_id]],Tabla_clientes[],6,FALSE)</f>
        <v>1</v>
      </c>
    </row>
    <row r="581" spans="1:5" x14ac:dyDescent="0.25">
      <c r="A581">
        <v>5543</v>
      </c>
      <c r="B581">
        <v>-18.4894</v>
      </c>
      <c r="C581">
        <v>-70.311899999999994</v>
      </c>
      <c r="D581" t="s">
        <v>799</v>
      </c>
      <c r="E581">
        <f>VLOOKUP(Tabla3[[#This Row],[client_id]],Tabla_clientes[],6,FALSE)</f>
        <v>214</v>
      </c>
    </row>
    <row r="582" spans="1:5" x14ac:dyDescent="0.25">
      <c r="A582">
        <v>1858</v>
      </c>
      <c r="B582">
        <v>-18.488800000000001</v>
      </c>
      <c r="C582">
        <v>-70.311400000000006</v>
      </c>
      <c r="D582" t="s">
        <v>799</v>
      </c>
      <c r="E582">
        <f>VLOOKUP(Tabla3[[#This Row],[client_id]],Tabla_clientes[],6,FALSE)</f>
        <v>214</v>
      </c>
    </row>
    <row r="583" spans="1:5" x14ac:dyDescent="0.25">
      <c r="A583">
        <v>6121</v>
      </c>
      <c r="B583">
        <v>-18.4803</v>
      </c>
      <c r="C583">
        <v>-70.290099999999995</v>
      </c>
      <c r="D583" t="s">
        <v>799</v>
      </c>
      <c r="E583">
        <f>VLOOKUP(Tabla3[[#This Row],[client_id]],Tabla_clientes[],6,FALSE)</f>
        <v>215</v>
      </c>
    </row>
    <row r="584" spans="1:5" x14ac:dyDescent="0.25">
      <c r="A584">
        <v>4355</v>
      </c>
      <c r="B584">
        <v>-18.479600000000001</v>
      </c>
      <c r="C584">
        <v>-70.291200000000003</v>
      </c>
      <c r="D584" t="s">
        <v>799</v>
      </c>
      <c r="E584">
        <f>VLOOKUP(Tabla3[[#This Row],[client_id]],Tabla_clientes[],6,FALSE)</f>
        <v>215</v>
      </c>
    </row>
    <row r="585" spans="1:5" x14ac:dyDescent="0.25">
      <c r="A585">
        <v>1345</v>
      </c>
      <c r="B585">
        <v>-18.4895</v>
      </c>
      <c r="C585">
        <v>-70.309899999999999</v>
      </c>
      <c r="D585" t="s">
        <v>799</v>
      </c>
      <c r="E585">
        <f>VLOOKUP(Tabla3[[#This Row],[client_id]],Tabla_clientes[],6,FALSE)</f>
        <v>214</v>
      </c>
    </row>
    <row r="586" spans="1:5" x14ac:dyDescent="0.25">
      <c r="A586">
        <v>1568</v>
      </c>
      <c r="B586">
        <v>-18.444199999999999</v>
      </c>
      <c r="C586">
        <v>-70.290599999999998</v>
      </c>
      <c r="D586" t="s">
        <v>799</v>
      </c>
      <c r="E586" t="e">
        <f>VLOOKUP(Tabla3[[#This Row],[client_id]],Tabla_clientes[],6,FALSE)</f>
        <v>#N/A</v>
      </c>
    </row>
    <row r="587" spans="1:5" x14ac:dyDescent="0.25">
      <c r="A587">
        <v>6549</v>
      </c>
      <c r="B587">
        <v>-18.443999999999999</v>
      </c>
      <c r="C587">
        <v>-70.289400000000001</v>
      </c>
      <c r="D587" t="s">
        <v>799</v>
      </c>
      <c r="E587">
        <f>VLOOKUP(Tabla3[[#This Row],[client_id]],Tabla_clientes[],6,FALSE)</f>
        <v>226</v>
      </c>
    </row>
    <row r="588" spans="1:5" x14ac:dyDescent="0.25">
      <c r="A588">
        <v>5602</v>
      </c>
      <c r="B588">
        <v>-18.490600000000001</v>
      </c>
      <c r="C588">
        <v>-70.309100000000001</v>
      </c>
      <c r="D588" t="s">
        <v>799</v>
      </c>
      <c r="E588" t="e">
        <f>VLOOKUP(Tabla3[[#This Row],[client_id]],Tabla_clientes[],6,FALSE)</f>
        <v>#N/A</v>
      </c>
    </row>
    <row r="589" spans="1:5" x14ac:dyDescent="0.25">
      <c r="A589">
        <v>729</v>
      </c>
      <c r="B589">
        <v>-18.4726</v>
      </c>
      <c r="C589">
        <v>-70.301599999999993</v>
      </c>
      <c r="D589" t="s">
        <v>799</v>
      </c>
      <c r="E589">
        <f>VLOOKUP(Tabla3[[#This Row],[client_id]],Tabla_clientes[],6,FALSE)</f>
        <v>215</v>
      </c>
    </row>
    <row r="590" spans="1:5" x14ac:dyDescent="0.25">
      <c r="A590">
        <v>67</v>
      </c>
      <c r="B590">
        <v>-18.444199999999999</v>
      </c>
      <c r="C590">
        <v>-70.292900000000003</v>
      </c>
      <c r="D590" t="s">
        <v>799</v>
      </c>
      <c r="E590">
        <f>VLOOKUP(Tabla3[[#This Row],[client_id]],Tabla_clientes[],6,FALSE)</f>
        <v>226</v>
      </c>
    </row>
    <row r="591" spans="1:5" x14ac:dyDescent="0.25">
      <c r="A591">
        <v>229</v>
      </c>
      <c r="B591">
        <v>-18.4727</v>
      </c>
      <c r="C591">
        <v>-70.300200000000004</v>
      </c>
      <c r="D591" t="s">
        <v>799</v>
      </c>
      <c r="E591">
        <f>VLOOKUP(Tabla3[[#This Row],[client_id]],Tabla_clientes[],6,FALSE)</f>
        <v>215</v>
      </c>
    </row>
    <row r="592" spans="1:5" x14ac:dyDescent="0.25">
      <c r="A592">
        <v>5350</v>
      </c>
      <c r="B592">
        <v>-18.472100000000001</v>
      </c>
      <c r="C592">
        <v>-70.302899999999994</v>
      </c>
      <c r="D592" t="s">
        <v>799</v>
      </c>
      <c r="E592">
        <f>VLOOKUP(Tabla3[[#This Row],[client_id]],Tabla_clientes[],6,FALSE)</f>
        <v>215</v>
      </c>
    </row>
    <row r="593" spans="1:5" x14ac:dyDescent="0.25">
      <c r="A593">
        <v>706</v>
      </c>
      <c r="B593">
        <v>-18.4878</v>
      </c>
      <c r="C593">
        <v>-70.310299999999998</v>
      </c>
      <c r="D593" t="s">
        <v>799</v>
      </c>
      <c r="E593">
        <f>VLOOKUP(Tabla3[[#This Row],[client_id]],Tabla_clientes[],6,FALSE)</f>
        <v>214</v>
      </c>
    </row>
    <row r="594" spans="1:5" x14ac:dyDescent="0.25">
      <c r="A594">
        <v>6032</v>
      </c>
      <c r="B594">
        <v>-18.4878</v>
      </c>
      <c r="C594">
        <v>-70.310299999999998</v>
      </c>
      <c r="D594" t="s">
        <v>799</v>
      </c>
      <c r="E594">
        <f>VLOOKUP(Tabla3[[#This Row],[client_id]],Tabla_clientes[],6,FALSE)</f>
        <v>214</v>
      </c>
    </row>
    <row r="595" spans="1:5" x14ac:dyDescent="0.25">
      <c r="A595">
        <v>4689</v>
      </c>
      <c r="B595">
        <v>-18.471800000000002</v>
      </c>
      <c r="C595">
        <v>-70.302899999999994</v>
      </c>
      <c r="D595" t="s">
        <v>799</v>
      </c>
      <c r="E595">
        <f>VLOOKUP(Tabla3[[#This Row],[client_id]],Tabla_clientes[],6,FALSE)</f>
        <v>215</v>
      </c>
    </row>
    <row r="596" spans="1:5" x14ac:dyDescent="0.25">
      <c r="A596">
        <v>4549</v>
      </c>
      <c r="B596">
        <v>-18.442599999999999</v>
      </c>
      <c r="C596">
        <v>-70.296499999999995</v>
      </c>
      <c r="D596" t="s">
        <v>799</v>
      </c>
      <c r="E596">
        <f>VLOOKUP(Tabla3[[#This Row],[client_id]],Tabla_clientes[],6,FALSE)</f>
        <v>226</v>
      </c>
    </row>
    <row r="597" spans="1:5" x14ac:dyDescent="0.25">
      <c r="A597">
        <v>1355</v>
      </c>
      <c r="B597">
        <v>-18.443000000000001</v>
      </c>
      <c r="C597">
        <v>-70.296499999999995</v>
      </c>
      <c r="D597" t="s">
        <v>799</v>
      </c>
      <c r="E597">
        <f>VLOOKUP(Tabla3[[#This Row],[client_id]],Tabla_clientes[],6,FALSE)</f>
        <v>226</v>
      </c>
    </row>
    <row r="598" spans="1:5" x14ac:dyDescent="0.25">
      <c r="A598">
        <v>1858</v>
      </c>
      <c r="B598">
        <v>-18.488800000000001</v>
      </c>
      <c r="C598">
        <v>-70.311499999999995</v>
      </c>
      <c r="D598" t="s">
        <v>799</v>
      </c>
      <c r="E598">
        <f>VLOOKUP(Tabla3[[#This Row],[client_id]],Tabla_clientes[],6,FALSE)</f>
        <v>214</v>
      </c>
    </row>
    <row r="599" spans="1:5" x14ac:dyDescent="0.25">
      <c r="A599">
        <v>6113</v>
      </c>
      <c r="B599">
        <v>-18.471900000000002</v>
      </c>
      <c r="C599">
        <v>-70.302899999999994</v>
      </c>
      <c r="D599" t="s">
        <v>799</v>
      </c>
      <c r="E599">
        <f>VLOOKUP(Tabla3[[#This Row],[client_id]],Tabla_clientes[],6,FALSE)</f>
        <v>215</v>
      </c>
    </row>
    <row r="600" spans="1:5" x14ac:dyDescent="0.25">
      <c r="A600">
        <v>2099</v>
      </c>
      <c r="B600">
        <v>-18.444600000000001</v>
      </c>
      <c r="C600">
        <v>-70.296700000000001</v>
      </c>
      <c r="D600" t="s">
        <v>799</v>
      </c>
      <c r="E600">
        <f>VLOOKUP(Tabla3[[#This Row],[client_id]],Tabla_clientes[],6,FALSE)</f>
        <v>226</v>
      </c>
    </row>
    <row r="601" spans="1:5" x14ac:dyDescent="0.25">
      <c r="A601">
        <v>1441</v>
      </c>
      <c r="B601">
        <v>-18.442900000000002</v>
      </c>
      <c r="C601">
        <v>-70.297499999999999</v>
      </c>
      <c r="D601" t="s">
        <v>799</v>
      </c>
      <c r="E601">
        <f>VLOOKUP(Tabla3[[#This Row],[client_id]],Tabla_clientes[],6,FALSE)</f>
        <v>226</v>
      </c>
    </row>
    <row r="602" spans="1:5" x14ac:dyDescent="0.25">
      <c r="A602">
        <v>6190</v>
      </c>
      <c r="B602">
        <v>-18.472000000000001</v>
      </c>
      <c r="C602">
        <v>-70.302899999999994</v>
      </c>
      <c r="D602" t="s">
        <v>799</v>
      </c>
      <c r="E602">
        <f>VLOOKUP(Tabla3[[#This Row],[client_id]],Tabla_clientes[],6,FALSE)</f>
        <v>215</v>
      </c>
    </row>
    <row r="603" spans="1:5" x14ac:dyDescent="0.25">
      <c r="A603">
        <v>6190</v>
      </c>
      <c r="B603">
        <v>-18.472100000000001</v>
      </c>
      <c r="C603">
        <v>-70.302599999999998</v>
      </c>
      <c r="D603" t="s">
        <v>799</v>
      </c>
      <c r="E603">
        <f>VLOOKUP(Tabla3[[#This Row],[client_id]],Tabla_clientes[],6,FALSE)</f>
        <v>215</v>
      </c>
    </row>
    <row r="604" spans="1:5" x14ac:dyDescent="0.25">
      <c r="A604">
        <v>6832</v>
      </c>
      <c r="B604">
        <v>-18.447600000000001</v>
      </c>
      <c r="C604">
        <v>-70.296800000000005</v>
      </c>
      <c r="D604" t="s">
        <v>799</v>
      </c>
      <c r="E604">
        <f>VLOOKUP(Tabla3[[#This Row],[client_id]],Tabla_clientes[],6,FALSE)</f>
        <v>206</v>
      </c>
    </row>
    <row r="605" spans="1:5" x14ac:dyDescent="0.25">
      <c r="A605">
        <v>2932</v>
      </c>
      <c r="B605">
        <v>-18.447600000000001</v>
      </c>
      <c r="C605">
        <v>-70.298000000000002</v>
      </c>
      <c r="D605" t="s">
        <v>799</v>
      </c>
      <c r="E605">
        <f>VLOOKUP(Tabla3[[#This Row],[client_id]],Tabla_clientes[],6,FALSE)</f>
        <v>226</v>
      </c>
    </row>
    <row r="606" spans="1:5" x14ac:dyDescent="0.25">
      <c r="A606">
        <v>6831</v>
      </c>
      <c r="B606">
        <v>-18.4468</v>
      </c>
      <c r="C606">
        <v>-70.298400000000001</v>
      </c>
      <c r="D606" t="s">
        <v>799</v>
      </c>
      <c r="E606" t="e">
        <f>VLOOKUP(Tabla3[[#This Row],[client_id]],Tabla_clientes[],6,FALSE)</f>
        <v>#N/A</v>
      </c>
    </row>
    <row r="607" spans="1:5" x14ac:dyDescent="0.25">
      <c r="A607">
        <v>807</v>
      </c>
      <c r="B607">
        <v>-18.4894</v>
      </c>
      <c r="C607">
        <v>-70.307900000000004</v>
      </c>
      <c r="D607" t="s">
        <v>799</v>
      </c>
      <c r="E607">
        <f>VLOOKUP(Tabla3[[#This Row],[client_id]],Tabla_clientes[],6,FALSE)</f>
        <v>214</v>
      </c>
    </row>
    <row r="608" spans="1:5" x14ac:dyDescent="0.25">
      <c r="A608">
        <v>6071</v>
      </c>
      <c r="B608">
        <v>-18.449100000000001</v>
      </c>
      <c r="C608">
        <v>-70.298599999999993</v>
      </c>
      <c r="D608" t="s">
        <v>799</v>
      </c>
      <c r="E608">
        <f>VLOOKUP(Tabla3[[#This Row],[client_id]],Tabla_clientes[],6,FALSE)</f>
        <v>226</v>
      </c>
    </row>
    <row r="609" spans="1:5" x14ac:dyDescent="0.25">
      <c r="A609">
        <v>6264</v>
      </c>
      <c r="B609">
        <v>-18.491599999999998</v>
      </c>
      <c r="C609">
        <v>-70.310199999999995</v>
      </c>
      <c r="D609" t="s">
        <v>799</v>
      </c>
      <c r="E609" t="e">
        <f>VLOOKUP(Tabla3[[#This Row],[client_id]],Tabla_clientes[],6,FALSE)</f>
        <v>#N/A</v>
      </c>
    </row>
    <row r="610" spans="1:5" x14ac:dyDescent="0.25">
      <c r="A610">
        <v>73</v>
      </c>
      <c r="B610">
        <v>-18.4709</v>
      </c>
      <c r="C610">
        <v>-70.305499999999995</v>
      </c>
      <c r="D610" t="s">
        <v>799</v>
      </c>
      <c r="E610">
        <f>VLOOKUP(Tabla3[[#This Row],[client_id]],Tabla_clientes[],6,FALSE)</f>
        <v>215</v>
      </c>
    </row>
    <row r="611" spans="1:5" x14ac:dyDescent="0.25">
      <c r="A611">
        <v>6708</v>
      </c>
      <c r="B611">
        <v>-18.491800000000001</v>
      </c>
      <c r="C611">
        <v>-70.310500000000005</v>
      </c>
      <c r="D611" t="s">
        <v>799</v>
      </c>
      <c r="E611">
        <f>VLOOKUP(Tabla3[[#This Row],[client_id]],Tabla_clientes[],6,FALSE)</f>
        <v>214</v>
      </c>
    </row>
    <row r="612" spans="1:5" x14ac:dyDescent="0.25">
      <c r="A612">
        <v>921</v>
      </c>
      <c r="B612">
        <v>-18.4544</v>
      </c>
      <c r="C612">
        <v>-70.297899999999998</v>
      </c>
      <c r="D612" t="s">
        <v>799</v>
      </c>
      <c r="E612" t="e">
        <f>VLOOKUP(Tabla3[[#This Row],[client_id]],Tabla_clientes[],6,FALSE)</f>
        <v>#N/A</v>
      </c>
    </row>
    <row r="613" spans="1:5" x14ac:dyDescent="0.25">
      <c r="A613">
        <v>6879</v>
      </c>
      <c r="B613">
        <v>-18.4497</v>
      </c>
      <c r="C613">
        <v>-70.295500000000004</v>
      </c>
      <c r="D613" t="s">
        <v>799</v>
      </c>
      <c r="E613">
        <f>VLOOKUP(Tabla3[[#This Row],[client_id]],Tabla_clientes[],6,FALSE)</f>
        <v>226</v>
      </c>
    </row>
    <row r="614" spans="1:5" x14ac:dyDescent="0.25">
      <c r="A614">
        <v>1196</v>
      </c>
      <c r="B614">
        <v>-18.5</v>
      </c>
      <c r="C614">
        <v>-70.311700000000002</v>
      </c>
      <c r="D614" t="s">
        <v>799</v>
      </c>
      <c r="E614">
        <f>VLOOKUP(Tabla3[[#This Row],[client_id]],Tabla_clientes[],6,FALSE)</f>
        <v>214</v>
      </c>
    </row>
    <row r="615" spans="1:5" x14ac:dyDescent="0.25">
      <c r="A615">
        <v>757</v>
      </c>
      <c r="B615">
        <v>-18.4405</v>
      </c>
      <c r="C615">
        <v>-70.291899999999998</v>
      </c>
      <c r="D615" t="s">
        <v>799</v>
      </c>
      <c r="E615" t="e">
        <f>VLOOKUP(Tabla3[[#This Row],[client_id]],Tabla_clientes[],6,FALSE)</f>
        <v>#N/A</v>
      </c>
    </row>
    <row r="616" spans="1:5" x14ac:dyDescent="0.25">
      <c r="A616">
        <v>6589</v>
      </c>
      <c r="B616">
        <v>-18.4406</v>
      </c>
      <c r="C616">
        <v>-70.291899999999998</v>
      </c>
      <c r="D616" t="s">
        <v>799</v>
      </c>
      <c r="E616">
        <f>VLOOKUP(Tabla3[[#This Row],[client_id]],Tabla_clientes[],6,FALSE)</f>
        <v>226</v>
      </c>
    </row>
    <row r="617" spans="1:5" x14ac:dyDescent="0.25">
      <c r="A617">
        <v>6646</v>
      </c>
      <c r="B617">
        <v>-18.4773</v>
      </c>
      <c r="C617">
        <v>-70.3001</v>
      </c>
      <c r="D617" t="s">
        <v>799</v>
      </c>
      <c r="E617">
        <f>VLOOKUP(Tabla3[[#This Row],[client_id]],Tabla_clientes[],6,FALSE)</f>
        <v>215</v>
      </c>
    </row>
    <row r="618" spans="1:5" x14ac:dyDescent="0.25">
      <c r="A618">
        <v>5780</v>
      </c>
      <c r="B618">
        <v>-18.442299999999999</v>
      </c>
      <c r="C618">
        <v>-70.290899999999993</v>
      </c>
      <c r="D618" t="s">
        <v>799</v>
      </c>
      <c r="E618">
        <f>VLOOKUP(Tabla3[[#This Row],[client_id]],Tabla_clientes[],6,FALSE)</f>
        <v>226</v>
      </c>
    </row>
    <row r="619" spans="1:5" x14ac:dyDescent="0.25">
      <c r="A619">
        <v>975</v>
      </c>
      <c r="B619">
        <v>-18.5001</v>
      </c>
      <c r="C619">
        <v>-70.311499999999995</v>
      </c>
      <c r="D619" t="s">
        <v>799</v>
      </c>
      <c r="E619">
        <f>VLOOKUP(Tabla3[[#This Row],[client_id]],Tabla_clientes[],6,FALSE)</f>
        <v>214</v>
      </c>
    </row>
    <row r="620" spans="1:5" x14ac:dyDescent="0.25">
      <c r="A620">
        <v>6574</v>
      </c>
      <c r="B620">
        <v>-18.477399999999999</v>
      </c>
      <c r="C620">
        <v>-70.3</v>
      </c>
      <c r="D620" t="s">
        <v>799</v>
      </c>
      <c r="E620" t="e">
        <f>VLOOKUP(Tabla3[[#This Row],[client_id]],Tabla_clientes[],6,FALSE)</f>
        <v>#N/A</v>
      </c>
    </row>
    <row r="621" spans="1:5" x14ac:dyDescent="0.25">
      <c r="A621">
        <v>692</v>
      </c>
      <c r="B621">
        <v>-18.4954</v>
      </c>
      <c r="C621">
        <v>-70.313800000000001</v>
      </c>
      <c r="D621" t="s">
        <v>799</v>
      </c>
      <c r="E621" t="e">
        <f>VLOOKUP(Tabla3[[#This Row],[client_id]],Tabla_clientes[],6,FALSE)</f>
        <v>#N/A</v>
      </c>
    </row>
    <row r="622" spans="1:5" x14ac:dyDescent="0.25">
      <c r="A622">
        <v>675</v>
      </c>
      <c r="B622">
        <v>-18.495699999999999</v>
      </c>
      <c r="C622">
        <v>-70.314300000000003</v>
      </c>
      <c r="D622" t="s">
        <v>799</v>
      </c>
      <c r="E622">
        <f>VLOOKUP(Tabla3[[#This Row],[client_id]],Tabla_clientes[],6,FALSE)</f>
        <v>214</v>
      </c>
    </row>
    <row r="623" spans="1:5" x14ac:dyDescent="0.25">
      <c r="A623">
        <v>5600</v>
      </c>
      <c r="B623">
        <v>-18.496200000000002</v>
      </c>
      <c r="C623">
        <v>-70.3142</v>
      </c>
      <c r="D623" t="s">
        <v>799</v>
      </c>
      <c r="E623">
        <f>VLOOKUP(Tabla3[[#This Row],[client_id]],Tabla_clientes[],6,FALSE)</f>
        <v>214</v>
      </c>
    </row>
    <row r="624" spans="1:5" x14ac:dyDescent="0.25">
      <c r="A624">
        <v>1159</v>
      </c>
      <c r="B624">
        <v>-18.494599999999998</v>
      </c>
      <c r="C624">
        <v>-70.314400000000006</v>
      </c>
      <c r="D624" t="s">
        <v>799</v>
      </c>
      <c r="E624" t="e">
        <f>VLOOKUP(Tabla3[[#This Row],[client_id]],Tabla_clientes[],6,FALSE)</f>
        <v>#N/A</v>
      </c>
    </row>
    <row r="625" spans="1:5" x14ac:dyDescent="0.25">
      <c r="A625">
        <v>2047</v>
      </c>
      <c r="B625">
        <v>-18.4937</v>
      </c>
      <c r="C625">
        <v>-70.314599999999999</v>
      </c>
      <c r="D625" t="s">
        <v>799</v>
      </c>
      <c r="E625">
        <f>VLOOKUP(Tabla3[[#This Row],[client_id]],Tabla_clientes[],6,FALSE)</f>
        <v>214</v>
      </c>
    </row>
    <row r="626" spans="1:5" x14ac:dyDescent="0.25">
      <c r="A626">
        <v>71</v>
      </c>
      <c r="B626">
        <v>-18.4773</v>
      </c>
      <c r="C626">
        <v>-70.299899999999994</v>
      </c>
      <c r="D626" t="s">
        <v>799</v>
      </c>
      <c r="E626">
        <f>VLOOKUP(Tabla3[[#This Row],[client_id]],Tabla_clientes[],6,FALSE)</f>
        <v>215</v>
      </c>
    </row>
    <row r="627" spans="1:5" x14ac:dyDescent="0.25">
      <c r="A627">
        <v>370</v>
      </c>
      <c r="B627">
        <v>-18.491299999999999</v>
      </c>
      <c r="C627">
        <v>-70.311800000000005</v>
      </c>
      <c r="D627" t="s">
        <v>799</v>
      </c>
      <c r="E627">
        <f>VLOOKUP(Tabla3[[#This Row],[client_id]],Tabla_clientes[],6,FALSE)</f>
        <v>214</v>
      </c>
    </row>
    <row r="628" spans="1:5" x14ac:dyDescent="0.25">
      <c r="A628">
        <v>50</v>
      </c>
      <c r="B628">
        <v>-18.482299999999999</v>
      </c>
      <c r="C628">
        <v>-70.284899999999993</v>
      </c>
      <c r="D628" t="s">
        <v>799</v>
      </c>
      <c r="E628">
        <f>VLOOKUP(Tabla3[[#This Row],[client_id]],Tabla_clientes[],6,FALSE)</f>
        <v>215</v>
      </c>
    </row>
    <row r="629" spans="1:5" x14ac:dyDescent="0.25">
      <c r="A629">
        <v>77</v>
      </c>
      <c r="B629">
        <v>-18.482500000000002</v>
      </c>
      <c r="C629">
        <v>-70.284499999999994</v>
      </c>
      <c r="D629" t="s">
        <v>799</v>
      </c>
      <c r="E629">
        <f>VLOOKUP(Tabla3[[#This Row],[client_id]],Tabla_clientes[],6,FALSE)</f>
        <v>215</v>
      </c>
    </row>
    <row r="630" spans="1:5" x14ac:dyDescent="0.25">
      <c r="A630">
        <v>1119</v>
      </c>
      <c r="B630">
        <v>-18.486799999999999</v>
      </c>
      <c r="C630">
        <v>-70.3142</v>
      </c>
      <c r="D630" t="s">
        <v>799</v>
      </c>
      <c r="E630">
        <f>VLOOKUP(Tabla3[[#This Row],[client_id]],Tabla_clientes[],6,FALSE)</f>
        <v>214</v>
      </c>
    </row>
    <row r="631" spans="1:5" x14ac:dyDescent="0.25">
      <c r="A631">
        <v>104</v>
      </c>
      <c r="B631">
        <v>-18.482299999999999</v>
      </c>
      <c r="C631">
        <v>-70.284899999999993</v>
      </c>
      <c r="D631" t="s">
        <v>799</v>
      </c>
      <c r="E631">
        <f>VLOOKUP(Tabla3[[#This Row],[client_id]],Tabla_clientes[],6,FALSE)</f>
        <v>215</v>
      </c>
    </row>
    <row r="632" spans="1:5" x14ac:dyDescent="0.25">
      <c r="A632">
        <v>750</v>
      </c>
      <c r="B632">
        <v>-18.485299999999999</v>
      </c>
      <c r="C632">
        <v>-70.315399999999997</v>
      </c>
      <c r="D632" t="s">
        <v>799</v>
      </c>
      <c r="E632" t="e">
        <f>VLOOKUP(Tabla3[[#This Row],[client_id]],Tabla_clientes[],6,FALSE)</f>
        <v>#N/A</v>
      </c>
    </row>
    <row r="633" spans="1:5" x14ac:dyDescent="0.25">
      <c r="A633">
        <v>514</v>
      </c>
      <c r="B633">
        <v>-18.485099999999999</v>
      </c>
      <c r="C633">
        <v>-70.315299999999993</v>
      </c>
      <c r="D633" t="s">
        <v>799</v>
      </c>
      <c r="E633">
        <f>VLOOKUP(Tabla3[[#This Row],[client_id]],Tabla_clientes[],6,FALSE)</f>
        <v>214</v>
      </c>
    </row>
    <row r="634" spans="1:5" x14ac:dyDescent="0.25">
      <c r="A634">
        <v>6133</v>
      </c>
      <c r="B634">
        <v>-18.4757</v>
      </c>
      <c r="C634">
        <v>-70.309200000000004</v>
      </c>
      <c r="D634" t="s">
        <v>800</v>
      </c>
      <c r="E634">
        <f>VLOOKUP(Tabla3[[#This Row],[client_id]],Tabla_clientes[],6,FALSE)</f>
        <v>214</v>
      </c>
    </row>
    <row r="635" spans="1:5" x14ac:dyDescent="0.25">
      <c r="A635">
        <v>6672</v>
      </c>
      <c r="B635">
        <v>-18.476400000000002</v>
      </c>
      <c r="C635">
        <v>-70.309700000000007</v>
      </c>
      <c r="D635" t="s">
        <v>800</v>
      </c>
      <c r="E635" t="e">
        <f>VLOOKUP(Tabla3[[#This Row],[client_id]],Tabla_clientes[],6,FALSE)</f>
        <v>#N/A</v>
      </c>
    </row>
    <row r="636" spans="1:5" x14ac:dyDescent="0.25">
      <c r="A636">
        <v>4562</v>
      </c>
      <c r="B636">
        <v>-18.481200000000001</v>
      </c>
      <c r="C636">
        <v>-70.289500000000004</v>
      </c>
      <c r="D636" t="s">
        <v>800</v>
      </c>
      <c r="E636">
        <f>VLOOKUP(Tabla3[[#This Row],[client_id]],Tabla_clientes[],6,FALSE)</f>
        <v>215</v>
      </c>
    </row>
    <row r="637" spans="1:5" x14ac:dyDescent="0.25">
      <c r="A637">
        <v>6267</v>
      </c>
      <c r="B637">
        <v>-18.4771</v>
      </c>
      <c r="C637">
        <v>-70.310400000000001</v>
      </c>
      <c r="D637" t="s">
        <v>800</v>
      </c>
      <c r="E637" t="e">
        <f>VLOOKUP(Tabla3[[#This Row],[client_id]],Tabla_clientes[],6,FALSE)</f>
        <v>#N/A</v>
      </c>
    </row>
    <row r="638" spans="1:5" x14ac:dyDescent="0.25">
      <c r="A638">
        <v>2281</v>
      </c>
      <c r="B638">
        <v>-18.475300000000001</v>
      </c>
      <c r="C638">
        <v>-70.288300000000007</v>
      </c>
      <c r="D638" t="s">
        <v>800</v>
      </c>
      <c r="E638">
        <f>VLOOKUP(Tabla3[[#This Row],[client_id]],Tabla_clientes[],6,FALSE)</f>
        <v>215</v>
      </c>
    </row>
    <row r="639" spans="1:5" x14ac:dyDescent="0.25">
      <c r="A639">
        <v>6622</v>
      </c>
      <c r="B639">
        <v>-18.479700000000001</v>
      </c>
      <c r="C639">
        <v>-70.309399999999997</v>
      </c>
      <c r="D639" t="s">
        <v>800</v>
      </c>
      <c r="E639" t="e">
        <f>VLOOKUP(Tabla3[[#This Row],[client_id]],Tabla_clientes[],6,FALSE)</f>
        <v>#N/A</v>
      </c>
    </row>
    <row r="640" spans="1:5" x14ac:dyDescent="0.25">
      <c r="A640">
        <v>4660</v>
      </c>
      <c r="B640">
        <v>-18.477599999999999</v>
      </c>
      <c r="C640">
        <v>-70.285200000000003</v>
      </c>
      <c r="D640" t="s">
        <v>800</v>
      </c>
      <c r="E640">
        <f>VLOOKUP(Tabla3[[#This Row],[client_id]],Tabla_clientes[],6,FALSE)</f>
        <v>215</v>
      </c>
    </row>
    <row r="641" spans="1:5" x14ac:dyDescent="0.25">
      <c r="A641">
        <v>6684</v>
      </c>
      <c r="B641">
        <v>-18.480799999999999</v>
      </c>
      <c r="C641">
        <v>-70.308499999999995</v>
      </c>
      <c r="D641" t="s">
        <v>800</v>
      </c>
      <c r="E641">
        <f>VLOOKUP(Tabla3[[#This Row],[client_id]],Tabla_clientes[],6,FALSE)</f>
        <v>214</v>
      </c>
    </row>
    <row r="642" spans="1:5" x14ac:dyDescent="0.25">
      <c r="A642">
        <v>6745</v>
      </c>
      <c r="B642">
        <v>-18.475200000000001</v>
      </c>
      <c r="C642">
        <v>-70.284400000000005</v>
      </c>
      <c r="D642" t="s">
        <v>800</v>
      </c>
      <c r="E642">
        <f>VLOOKUP(Tabla3[[#This Row],[client_id]],Tabla_clientes[],6,FALSE)</f>
        <v>215</v>
      </c>
    </row>
    <row r="643" spans="1:5" x14ac:dyDescent="0.25">
      <c r="A643">
        <v>157</v>
      </c>
      <c r="B643">
        <v>-18.447500000000002</v>
      </c>
      <c r="C643">
        <v>-70.281800000000004</v>
      </c>
      <c r="D643" t="s">
        <v>800</v>
      </c>
      <c r="E643">
        <f>VLOOKUP(Tabla3[[#This Row],[client_id]],Tabla_clientes[],6,FALSE)</f>
        <v>226</v>
      </c>
    </row>
    <row r="644" spans="1:5" x14ac:dyDescent="0.25">
      <c r="A644">
        <v>6579</v>
      </c>
      <c r="B644">
        <v>-18.475100000000001</v>
      </c>
      <c r="C644">
        <v>-70.283900000000003</v>
      </c>
      <c r="D644" t="s">
        <v>800</v>
      </c>
      <c r="E644">
        <f>VLOOKUP(Tabla3[[#This Row],[client_id]],Tabla_clientes[],6,FALSE)</f>
        <v>215</v>
      </c>
    </row>
    <row r="645" spans="1:5" x14ac:dyDescent="0.25">
      <c r="A645">
        <v>84</v>
      </c>
      <c r="B645">
        <v>-18.481000000000002</v>
      </c>
      <c r="C645">
        <v>-70.308899999999994</v>
      </c>
      <c r="D645" t="s">
        <v>800</v>
      </c>
      <c r="E645">
        <f>VLOOKUP(Tabla3[[#This Row],[client_id]],Tabla_clientes[],6,FALSE)</f>
        <v>214</v>
      </c>
    </row>
    <row r="646" spans="1:5" x14ac:dyDescent="0.25">
      <c r="A646">
        <v>2628</v>
      </c>
      <c r="B646">
        <v>-18.471699999999998</v>
      </c>
      <c r="C646">
        <v>-70.282399999999996</v>
      </c>
      <c r="D646" t="s">
        <v>800</v>
      </c>
      <c r="E646">
        <f>VLOOKUP(Tabla3[[#This Row],[client_id]],Tabla_clientes[],6,FALSE)</f>
        <v>215</v>
      </c>
    </row>
    <row r="647" spans="1:5" x14ac:dyDescent="0.25">
      <c r="A647">
        <v>6754</v>
      </c>
      <c r="B647">
        <v>-18.453600000000002</v>
      </c>
      <c r="C647">
        <v>-70.283299999999997</v>
      </c>
      <c r="D647" t="s">
        <v>800</v>
      </c>
      <c r="E647">
        <f>VLOOKUP(Tabla3[[#This Row],[client_id]],Tabla_clientes[],6,FALSE)</f>
        <v>226</v>
      </c>
    </row>
    <row r="648" spans="1:5" x14ac:dyDescent="0.25">
      <c r="A648">
        <v>75</v>
      </c>
      <c r="B648">
        <v>-18.453700000000001</v>
      </c>
      <c r="C648">
        <v>-70.283299999999997</v>
      </c>
      <c r="D648" t="s">
        <v>800</v>
      </c>
      <c r="E648">
        <f>VLOOKUP(Tabla3[[#This Row],[client_id]],Tabla_clientes[],6,FALSE)</f>
        <v>226</v>
      </c>
    </row>
    <row r="649" spans="1:5" x14ac:dyDescent="0.25">
      <c r="A649">
        <v>4415</v>
      </c>
      <c r="B649">
        <v>-18.473099999999999</v>
      </c>
      <c r="C649">
        <v>-70.283699999999996</v>
      </c>
      <c r="D649" t="s">
        <v>800</v>
      </c>
      <c r="E649">
        <f>VLOOKUP(Tabla3[[#This Row],[client_id]],Tabla_clientes[],6,FALSE)</f>
        <v>215</v>
      </c>
    </row>
    <row r="650" spans="1:5" x14ac:dyDescent="0.25">
      <c r="A650">
        <v>4320</v>
      </c>
      <c r="B650">
        <v>-18.4817</v>
      </c>
      <c r="C650">
        <v>-70.306799999999996</v>
      </c>
      <c r="D650" t="s">
        <v>800</v>
      </c>
      <c r="E650" t="e">
        <f>VLOOKUP(Tabla3[[#This Row],[client_id]],Tabla_clientes[],6,FALSE)</f>
        <v>#N/A</v>
      </c>
    </row>
    <row r="651" spans="1:5" x14ac:dyDescent="0.25">
      <c r="A651">
        <v>4363</v>
      </c>
      <c r="B651">
        <v>-18.473199999999999</v>
      </c>
      <c r="C651">
        <v>-70.283500000000004</v>
      </c>
      <c r="D651" t="s">
        <v>800</v>
      </c>
      <c r="E651" t="e">
        <f>VLOOKUP(Tabla3[[#This Row],[client_id]],Tabla_clientes[],6,FALSE)</f>
        <v>#N/A</v>
      </c>
    </row>
    <row r="652" spans="1:5" x14ac:dyDescent="0.25">
      <c r="A652">
        <v>5398</v>
      </c>
      <c r="B652">
        <v>-18.446899999999999</v>
      </c>
      <c r="C652">
        <v>-70.294300000000007</v>
      </c>
      <c r="D652" t="s">
        <v>800</v>
      </c>
      <c r="E652" t="e">
        <f>VLOOKUP(Tabla3[[#This Row],[client_id]],Tabla_clientes[],6,FALSE)</f>
        <v>#N/A</v>
      </c>
    </row>
    <row r="653" spans="1:5" x14ac:dyDescent="0.25">
      <c r="A653">
        <v>1179</v>
      </c>
      <c r="B653">
        <v>-18.443000000000001</v>
      </c>
      <c r="C653">
        <v>-70.294200000000004</v>
      </c>
      <c r="D653" t="s">
        <v>800</v>
      </c>
      <c r="E653">
        <f>VLOOKUP(Tabla3[[#This Row],[client_id]],Tabla_clientes[],6,FALSE)</f>
        <v>226</v>
      </c>
    </row>
    <row r="654" spans="1:5" x14ac:dyDescent="0.25">
      <c r="A654">
        <v>767</v>
      </c>
      <c r="B654">
        <v>-18.472100000000001</v>
      </c>
      <c r="C654">
        <v>-70.284899999999993</v>
      </c>
      <c r="D654" t="s">
        <v>800</v>
      </c>
      <c r="E654">
        <f>VLOOKUP(Tabla3[[#This Row],[client_id]],Tabla_clientes[],6,FALSE)</f>
        <v>215</v>
      </c>
    </row>
    <row r="655" spans="1:5" x14ac:dyDescent="0.25">
      <c r="A655">
        <v>1110</v>
      </c>
      <c r="B655">
        <v>-18.437899999999999</v>
      </c>
      <c r="C655">
        <v>-70.293099999999995</v>
      </c>
      <c r="D655" t="s">
        <v>800</v>
      </c>
      <c r="E655">
        <f>VLOOKUP(Tabla3[[#This Row],[client_id]],Tabla_clientes[],6,FALSE)</f>
        <v>226</v>
      </c>
    </row>
    <row r="656" spans="1:5" x14ac:dyDescent="0.25">
      <c r="A656">
        <v>1093</v>
      </c>
      <c r="B656">
        <v>-18.437999999999999</v>
      </c>
      <c r="C656">
        <v>-70.293099999999995</v>
      </c>
      <c r="D656" t="s">
        <v>800</v>
      </c>
      <c r="E656">
        <f>VLOOKUP(Tabla3[[#This Row],[client_id]],Tabla_clientes[],6,FALSE)</f>
        <v>226</v>
      </c>
    </row>
    <row r="657" spans="1:5" x14ac:dyDescent="0.25">
      <c r="A657">
        <v>6823</v>
      </c>
      <c r="B657">
        <v>-18.482500000000002</v>
      </c>
      <c r="C657">
        <v>-70.303700000000006</v>
      </c>
      <c r="D657" t="s">
        <v>800</v>
      </c>
      <c r="E657">
        <f>VLOOKUP(Tabla3[[#This Row],[client_id]],Tabla_clientes[],6,FALSE)</f>
        <v>214</v>
      </c>
    </row>
    <row r="658" spans="1:5" x14ac:dyDescent="0.25">
      <c r="A658">
        <v>6278</v>
      </c>
      <c r="B658">
        <v>-18.437799999999999</v>
      </c>
      <c r="C658">
        <v>-70.293199999999999</v>
      </c>
      <c r="D658" t="s">
        <v>800</v>
      </c>
      <c r="E658">
        <f>VLOOKUP(Tabla3[[#This Row],[client_id]],Tabla_clientes[],6,FALSE)</f>
        <v>226</v>
      </c>
    </row>
    <row r="659" spans="1:5" x14ac:dyDescent="0.25">
      <c r="A659">
        <v>1368</v>
      </c>
      <c r="B659">
        <v>-18.436800000000002</v>
      </c>
      <c r="C659">
        <v>-70.293099999999995</v>
      </c>
      <c r="D659" t="s">
        <v>800</v>
      </c>
      <c r="E659" t="e">
        <f>VLOOKUP(Tabla3[[#This Row],[client_id]],Tabla_clientes[],6,FALSE)</f>
        <v>#N/A</v>
      </c>
    </row>
    <row r="660" spans="1:5" x14ac:dyDescent="0.25">
      <c r="A660">
        <v>1371</v>
      </c>
      <c r="B660">
        <v>-18.4358</v>
      </c>
      <c r="C660">
        <v>-70.292900000000003</v>
      </c>
      <c r="D660" t="s">
        <v>800</v>
      </c>
      <c r="E660">
        <f>VLOOKUP(Tabla3[[#This Row],[client_id]],Tabla_clientes[],6,FALSE)</f>
        <v>226</v>
      </c>
    </row>
    <row r="661" spans="1:5" x14ac:dyDescent="0.25">
      <c r="A661">
        <v>4024</v>
      </c>
      <c r="B661">
        <v>-18.4358</v>
      </c>
      <c r="C661">
        <v>-70.291799999999995</v>
      </c>
      <c r="D661" t="s">
        <v>800</v>
      </c>
      <c r="E661">
        <f>VLOOKUP(Tabla3[[#This Row],[client_id]],Tabla_clientes[],6,FALSE)</f>
        <v>226</v>
      </c>
    </row>
    <row r="662" spans="1:5" x14ac:dyDescent="0.25">
      <c r="A662">
        <v>6780</v>
      </c>
      <c r="B662">
        <v>-18.480399999999999</v>
      </c>
      <c r="C662">
        <v>-70.303200000000004</v>
      </c>
      <c r="D662" t="s">
        <v>800</v>
      </c>
      <c r="E662">
        <f>VLOOKUP(Tabla3[[#This Row],[client_id]],Tabla_clientes[],6,FALSE)</f>
        <v>214</v>
      </c>
    </row>
    <row r="663" spans="1:5" x14ac:dyDescent="0.25">
      <c r="A663">
        <v>6802</v>
      </c>
      <c r="B663">
        <v>-18.437100000000001</v>
      </c>
      <c r="C663">
        <v>-70.293400000000005</v>
      </c>
      <c r="D663" t="s">
        <v>800</v>
      </c>
      <c r="E663">
        <f>VLOOKUP(Tabla3[[#This Row],[client_id]],Tabla_clientes[],6,FALSE)</f>
        <v>226</v>
      </c>
    </row>
    <row r="664" spans="1:5" x14ac:dyDescent="0.25">
      <c r="A664">
        <v>52</v>
      </c>
      <c r="B664">
        <v>-18.4346</v>
      </c>
      <c r="C664">
        <v>-70.293099999999995</v>
      </c>
      <c r="D664" t="s">
        <v>800</v>
      </c>
      <c r="E664">
        <f>VLOOKUP(Tabla3[[#This Row],[client_id]],Tabla_clientes[],6,FALSE)</f>
        <v>226</v>
      </c>
    </row>
    <row r="665" spans="1:5" x14ac:dyDescent="0.25">
      <c r="A665">
        <v>4062</v>
      </c>
      <c r="B665">
        <v>-18.4346</v>
      </c>
      <c r="C665">
        <v>-70.293099999999995</v>
      </c>
      <c r="D665" t="s">
        <v>800</v>
      </c>
      <c r="E665">
        <f>VLOOKUP(Tabla3[[#This Row],[client_id]],Tabla_clientes[],6,FALSE)</f>
        <v>226</v>
      </c>
    </row>
    <row r="666" spans="1:5" x14ac:dyDescent="0.25">
      <c r="A666">
        <v>119</v>
      </c>
      <c r="B666">
        <v>-18.47</v>
      </c>
      <c r="C666">
        <v>-70.288600000000002</v>
      </c>
      <c r="D666" t="s">
        <v>800</v>
      </c>
      <c r="E666">
        <f>VLOOKUP(Tabla3[[#This Row],[client_id]],Tabla_clientes[],6,FALSE)</f>
        <v>215</v>
      </c>
    </row>
    <row r="667" spans="1:5" x14ac:dyDescent="0.25">
      <c r="A667">
        <v>6544</v>
      </c>
      <c r="B667">
        <v>-18.4343</v>
      </c>
      <c r="C667">
        <v>-70.293199999999999</v>
      </c>
      <c r="D667" t="s">
        <v>800</v>
      </c>
      <c r="E667">
        <f>VLOOKUP(Tabla3[[#This Row],[client_id]],Tabla_clientes[],6,FALSE)</f>
        <v>217</v>
      </c>
    </row>
    <row r="668" spans="1:5" x14ac:dyDescent="0.25">
      <c r="A668">
        <v>6774</v>
      </c>
      <c r="B668">
        <v>-18.4787</v>
      </c>
      <c r="C668">
        <v>-70.305800000000005</v>
      </c>
      <c r="D668" t="s">
        <v>800</v>
      </c>
      <c r="E668">
        <f>VLOOKUP(Tabla3[[#This Row],[client_id]],Tabla_clientes[],6,FALSE)</f>
        <v>214</v>
      </c>
    </row>
    <row r="669" spans="1:5" x14ac:dyDescent="0.25">
      <c r="A669">
        <v>5838</v>
      </c>
      <c r="B669">
        <v>-18.4787</v>
      </c>
      <c r="C669">
        <v>-70.305700000000002</v>
      </c>
      <c r="D669" t="s">
        <v>800</v>
      </c>
      <c r="E669" t="e">
        <f>VLOOKUP(Tabla3[[#This Row],[client_id]],Tabla_clientes[],6,FALSE)</f>
        <v>#N/A</v>
      </c>
    </row>
    <row r="670" spans="1:5" x14ac:dyDescent="0.25">
      <c r="A670">
        <v>6580</v>
      </c>
      <c r="B670">
        <v>-18.467300000000002</v>
      </c>
      <c r="C670">
        <v>-70.288700000000006</v>
      </c>
      <c r="D670" t="s">
        <v>800</v>
      </c>
      <c r="E670">
        <f>VLOOKUP(Tabla3[[#This Row],[client_id]],Tabla_clientes[],6,FALSE)</f>
        <v>215</v>
      </c>
    </row>
    <row r="671" spans="1:5" x14ac:dyDescent="0.25">
      <c r="A671">
        <v>5496</v>
      </c>
      <c r="B671">
        <v>-18.476500000000001</v>
      </c>
      <c r="C671">
        <v>-70.308999999999997</v>
      </c>
      <c r="D671" t="s">
        <v>800</v>
      </c>
      <c r="E671">
        <f>VLOOKUP(Tabla3[[#This Row],[client_id]],Tabla_clientes[],6,FALSE)</f>
        <v>214</v>
      </c>
    </row>
    <row r="672" spans="1:5" x14ac:dyDescent="0.25">
      <c r="A672">
        <v>5496</v>
      </c>
      <c r="B672">
        <v>-18.476400000000002</v>
      </c>
      <c r="C672">
        <v>-70.308899999999994</v>
      </c>
      <c r="D672" t="s">
        <v>800</v>
      </c>
      <c r="E672">
        <f>VLOOKUP(Tabla3[[#This Row],[client_id]],Tabla_clientes[],6,FALSE)</f>
        <v>214</v>
      </c>
    </row>
    <row r="673" spans="1:5" x14ac:dyDescent="0.25">
      <c r="A673">
        <v>5902</v>
      </c>
      <c r="B673">
        <v>-18.433599999999998</v>
      </c>
      <c r="C673">
        <v>-70.294499999999999</v>
      </c>
      <c r="D673" t="s">
        <v>800</v>
      </c>
      <c r="E673">
        <f>VLOOKUP(Tabla3[[#This Row],[client_id]],Tabla_clientes[],6,FALSE)</f>
        <v>226</v>
      </c>
    </row>
    <row r="674" spans="1:5" x14ac:dyDescent="0.25">
      <c r="A674">
        <v>5610</v>
      </c>
      <c r="B674">
        <v>-18.437999999999999</v>
      </c>
      <c r="C674">
        <v>-70.290999999999997</v>
      </c>
      <c r="D674" t="s">
        <v>800</v>
      </c>
      <c r="E674">
        <f>VLOOKUP(Tabla3[[#This Row],[client_id]],Tabla_clientes[],6,FALSE)</f>
        <v>226</v>
      </c>
    </row>
    <row r="675" spans="1:5" x14ac:dyDescent="0.25">
      <c r="A675">
        <v>4781</v>
      </c>
      <c r="B675">
        <v>-18.476500000000001</v>
      </c>
      <c r="C675">
        <v>-70.309100000000001</v>
      </c>
      <c r="D675" t="s">
        <v>800</v>
      </c>
      <c r="E675" t="e">
        <f>VLOOKUP(Tabla3[[#This Row],[client_id]],Tabla_clientes[],6,FALSE)</f>
        <v>#N/A</v>
      </c>
    </row>
    <row r="676" spans="1:5" x14ac:dyDescent="0.25">
      <c r="A676">
        <v>6233</v>
      </c>
      <c r="B676">
        <v>-18.468800000000002</v>
      </c>
      <c r="C676">
        <v>-70.292699999999996</v>
      </c>
      <c r="D676" t="s">
        <v>800</v>
      </c>
      <c r="E676">
        <f>VLOOKUP(Tabla3[[#This Row],[client_id]],Tabla_clientes[],6,FALSE)</f>
        <v>215</v>
      </c>
    </row>
    <row r="677" spans="1:5" x14ac:dyDescent="0.25">
      <c r="A677">
        <v>6557</v>
      </c>
      <c r="B677">
        <v>-18.475000000000001</v>
      </c>
      <c r="C677">
        <v>-70.305599999999998</v>
      </c>
      <c r="D677" t="s">
        <v>800</v>
      </c>
      <c r="E677">
        <f>VLOOKUP(Tabla3[[#This Row],[client_id]],Tabla_clientes[],6,FALSE)</f>
        <v>214</v>
      </c>
    </row>
    <row r="678" spans="1:5" x14ac:dyDescent="0.25">
      <c r="A678">
        <v>1197</v>
      </c>
      <c r="B678">
        <v>-18.475200000000001</v>
      </c>
      <c r="C678">
        <v>-70.304299999999998</v>
      </c>
      <c r="D678" t="s">
        <v>800</v>
      </c>
      <c r="E678">
        <f>VLOOKUP(Tabla3[[#This Row],[client_id]],Tabla_clientes[],6,FALSE)</f>
        <v>214</v>
      </c>
    </row>
    <row r="679" spans="1:5" x14ac:dyDescent="0.25">
      <c r="A679">
        <v>1223</v>
      </c>
      <c r="B679">
        <v>-18.476299999999998</v>
      </c>
      <c r="C679">
        <v>-70.304199999999994</v>
      </c>
      <c r="D679" t="s">
        <v>800</v>
      </c>
      <c r="E679" t="e">
        <f>VLOOKUP(Tabla3[[#This Row],[client_id]],Tabla_clientes[],6,FALSE)</f>
        <v>#N/A</v>
      </c>
    </row>
    <row r="680" spans="1:5" x14ac:dyDescent="0.25">
      <c r="A680">
        <v>369</v>
      </c>
      <c r="B680">
        <v>-18.481100000000001</v>
      </c>
      <c r="C680">
        <v>-70.295599999999993</v>
      </c>
      <c r="D680" t="s">
        <v>800</v>
      </c>
      <c r="E680" t="e">
        <f>VLOOKUP(Tabla3[[#This Row],[client_id]],Tabla_clientes[],6,FALSE)</f>
        <v>#N/A</v>
      </c>
    </row>
    <row r="681" spans="1:5" x14ac:dyDescent="0.25">
      <c r="A681">
        <v>6182</v>
      </c>
      <c r="B681">
        <v>-18.480599999999999</v>
      </c>
      <c r="C681">
        <v>-70.3001</v>
      </c>
      <c r="D681" t="s">
        <v>800</v>
      </c>
      <c r="E681">
        <f>VLOOKUP(Tabla3[[#This Row],[client_id]],Tabla_clientes[],6,FALSE)</f>
        <v>214</v>
      </c>
    </row>
    <row r="682" spans="1:5" x14ac:dyDescent="0.25">
      <c r="A682">
        <v>741</v>
      </c>
      <c r="B682">
        <v>-18.483799999999999</v>
      </c>
      <c r="C682">
        <v>-70.297700000000006</v>
      </c>
      <c r="D682" t="s">
        <v>800</v>
      </c>
      <c r="E682" t="e">
        <f>VLOOKUP(Tabla3[[#This Row],[client_id]],Tabla_clientes[],6,FALSE)</f>
        <v>#N/A</v>
      </c>
    </row>
    <row r="683" spans="1:5" x14ac:dyDescent="0.25">
      <c r="A683">
        <v>104</v>
      </c>
      <c r="B683">
        <v>-18.482299999999999</v>
      </c>
      <c r="C683">
        <v>-70.284899999999993</v>
      </c>
      <c r="D683" t="s">
        <v>800</v>
      </c>
      <c r="E683">
        <f>VLOOKUP(Tabla3[[#This Row],[client_id]],Tabla_clientes[],6,FALSE)</f>
        <v>215</v>
      </c>
    </row>
    <row r="684" spans="1:5" x14ac:dyDescent="0.25">
      <c r="A684">
        <v>802</v>
      </c>
      <c r="B684">
        <v>-18.4847</v>
      </c>
      <c r="C684">
        <v>-70.298599999999993</v>
      </c>
      <c r="D684" t="s">
        <v>800</v>
      </c>
      <c r="E684">
        <f>VLOOKUP(Tabla3[[#This Row],[client_id]],Tabla_clientes[],6,FALSE)</f>
        <v>214</v>
      </c>
    </row>
    <row r="685" spans="1:5" x14ac:dyDescent="0.25">
      <c r="A685">
        <v>4605</v>
      </c>
      <c r="B685">
        <v>-18.481200000000001</v>
      </c>
      <c r="C685">
        <v>-70.3018</v>
      </c>
      <c r="D685" t="s">
        <v>800</v>
      </c>
      <c r="E685">
        <f>VLOOKUP(Tabla3[[#This Row],[client_id]],Tabla_clientes[],6,FALSE)</f>
        <v>214</v>
      </c>
    </row>
    <row r="686" spans="1:5" x14ac:dyDescent="0.25">
      <c r="A686">
        <v>2968</v>
      </c>
      <c r="B686">
        <v>-18.485399999999998</v>
      </c>
      <c r="C686">
        <v>-70.297600000000003</v>
      </c>
      <c r="D686" t="s">
        <v>800</v>
      </c>
      <c r="E686">
        <f>VLOOKUP(Tabla3[[#This Row],[client_id]],Tabla_clientes[],6,FALSE)</f>
        <v>214</v>
      </c>
    </row>
    <row r="687" spans="1:5" x14ac:dyDescent="0.25">
      <c r="A687">
        <v>356</v>
      </c>
      <c r="B687">
        <v>-18.485299999999999</v>
      </c>
      <c r="C687">
        <v>-70.297799999999995</v>
      </c>
      <c r="D687" t="s">
        <v>800</v>
      </c>
      <c r="E687">
        <f>VLOOKUP(Tabla3[[#This Row],[client_id]],Tabla_clientes[],6,FALSE)</f>
        <v>214</v>
      </c>
    </row>
    <row r="688" spans="1:5" x14ac:dyDescent="0.25">
      <c r="A688">
        <v>6633</v>
      </c>
      <c r="B688">
        <v>-18.485700000000001</v>
      </c>
      <c r="C688">
        <v>-70.296700000000001</v>
      </c>
      <c r="D688" t="s">
        <v>800</v>
      </c>
      <c r="E688">
        <f>VLOOKUP(Tabla3[[#This Row],[client_id]],Tabla_clientes[],6,FALSE)</f>
        <v>214</v>
      </c>
    </row>
    <row r="689" spans="1:5" x14ac:dyDescent="0.25">
      <c r="A689">
        <v>6712</v>
      </c>
      <c r="B689">
        <v>-18.481100000000001</v>
      </c>
      <c r="C689">
        <v>-70.297899999999998</v>
      </c>
      <c r="D689" t="s">
        <v>800</v>
      </c>
      <c r="E689">
        <f>VLOOKUP(Tabla3[[#This Row],[client_id]],Tabla_clientes[],6,FALSE)</f>
        <v>214</v>
      </c>
    </row>
    <row r="690" spans="1:5" x14ac:dyDescent="0.25">
      <c r="A690">
        <v>737</v>
      </c>
      <c r="B690">
        <v>-18.482800000000001</v>
      </c>
      <c r="C690">
        <v>-70.294600000000003</v>
      </c>
      <c r="D690" t="s">
        <v>800</v>
      </c>
      <c r="E690" t="e">
        <f>VLOOKUP(Tabla3[[#This Row],[client_id]],Tabla_clientes[],6,FALSE)</f>
        <v>#N/A</v>
      </c>
    </row>
    <row r="691" spans="1:5" x14ac:dyDescent="0.25">
      <c r="A691">
        <v>4764</v>
      </c>
      <c r="B691">
        <v>-18.4786</v>
      </c>
      <c r="C691">
        <v>-70.296700000000001</v>
      </c>
      <c r="D691" t="s">
        <v>800</v>
      </c>
      <c r="E691" t="e">
        <f>VLOOKUP(Tabla3[[#This Row],[client_id]],Tabla_clientes[],6,FALSE)</f>
        <v>#N/A</v>
      </c>
    </row>
    <row r="692" spans="1:5" x14ac:dyDescent="0.25">
      <c r="A692">
        <v>6621</v>
      </c>
      <c r="B692">
        <v>-18.480899999999998</v>
      </c>
      <c r="C692">
        <v>-70.294700000000006</v>
      </c>
      <c r="D692" t="s">
        <v>800</v>
      </c>
      <c r="E692">
        <f>VLOOKUP(Tabla3[[#This Row],[client_id]],Tabla_clientes[],6,FALSE)</f>
        <v>214</v>
      </c>
    </row>
    <row r="693" spans="1:5" x14ac:dyDescent="0.25">
      <c r="A693">
        <v>2628</v>
      </c>
      <c r="B693">
        <v>-18.471599999999999</v>
      </c>
      <c r="C693">
        <v>-70.281999999999996</v>
      </c>
      <c r="D693" t="s">
        <v>801</v>
      </c>
      <c r="E693">
        <f>VLOOKUP(Tabla3[[#This Row],[client_id]],Tabla_clientes[],6,FALSE)</f>
        <v>215</v>
      </c>
    </row>
    <row r="694" spans="1:5" x14ac:dyDescent="0.25">
      <c r="A694">
        <v>6859</v>
      </c>
      <c r="B694">
        <v>-18.481100000000001</v>
      </c>
      <c r="C694">
        <v>-70.295699999999997</v>
      </c>
      <c r="D694" t="s">
        <v>801</v>
      </c>
      <c r="E694">
        <f>VLOOKUP(Tabla3[[#This Row],[client_id]],Tabla_clientes[],6,FALSE)</f>
        <v>215</v>
      </c>
    </row>
    <row r="695" spans="1:5" x14ac:dyDescent="0.25">
      <c r="A695">
        <v>104</v>
      </c>
      <c r="B695">
        <v>-18.482299999999999</v>
      </c>
      <c r="C695">
        <v>-70.284800000000004</v>
      </c>
      <c r="D695" t="s">
        <v>801</v>
      </c>
      <c r="E695">
        <f>VLOOKUP(Tabla3[[#This Row],[client_id]],Tabla_clientes[],6,FALSE)</f>
        <v>215</v>
      </c>
    </row>
    <row r="696" spans="1:5" x14ac:dyDescent="0.25">
      <c r="A696">
        <v>59</v>
      </c>
      <c r="B696">
        <v>-18.495899999999999</v>
      </c>
      <c r="C696">
        <v>-70.286500000000004</v>
      </c>
      <c r="D696" t="s">
        <v>802</v>
      </c>
      <c r="E696">
        <f>VLOOKUP(Tabla3[[#This Row],[client_id]],Tabla_clientes[],6,FALSE)</f>
        <v>214</v>
      </c>
    </row>
    <row r="697" spans="1:5" x14ac:dyDescent="0.25">
      <c r="A697">
        <v>105</v>
      </c>
      <c r="B697">
        <v>-18.495999999999999</v>
      </c>
      <c r="C697">
        <v>-70.286500000000004</v>
      </c>
      <c r="D697" t="s">
        <v>802</v>
      </c>
      <c r="E697">
        <f>VLOOKUP(Tabla3[[#This Row],[client_id]],Tabla_clientes[],6,FALSE)</f>
        <v>214</v>
      </c>
    </row>
    <row r="698" spans="1:5" x14ac:dyDescent="0.25">
      <c r="A698">
        <v>234</v>
      </c>
      <c r="B698">
        <v>-18.496099999999998</v>
      </c>
      <c r="C698">
        <v>-70.286500000000004</v>
      </c>
      <c r="D698" t="s">
        <v>802</v>
      </c>
      <c r="E698">
        <f>VLOOKUP(Tabla3[[#This Row],[client_id]],Tabla_clientes[],6,FALSE)</f>
        <v>214</v>
      </c>
    </row>
    <row r="699" spans="1:5" x14ac:dyDescent="0.25">
      <c r="A699">
        <v>194</v>
      </c>
      <c r="B699">
        <v>-18.497199999999999</v>
      </c>
      <c r="C699">
        <v>-70.285399999999996</v>
      </c>
      <c r="D699" t="s">
        <v>802</v>
      </c>
      <c r="E699">
        <f>VLOOKUP(Tabla3[[#This Row],[client_id]],Tabla_clientes[],6,FALSE)</f>
        <v>214</v>
      </c>
    </row>
    <row r="700" spans="1:5" x14ac:dyDescent="0.25">
      <c r="A700">
        <v>82</v>
      </c>
      <c r="B700">
        <v>-18.4969</v>
      </c>
      <c r="C700">
        <v>-70.286000000000001</v>
      </c>
      <c r="D700" t="s">
        <v>802</v>
      </c>
      <c r="E700">
        <f>VLOOKUP(Tabla3[[#This Row],[client_id]],Tabla_clientes[],6,FALSE)</f>
        <v>214</v>
      </c>
    </row>
    <row r="701" spans="1:5" x14ac:dyDescent="0.25">
      <c r="A701">
        <v>92</v>
      </c>
      <c r="B701">
        <v>-18.499099999999999</v>
      </c>
      <c r="C701">
        <v>-70.284999999999997</v>
      </c>
      <c r="D701" t="s">
        <v>802</v>
      </c>
      <c r="E701">
        <f>VLOOKUP(Tabla3[[#This Row],[client_id]],Tabla_clientes[],6,FALSE)</f>
        <v>214</v>
      </c>
    </row>
    <row r="702" spans="1:5" x14ac:dyDescent="0.25">
      <c r="A702">
        <v>1139</v>
      </c>
      <c r="B702">
        <v>-18.501899999999999</v>
      </c>
      <c r="C702">
        <v>-70.281700000000001</v>
      </c>
      <c r="D702" t="s">
        <v>802</v>
      </c>
      <c r="E702" t="e">
        <f>VLOOKUP(Tabla3[[#This Row],[client_id]],Tabla_clientes[],6,FALSE)</f>
        <v>#N/A</v>
      </c>
    </row>
    <row r="703" spans="1:5" x14ac:dyDescent="0.25">
      <c r="A703">
        <v>6433</v>
      </c>
      <c r="B703">
        <v>-18.5031</v>
      </c>
      <c r="C703">
        <v>-70.282499999999999</v>
      </c>
      <c r="D703" t="s">
        <v>802</v>
      </c>
      <c r="E703">
        <f>VLOOKUP(Tabla3[[#This Row],[client_id]],Tabla_clientes[],6,FALSE)</f>
        <v>214</v>
      </c>
    </row>
    <row r="704" spans="1:5" x14ac:dyDescent="0.25">
      <c r="A704">
        <v>6445</v>
      </c>
      <c r="B704">
        <v>-18.500299999999999</v>
      </c>
      <c r="C704">
        <v>-70.283199999999994</v>
      </c>
      <c r="D704" t="s">
        <v>802</v>
      </c>
      <c r="E704">
        <f>VLOOKUP(Tabla3[[#This Row],[client_id]],Tabla_clientes[],6,FALSE)</f>
        <v>214</v>
      </c>
    </row>
    <row r="705" spans="1:5" x14ac:dyDescent="0.25">
      <c r="A705">
        <v>2142</v>
      </c>
      <c r="B705">
        <v>-18.474799999999998</v>
      </c>
      <c r="C705">
        <v>-70.285700000000006</v>
      </c>
      <c r="D705" t="s">
        <v>802</v>
      </c>
      <c r="E705">
        <f>VLOOKUP(Tabla3[[#This Row],[client_id]],Tabla_clientes[],6,FALSE)</f>
        <v>215</v>
      </c>
    </row>
    <row r="706" spans="1:5" x14ac:dyDescent="0.25">
      <c r="A706">
        <v>747</v>
      </c>
      <c r="B706">
        <v>-18.473099999999999</v>
      </c>
      <c r="C706">
        <v>-70.287700000000001</v>
      </c>
      <c r="D706" t="s">
        <v>802</v>
      </c>
      <c r="E706">
        <f>VLOOKUP(Tabla3[[#This Row],[client_id]],Tabla_clientes[],6,FALSE)</f>
        <v>215</v>
      </c>
    </row>
    <row r="707" spans="1:5" x14ac:dyDescent="0.25">
      <c r="A707">
        <v>6878</v>
      </c>
      <c r="B707">
        <v>-18.4712</v>
      </c>
      <c r="C707">
        <v>-70.287000000000006</v>
      </c>
      <c r="D707" t="s">
        <v>802</v>
      </c>
      <c r="E707">
        <f>VLOOKUP(Tabla3[[#This Row],[client_id]],Tabla_clientes[],6,FALSE)</f>
        <v>215</v>
      </c>
    </row>
    <row r="708" spans="1:5" x14ac:dyDescent="0.25">
      <c r="A708">
        <v>5187</v>
      </c>
      <c r="B708">
        <v>-18.469899999999999</v>
      </c>
      <c r="C708">
        <v>-70.285799999999995</v>
      </c>
      <c r="D708" t="s">
        <v>802</v>
      </c>
      <c r="E708">
        <f>VLOOKUP(Tabla3[[#This Row],[client_id]],Tabla_clientes[],6,FALSE)</f>
        <v>215</v>
      </c>
    </row>
    <row r="709" spans="1:5" x14ac:dyDescent="0.25">
      <c r="A709">
        <v>1245</v>
      </c>
      <c r="B709">
        <v>-18.465800000000002</v>
      </c>
      <c r="C709">
        <v>-70.287000000000006</v>
      </c>
      <c r="D709" t="s">
        <v>802</v>
      </c>
      <c r="E709" t="e">
        <f>VLOOKUP(Tabla3[[#This Row],[client_id]],Tabla_clientes[],6,FALSE)</f>
        <v>#N/A</v>
      </c>
    </row>
    <row r="710" spans="1:5" x14ac:dyDescent="0.25">
      <c r="A710">
        <v>1232</v>
      </c>
      <c r="B710">
        <v>-18.465900000000001</v>
      </c>
      <c r="C710">
        <v>-70.286799999999999</v>
      </c>
      <c r="D710" t="s">
        <v>802</v>
      </c>
      <c r="E710">
        <f>VLOOKUP(Tabla3[[#This Row],[client_id]],Tabla_clientes[],6,FALSE)</f>
        <v>215</v>
      </c>
    </row>
    <row r="711" spans="1:5" x14ac:dyDescent="0.25">
      <c r="A711">
        <v>633</v>
      </c>
      <c r="B711">
        <v>-18.476600000000001</v>
      </c>
      <c r="C711">
        <v>-70.311700000000002</v>
      </c>
      <c r="D711" t="s">
        <v>802</v>
      </c>
      <c r="E711">
        <f>VLOOKUP(Tabla3[[#This Row],[client_id]],Tabla_clientes[],6,FALSE)</f>
        <v>214</v>
      </c>
    </row>
    <row r="712" spans="1:5" x14ac:dyDescent="0.25">
      <c r="A712">
        <v>5912</v>
      </c>
      <c r="B712">
        <v>-18.4602</v>
      </c>
      <c r="C712">
        <v>-70.287199999999999</v>
      </c>
      <c r="D712" t="s">
        <v>802</v>
      </c>
      <c r="E712">
        <f>VLOOKUP(Tabla3[[#This Row],[client_id]],Tabla_clientes[],6,FALSE)</f>
        <v>215</v>
      </c>
    </row>
    <row r="713" spans="1:5" x14ac:dyDescent="0.25">
      <c r="A713">
        <v>5513</v>
      </c>
      <c r="B713">
        <v>-18.477499999999999</v>
      </c>
      <c r="C713">
        <v>-70.313900000000004</v>
      </c>
      <c r="D713" t="s">
        <v>802</v>
      </c>
      <c r="E713">
        <f>VLOOKUP(Tabla3[[#This Row],[client_id]],Tabla_clientes[],6,FALSE)</f>
        <v>214</v>
      </c>
    </row>
    <row r="714" spans="1:5" x14ac:dyDescent="0.25">
      <c r="A714">
        <v>5528</v>
      </c>
      <c r="B714">
        <v>-18.4312</v>
      </c>
      <c r="C714">
        <v>-70.288700000000006</v>
      </c>
      <c r="D714" t="s">
        <v>802</v>
      </c>
      <c r="E714">
        <f>VLOOKUP(Tabla3[[#This Row],[client_id]],Tabla_clientes[],6,FALSE)</f>
        <v>226</v>
      </c>
    </row>
    <row r="715" spans="1:5" x14ac:dyDescent="0.25">
      <c r="A715">
        <v>745</v>
      </c>
      <c r="B715">
        <v>-18.4771</v>
      </c>
      <c r="C715">
        <v>-70.315899999999999</v>
      </c>
      <c r="D715" t="s">
        <v>802</v>
      </c>
      <c r="E715">
        <f>VLOOKUP(Tabla3[[#This Row],[client_id]],Tabla_clientes[],6,FALSE)</f>
        <v>214</v>
      </c>
    </row>
    <row r="716" spans="1:5" x14ac:dyDescent="0.25">
      <c r="A716">
        <v>4659</v>
      </c>
      <c r="B716">
        <v>-18.430800000000001</v>
      </c>
      <c r="C716">
        <v>-70.287999999999997</v>
      </c>
      <c r="D716" t="s">
        <v>802</v>
      </c>
      <c r="E716">
        <f>VLOOKUP(Tabla3[[#This Row],[client_id]],Tabla_clientes[],6,FALSE)</f>
        <v>226</v>
      </c>
    </row>
    <row r="717" spans="1:5" x14ac:dyDescent="0.25">
      <c r="A717">
        <v>6070</v>
      </c>
      <c r="B717">
        <v>-18.430800000000001</v>
      </c>
      <c r="C717">
        <v>-70.287899999999993</v>
      </c>
      <c r="D717" t="s">
        <v>802</v>
      </c>
      <c r="E717" t="e">
        <f>VLOOKUP(Tabla3[[#This Row],[client_id]],Tabla_clientes[],6,FALSE)</f>
        <v>#N/A</v>
      </c>
    </row>
    <row r="718" spans="1:5" x14ac:dyDescent="0.25">
      <c r="A718">
        <v>6636</v>
      </c>
      <c r="B718">
        <v>-18.429400000000001</v>
      </c>
      <c r="C718">
        <v>-70.288399999999996</v>
      </c>
      <c r="D718" t="s">
        <v>802</v>
      </c>
      <c r="E718">
        <f>VLOOKUP(Tabla3[[#This Row],[client_id]],Tabla_clientes[],6,FALSE)</f>
        <v>226</v>
      </c>
    </row>
    <row r="719" spans="1:5" x14ac:dyDescent="0.25">
      <c r="A719">
        <v>529</v>
      </c>
      <c r="B719">
        <v>-18.475999999999999</v>
      </c>
      <c r="C719">
        <v>-70.318799999999996</v>
      </c>
      <c r="D719" t="s">
        <v>802</v>
      </c>
      <c r="E719">
        <f>VLOOKUP(Tabla3[[#This Row],[client_id]],Tabla_clientes[],6,FALSE)</f>
        <v>214</v>
      </c>
    </row>
    <row r="720" spans="1:5" x14ac:dyDescent="0.25">
      <c r="A720">
        <v>6076</v>
      </c>
      <c r="B720">
        <v>-18.476299999999998</v>
      </c>
      <c r="C720">
        <v>-70.318600000000004</v>
      </c>
      <c r="D720" t="s">
        <v>802</v>
      </c>
      <c r="E720">
        <f>VLOOKUP(Tabla3[[#This Row],[client_id]],Tabla_clientes[],6,FALSE)</f>
        <v>214</v>
      </c>
    </row>
    <row r="721" spans="1:5" x14ac:dyDescent="0.25">
      <c r="A721">
        <v>5712</v>
      </c>
      <c r="B721">
        <v>-18.428599999999999</v>
      </c>
      <c r="C721">
        <v>-70.288300000000007</v>
      </c>
      <c r="D721" t="s">
        <v>802</v>
      </c>
      <c r="E721">
        <f>VLOOKUP(Tabla3[[#This Row],[client_id]],Tabla_clientes[],6,FALSE)</f>
        <v>226</v>
      </c>
    </row>
    <row r="722" spans="1:5" x14ac:dyDescent="0.25">
      <c r="A722">
        <v>4985</v>
      </c>
      <c r="B722">
        <v>-18.476800000000001</v>
      </c>
      <c r="C722">
        <v>-70.319100000000006</v>
      </c>
      <c r="D722" t="s">
        <v>802</v>
      </c>
      <c r="E722" t="e">
        <f>VLOOKUP(Tabla3[[#This Row],[client_id]],Tabla_clientes[],6,FALSE)</f>
        <v>#N/A</v>
      </c>
    </row>
    <row r="723" spans="1:5" x14ac:dyDescent="0.25">
      <c r="A723">
        <v>4580</v>
      </c>
      <c r="B723">
        <v>-18.477399999999999</v>
      </c>
      <c r="C723">
        <v>-70.3185</v>
      </c>
      <c r="D723" t="s">
        <v>802</v>
      </c>
      <c r="E723">
        <f>VLOOKUP(Tabla3[[#This Row],[client_id]],Tabla_clientes[],6,FALSE)</f>
        <v>214</v>
      </c>
    </row>
    <row r="724" spans="1:5" x14ac:dyDescent="0.25">
      <c r="A724">
        <v>248</v>
      </c>
      <c r="B724">
        <v>-18.4267</v>
      </c>
      <c r="C724">
        <v>-70.289500000000004</v>
      </c>
      <c r="D724" t="s">
        <v>802</v>
      </c>
      <c r="E724" t="e">
        <f>VLOOKUP(Tabla3[[#This Row],[client_id]],Tabla_clientes[],6,FALSE)</f>
        <v>#N/A</v>
      </c>
    </row>
    <row r="725" spans="1:5" x14ac:dyDescent="0.25">
      <c r="A725">
        <v>1378</v>
      </c>
      <c r="B725">
        <v>-18.4269</v>
      </c>
      <c r="C725">
        <v>-70.290199999999999</v>
      </c>
      <c r="D725" t="s">
        <v>802</v>
      </c>
      <c r="E725">
        <f>VLOOKUP(Tabla3[[#This Row],[client_id]],Tabla_clientes[],6,FALSE)</f>
        <v>226</v>
      </c>
    </row>
    <row r="726" spans="1:5" x14ac:dyDescent="0.25">
      <c r="A726">
        <v>5536</v>
      </c>
      <c r="B726">
        <v>-18.4772</v>
      </c>
      <c r="C726">
        <v>-70.317800000000005</v>
      </c>
      <c r="D726" t="s">
        <v>802</v>
      </c>
      <c r="E726">
        <f>VLOOKUP(Tabla3[[#This Row],[client_id]],Tabla_clientes[],6,FALSE)</f>
        <v>214</v>
      </c>
    </row>
    <row r="727" spans="1:5" x14ac:dyDescent="0.25">
      <c r="A727">
        <v>1379</v>
      </c>
      <c r="B727">
        <v>-18.427399999999999</v>
      </c>
      <c r="C727">
        <v>-70.289500000000004</v>
      </c>
      <c r="D727" t="s">
        <v>802</v>
      </c>
      <c r="E727">
        <f>VLOOKUP(Tabla3[[#This Row],[client_id]],Tabla_clientes[],6,FALSE)</f>
        <v>226</v>
      </c>
    </row>
    <row r="728" spans="1:5" x14ac:dyDescent="0.25">
      <c r="A728">
        <v>1221</v>
      </c>
      <c r="B728">
        <v>-18.469200000000001</v>
      </c>
      <c r="C728">
        <v>-70.290000000000006</v>
      </c>
      <c r="D728" t="s">
        <v>802</v>
      </c>
      <c r="E728">
        <f>VLOOKUP(Tabla3[[#This Row],[client_id]],Tabla_clientes[],6,FALSE)</f>
        <v>215</v>
      </c>
    </row>
    <row r="729" spans="1:5" x14ac:dyDescent="0.25">
      <c r="A729">
        <v>6728</v>
      </c>
      <c r="B729">
        <v>-18.429300000000001</v>
      </c>
      <c r="C729">
        <v>-70.289100000000005</v>
      </c>
      <c r="D729" t="s">
        <v>802</v>
      </c>
      <c r="E729" t="e">
        <f>VLOOKUP(Tabla3[[#This Row],[client_id]],Tabla_clientes[],6,FALSE)</f>
        <v>#N/A</v>
      </c>
    </row>
    <row r="730" spans="1:5" x14ac:dyDescent="0.25">
      <c r="A730">
        <v>6171</v>
      </c>
      <c r="B730">
        <v>-18.481000000000002</v>
      </c>
      <c r="C730">
        <v>-70.319699999999997</v>
      </c>
      <c r="D730" t="s">
        <v>802</v>
      </c>
      <c r="E730" t="e">
        <f>VLOOKUP(Tabla3[[#This Row],[client_id]],Tabla_clientes[],6,FALSE)</f>
        <v>#N/A</v>
      </c>
    </row>
    <row r="731" spans="1:5" x14ac:dyDescent="0.25">
      <c r="A731">
        <v>455</v>
      </c>
      <c r="B731">
        <v>-18.478300000000001</v>
      </c>
      <c r="C731">
        <v>-70.317599999999999</v>
      </c>
      <c r="D731" t="s">
        <v>802</v>
      </c>
      <c r="E731" t="e">
        <f>VLOOKUP(Tabla3[[#This Row],[client_id]],Tabla_clientes[],6,FALSE)</f>
        <v>#N/A</v>
      </c>
    </row>
    <row r="732" spans="1:5" x14ac:dyDescent="0.25">
      <c r="A732">
        <v>258</v>
      </c>
      <c r="B732">
        <v>-18.478100000000001</v>
      </c>
      <c r="C732">
        <v>-70.317300000000003</v>
      </c>
      <c r="D732" t="s">
        <v>802</v>
      </c>
      <c r="E732">
        <f>VLOOKUP(Tabla3[[#This Row],[client_id]],Tabla_clientes[],6,FALSE)</f>
        <v>214</v>
      </c>
    </row>
    <row r="733" spans="1:5" x14ac:dyDescent="0.25">
      <c r="A733">
        <v>1407</v>
      </c>
      <c r="B733">
        <v>-18.427099999999999</v>
      </c>
      <c r="C733">
        <v>-70.292100000000005</v>
      </c>
      <c r="D733" t="s">
        <v>802</v>
      </c>
      <c r="E733">
        <f>VLOOKUP(Tabla3[[#This Row],[client_id]],Tabla_clientes[],6,FALSE)</f>
        <v>226</v>
      </c>
    </row>
    <row r="734" spans="1:5" x14ac:dyDescent="0.25">
      <c r="A734">
        <v>6299</v>
      </c>
      <c r="B734">
        <v>-18.478400000000001</v>
      </c>
      <c r="C734">
        <v>-70.315700000000007</v>
      </c>
      <c r="D734" t="s">
        <v>802</v>
      </c>
      <c r="E734">
        <f>VLOOKUP(Tabla3[[#This Row],[client_id]],Tabla_clientes[],6,FALSE)</f>
        <v>214</v>
      </c>
    </row>
    <row r="735" spans="1:5" x14ac:dyDescent="0.25">
      <c r="A735">
        <v>1408</v>
      </c>
      <c r="B735">
        <v>-18.427099999999999</v>
      </c>
      <c r="C735">
        <v>-70.2928</v>
      </c>
      <c r="D735" t="s">
        <v>802</v>
      </c>
      <c r="E735">
        <f>VLOOKUP(Tabla3[[#This Row],[client_id]],Tabla_clientes[],6,FALSE)</f>
        <v>226</v>
      </c>
    </row>
    <row r="736" spans="1:5" x14ac:dyDescent="0.25">
      <c r="A736">
        <v>6261</v>
      </c>
      <c r="B736">
        <v>-18.479199999999999</v>
      </c>
      <c r="C736">
        <v>-70.313999999999993</v>
      </c>
      <c r="D736" t="s">
        <v>802</v>
      </c>
      <c r="E736">
        <f>VLOOKUP(Tabla3[[#This Row],[client_id]],Tabla_clientes[],6,FALSE)</f>
        <v>214</v>
      </c>
    </row>
    <row r="737" spans="1:5" x14ac:dyDescent="0.25">
      <c r="A737">
        <v>61</v>
      </c>
      <c r="B737">
        <v>-18.471800000000002</v>
      </c>
      <c r="C737">
        <v>-70.291799999999995</v>
      </c>
      <c r="D737" t="s">
        <v>802</v>
      </c>
      <c r="E737">
        <f>VLOOKUP(Tabla3[[#This Row],[client_id]],Tabla_clientes[],6,FALSE)</f>
        <v>215</v>
      </c>
    </row>
    <row r="738" spans="1:5" x14ac:dyDescent="0.25">
      <c r="A738">
        <v>175</v>
      </c>
      <c r="B738">
        <v>-18.427700000000002</v>
      </c>
      <c r="C738">
        <v>-70.292699999999996</v>
      </c>
      <c r="D738" t="s">
        <v>802</v>
      </c>
      <c r="E738" t="e">
        <f>VLOOKUP(Tabla3[[#This Row],[client_id]],Tabla_clientes[],6,FALSE)</f>
        <v>#N/A</v>
      </c>
    </row>
    <row r="739" spans="1:5" x14ac:dyDescent="0.25">
      <c r="A739">
        <v>6829</v>
      </c>
      <c r="B739">
        <v>-18.480699999999999</v>
      </c>
      <c r="C739">
        <v>-70.313800000000001</v>
      </c>
      <c r="D739" t="s">
        <v>802</v>
      </c>
      <c r="E739">
        <f>VLOOKUP(Tabla3[[#This Row],[client_id]],Tabla_clientes[],6,FALSE)</f>
        <v>214</v>
      </c>
    </row>
    <row r="740" spans="1:5" x14ac:dyDescent="0.25">
      <c r="A740">
        <v>1044</v>
      </c>
      <c r="B740">
        <v>-18.427800000000001</v>
      </c>
      <c r="C740">
        <v>-70.291399999999996</v>
      </c>
      <c r="D740" t="s">
        <v>802</v>
      </c>
      <c r="E740">
        <f>VLOOKUP(Tabla3[[#This Row],[client_id]],Tabla_clientes[],6,FALSE)</f>
        <v>226</v>
      </c>
    </row>
    <row r="741" spans="1:5" x14ac:dyDescent="0.25">
      <c r="A741">
        <v>1421</v>
      </c>
      <c r="B741">
        <v>-18.427399999999999</v>
      </c>
      <c r="C741">
        <v>-70.2911</v>
      </c>
      <c r="D741" t="s">
        <v>802</v>
      </c>
      <c r="E741">
        <f>VLOOKUP(Tabla3[[#This Row],[client_id]],Tabla_clientes[],6,FALSE)</f>
        <v>226</v>
      </c>
    </row>
    <row r="742" spans="1:5" x14ac:dyDescent="0.25">
      <c r="A742">
        <v>1380</v>
      </c>
      <c r="B742">
        <v>-18.427900000000001</v>
      </c>
      <c r="C742">
        <v>-70.290899999999993</v>
      </c>
      <c r="D742" t="s">
        <v>802</v>
      </c>
      <c r="E742">
        <f>VLOOKUP(Tabla3[[#This Row],[client_id]],Tabla_clientes[],6,FALSE)</f>
        <v>226</v>
      </c>
    </row>
    <row r="743" spans="1:5" x14ac:dyDescent="0.25">
      <c r="A743">
        <v>6300</v>
      </c>
      <c r="B743">
        <v>-18.482099999999999</v>
      </c>
      <c r="C743">
        <v>-70.312100000000001</v>
      </c>
      <c r="D743" t="s">
        <v>802</v>
      </c>
      <c r="E743">
        <f>VLOOKUP(Tabla3[[#This Row],[client_id]],Tabla_clientes[],6,FALSE)</f>
        <v>214</v>
      </c>
    </row>
    <row r="744" spans="1:5" x14ac:dyDescent="0.25">
      <c r="A744">
        <v>620</v>
      </c>
      <c r="B744">
        <v>-18.4755</v>
      </c>
      <c r="C744">
        <v>-70.2911</v>
      </c>
      <c r="D744" t="s">
        <v>802</v>
      </c>
      <c r="E744" t="e">
        <f>VLOOKUP(Tabla3[[#This Row],[client_id]],Tabla_clientes[],6,FALSE)</f>
        <v>#N/A</v>
      </c>
    </row>
    <row r="745" spans="1:5" x14ac:dyDescent="0.25">
      <c r="A745">
        <v>908</v>
      </c>
      <c r="B745">
        <v>-18.4834</v>
      </c>
      <c r="C745">
        <v>-70.313199999999995</v>
      </c>
      <c r="D745" t="s">
        <v>802</v>
      </c>
      <c r="E745">
        <f>VLOOKUP(Tabla3[[#This Row],[client_id]],Tabla_clientes[],6,FALSE)</f>
        <v>214</v>
      </c>
    </row>
    <row r="746" spans="1:5" x14ac:dyDescent="0.25">
      <c r="A746">
        <v>4370</v>
      </c>
      <c r="B746">
        <v>-18.4773</v>
      </c>
      <c r="C746">
        <v>-70.292699999999996</v>
      </c>
      <c r="D746" t="s">
        <v>802</v>
      </c>
      <c r="E746">
        <f>VLOOKUP(Tabla3[[#This Row],[client_id]],Tabla_clientes[],6,FALSE)</f>
        <v>215</v>
      </c>
    </row>
    <row r="747" spans="1:5" x14ac:dyDescent="0.25">
      <c r="A747">
        <v>717</v>
      </c>
      <c r="B747">
        <v>-18.4787</v>
      </c>
      <c r="C747">
        <v>-70.293300000000002</v>
      </c>
      <c r="D747" t="s">
        <v>802</v>
      </c>
      <c r="E747">
        <f>VLOOKUP(Tabla3[[#This Row],[client_id]],Tabla_clientes[],6,FALSE)</f>
        <v>215</v>
      </c>
    </row>
    <row r="748" spans="1:5" x14ac:dyDescent="0.25">
      <c r="A748">
        <v>683</v>
      </c>
      <c r="B748">
        <v>-18.479199999999999</v>
      </c>
      <c r="C748">
        <v>-70.293899999999994</v>
      </c>
      <c r="D748" t="s">
        <v>802</v>
      </c>
      <c r="E748" t="e">
        <f>VLOOKUP(Tabla3[[#This Row],[client_id]],Tabla_clientes[],6,FALSE)</f>
        <v>#N/A</v>
      </c>
    </row>
    <row r="749" spans="1:5" x14ac:dyDescent="0.25">
      <c r="A749">
        <v>6252</v>
      </c>
      <c r="B749">
        <v>-18.481000000000002</v>
      </c>
      <c r="C749">
        <v>-70.310400000000001</v>
      </c>
      <c r="D749" t="s">
        <v>802</v>
      </c>
      <c r="E749">
        <f>VLOOKUP(Tabla3[[#This Row],[client_id]],Tabla_clientes[],6,FALSE)</f>
        <v>214</v>
      </c>
    </row>
    <row r="750" spans="1:5" x14ac:dyDescent="0.25">
      <c r="A750">
        <v>792</v>
      </c>
      <c r="B750">
        <v>-18.480699999999999</v>
      </c>
      <c r="C750">
        <v>-70.311499999999995</v>
      </c>
      <c r="D750" t="s">
        <v>802</v>
      </c>
      <c r="E750">
        <f>VLOOKUP(Tabla3[[#This Row],[client_id]],Tabla_clientes[],6,FALSE)</f>
        <v>214</v>
      </c>
    </row>
    <row r="751" spans="1:5" x14ac:dyDescent="0.25">
      <c r="A751">
        <v>805</v>
      </c>
      <c r="B751">
        <v>-18.4771</v>
      </c>
      <c r="C751">
        <v>-70.296400000000006</v>
      </c>
      <c r="D751" t="s">
        <v>802</v>
      </c>
      <c r="E751">
        <f>VLOOKUP(Tabla3[[#This Row],[client_id]],Tabla_clientes[],6,FALSE)</f>
        <v>215</v>
      </c>
    </row>
    <row r="752" spans="1:5" x14ac:dyDescent="0.25">
      <c r="A752">
        <v>6163</v>
      </c>
      <c r="B752">
        <v>-18.4803</v>
      </c>
      <c r="C752">
        <v>-70.311700000000002</v>
      </c>
      <c r="D752" t="s">
        <v>802</v>
      </c>
      <c r="E752">
        <f>VLOOKUP(Tabla3[[#This Row],[client_id]],Tabla_clientes[],6,FALSE)</f>
        <v>214</v>
      </c>
    </row>
    <row r="753" spans="1:5" x14ac:dyDescent="0.25">
      <c r="A753">
        <v>6514</v>
      </c>
      <c r="B753">
        <v>-18.476800000000001</v>
      </c>
      <c r="C753">
        <v>-70.296300000000002</v>
      </c>
      <c r="D753" t="s">
        <v>802</v>
      </c>
      <c r="E753">
        <f>VLOOKUP(Tabla3[[#This Row],[client_id]],Tabla_clientes[],6,FALSE)</f>
        <v>215</v>
      </c>
    </row>
    <row r="754" spans="1:5" x14ac:dyDescent="0.25">
      <c r="A754">
        <v>4488</v>
      </c>
      <c r="B754">
        <v>-18.4786</v>
      </c>
      <c r="C754">
        <v>-70.294799999999995</v>
      </c>
      <c r="D754" t="s">
        <v>802</v>
      </c>
      <c r="E754">
        <f>VLOOKUP(Tabla3[[#This Row],[client_id]],Tabla_clientes[],6,FALSE)</f>
        <v>215</v>
      </c>
    </row>
    <row r="755" spans="1:5" x14ac:dyDescent="0.25">
      <c r="A755">
        <v>632</v>
      </c>
      <c r="B755">
        <v>-18.480499999999999</v>
      </c>
      <c r="C755">
        <v>-70.295000000000002</v>
      </c>
      <c r="D755" t="s">
        <v>802</v>
      </c>
      <c r="E755">
        <f>VLOOKUP(Tabla3[[#This Row],[client_id]],Tabla_clientes[],6,FALSE)</f>
        <v>215</v>
      </c>
    </row>
    <row r="756" spans="1:5" x14ac:dyDescent="0.25">
      <c r="A756">
        <v>6753</v>
      </c>
      <c r="B756">
        <v>-18.480599999999999</v>
      </c>
      <c r="C756">
        <v>-70.295699999999997</v>
      </c>
      <c r="D756" t="s">
        <v>802</v>
      </c>
      <c r="E756">
        <f>VLOOKUP(Tabla3[[#This Row],[client_id]],Tabla_clientes[],6,FALSE)</f>
        <v>215</v>
      </c>
    </row>
    <row r="757" spans="1:5" x14ac:dyDescent="0.25">
      <c r="E757" t="e">
        <f>VLOOKUP(Tabla3[[#This Row],[client_id]],Tabla_clientes[],6,FALSE)</f>
        <v>#N/A</v>
      </c>
    </row>
    <row r="758" spans="1:5" x14ac:dyDescent="0.25">
      <c r="E758" t="e">
        <f>VLOOKUP(Tabla3[[#This Row],[client_id]],Tabla_clientes[],6,FALSE)</f>
        <v>#N/A</v>
      </c>
    </row>
    <row r="759" spans="1:5" x14ac:dyDescent="0.25">
      <c r="E759" t="e">
        <f>VLOOKUP(Tabla3[[#This Row],[client_id]],Tabla_clientes[],6,FALSE)</f>
        <v>#N/A</v>
      </c>
    </row>
    <row r="760" spans="1:5" x14ac:dyDescent="0.25">
      <c r="E760" t="e">
        <f>VLOOKUP(Tabla3[[#This Row],[client_id]],Tabla_clientes[],6,FALSE)</f>
        <v>#N/A</v>
      </c>
    </row>
    <row r="761" spans="1:5" x14ac:dyDescent="0.25">
      <c r="E761" t="e">
        <f>VLOOKUP(Tabla3[[#This Row],[client_id]],Tabla_clientes[],6,FALSE)</f>
        <v>#N/A</v>
      </c>
    </row>
    <row r="762" spans="1:5" x14ac:dyDescent="0.25">
      <c r="E762" t="e">
        <f>VLOOKUP(Tabla3[[#This Row],[client_id]],Tabla_clientes[],6,FALSE)</f>
        <v>#N/A</v>
      </c>
    </row>
    <row r="763" spans="1:5" x14ac:dyDescent="0.25">
      <c r="E763" t="e">
        <f>VLOOKUP(Tabla3[[#This Row],[client_id]],Tabla_clientes[],6,FALSE)</f>
        <v>#N/A</v>
      </c>
    </row>
    <row r="764" spans="1:5" x14ac:dyDescent="0.25">
      <c r="E764" t="e">
        <f>VLOOKUP(Tabla3[[#This Row],[client_id]],Tabla_clientes[],6,FALSE)</f>
        <v>#N/A</v>
      </c>
    </row>
    <row r="765" spans="1:5" x14ac:dyDescent="0.25">
      <c r="E765" t="e">
        <f>VLOOKUP(Tabla3[[#This Row],[client_id]],Tabla_clientes[],6,FALSE)</f>
        <v>#N/A</v>
      </c>
    </row>
    <row r="766" spans="1:5" x14ac:dyDescent="0.25">
      <c r="E766" t="e">
        <f>VLOOKUP(Tabla3[[#This Row],[client_id]],Tabla_clientes[],6,FALSE)</f>
        <v>#N/A</v>
      </c>
    </row>
    <row r="767" spans="1:5" x14ac:dyDescent="0.25">
      <c r="E767" t="e">
        <f>VLOOKUP(Tabla3[[#This Row],[client_id]],Tabla_clientes[],6,FALSE)</f>
        <v>#N/A</v>
      </c>
    </row>
    <row r="768" spans="1:5" x14ac:dyDescent="0.25">
      <c r="E768" t="e">
        <f>VLOOKUP(Tabla3[[#This Row],[client_id]],Tabla_clientes[],6,FALSE)</f>
        <v>#N/A</v>
      </c>
    </row>
    <row r="769" spans="5:5" x14ac:dyDescent="0.25">
      <c r="E769" t="e">
        <f>VLOOKUP(Tabla3[[#This Row],[client_id]],Tabla_clientes[],6,FALSE)</f>
        <v>#N/A</v>
      </c>
    </row>
    <row r="770" spans="5:5" x14ac:dyDescent="0.25">
      <c r="E770" t="e">
        <f>VLOOKUP(Tabla3[[#This Row],[client_id]],Tabla_clientes[],6,FALSE)</f>
        <v>#N/A</v>
      </c>
    </row>
    <row r="771" spans="5:5" x14ac:dyDescent="0.25">
      <c r="E771" t="e">
        <f>VLOOKUP(Tabla3[[#This Row],[client_id]],Tabla_clientes[],6,FALSE)</f>
        <v>#N/A</v>
      </c>
    </row>
    <row r="772" spans="5:5" x14ac:dyDescent="0.25">
      <c r="E772" t="e">
        <f>VLOOKUP(Tabla3[[#This Row],[client_id]],Tabla_clientes[],6,FALSE)</f>
        <v>#N/A</v>
      </c>
    </row>
    <row r="773" spans="5:5" x14ac:dyDescent="0.25">
      <c r="E773" t="e">
        <f>VLOOKUP(Tabla3[[#This Row],[client_id]],Tabla_clientes[],6,FALSE)</f>
        <v>#N/A</v>
      </c>
    </row>
    <row r="774" spans="5:5" x14ac:dyDescent="0.25">
      <c r="E774" t="e">
        <f>VLOOKUP(Tabla3[[#This Row],[client_id]],Tabla_clientes[],6,FALSE)</f>
        <v>#N/A</v>
      </c>
    </row>
    <row r="775" spans="5:5" x14ac:dyDescent="0.25">
      <c r="E775" t="e">
        <f>VLOOKUP(Tabla3[[#This Row],[client_id]],Tabla_clientes[],6,FALSE)</f>
        <v>#N/A</v>
      </c>
    </row>
    <row r="776" spans="5:5" x14ac:dyDescent="0.25">
      <c r="E776" t="e">
        <f>VLOOKUP(Tabla3[[#This Row],[client_id]],Tabla_clientes[],6,FALSE)</f>
        <v>#N/A</v>
      </c>
    </row>
    <row r="777" spans="5:5" x14ac:dyDescent="0.25">
      <c r="E777" t="e">
        <f>VLOOKUP(Tabla3[[#This Row],[client_id]],Tabla_clientes[],6,FALSE)</f>
        <v>#N/A</v>
      </c>
    </row>
    <row r="778" spans="5:5" x14ac:dyDescent="0.25">
      <c r="E778" t="e">
        <f>VLOOKUP(Tabla3[[#This Row],[client_id]],Tabla_clientes[],6,FALSE)</f>
        <v>#N/A</v>
      </c>
    </row>
    <row r="779" spans="5:5" x14ac:dyDescent="0.25">
      <c r="E779" t="e">
        <f>VLOOKUP(Tabla3[[#This Row],[client_id]],Tabla_clientes[],6,FALSE)</f>
        <v>#N/A</v>
      </c>
    </row>
    <row r="780" spans="5:5" x14ac:dyDescent="0.25">
      <c r="E780" t="e">
        <f>VLOOKUP(Tabla3[[#This Row],[client_id]],Tabla_clientes[],6,FALSE)</f>
        <v>#N/A</v>
      </c>
    </row>
    <row r="781" spans="5:5" x14ac:dyDescent="0.25">
      <c r="E781" t="e">
        <f>VLOOKUP(Tabla3[[#This Row],[client_id]],Tabla_clientes[],6,FALSE)</f>
        <v>#N/A</v>
      </c>
    </row>
    <row r="782" spans="5:5" x14ac:dyDescent="0.25">
      <c r="E782" t="e">
        <f>VLOOKUP(Tabla3[[#This Row],[client_id]],Tabla_clientes[],6,FALSE)</f>
        <v>#N/A</v>
      </c>
    </row>
    <row r="783" spans="5:5" x14ac:dyDescent="0.25">
      <c r="E783" t="e">
        <f>VLOOKUP(Tabla3[[#This Row],[client_id]],Tabla_clientes[],6,FALSE)</f>
        <v>#N/A</v>
      </c>
    </row>
    <row r="784" spans="5:5" x14ac:dyDescent="0.25">
      <c r="E784" t="e">
        <f>VLOOKUP(Tabla3[[#This Row],[client_id]],Tabla_clientes[],6,FALSE)</f>
        <v>#N/A</v>
      </c>
    </row>
    <row r="785" spans="5:5" x14ac:dyDescent="0.25">
      <c r="E785" t="e">
        <f>VLOOKUP(Tabla3[[#This Row],[client_id]],Tabla_clientes[],6,FALSE)</f>
        <v>#N/A</v>
      </c>
    </row>
    <row r="786" spans="5:5" x14ac:dyDescent="0.25">
      <c r="E786" t="e">
        <f>VLOOKUP(Tabla3[[#This Row],[client_id]],Tabla_clientes[],6,FALSE)</f>
        <v>#N/A</v>
      </c>
    </row>
    <row r="787" spans="5:5" x14ac:dyDescent="0.25">
      <c r="E787" t="e">
        <f>VLOOKUP(Tabla3[[#This Row],[client_id]],Tabla_clientes[],6,FALSE)</f>
        <v>#N/A</v>
      </c>
    </row>
    <row r="788" spans="5:5" x14ac:dyDescent="0.25">
      <c r="E788" t="e">
        <f>VLOOKUP(Tabla3[[#This Row],[client_id]],Tabla_clientes[],6,FALSE)</f>
        <v>#N/A</v>
      </c>
    </row>
    <row r="789" spans="5:5" x14ac:dyDescent="0.25">
      <c r="E789" t="e">
        <f>VLOOKUP(Tabla3[[#This Row],[client_id]],Tabla_clientes[],6,FALSE)</f>
        <v>#N/A</v>
      </c>
    </row>
    <row r="790" spans="5:5" x14ac:dyDescent="0.25">
      <c r="E790" t="e">
        <f>VLOOKUP(Tabla3[[#This Row],[client_id]],Tabla_clientes[],6,FALSE)</f>
        <v>#N/A</v>
      </c>
    </row>
    <row r="791" spans="5:5" x14ac:dyDescent="0.25">
      <c r="E791" t="e">
        <f>VLOOKUP(Tabla3[[#This Row],[client_id]],Tabla_clientes[],6,FALSE)</f>
        <v>#N/A</v>
      </c>
    </row>
    <row r="792" spans="5:5" x14ac:dyDescent="0.25">
      <c r="E792" t="e">
        <f>VLOOKUP(Tabla3[[#This Row],[client_id]],Tabla_clientes[],6,FALSE)</f>
        <v>#N/A</v>
      </c>
    </row>
    <row r="793" spans="5:5" x14ac:dyDescent="0.25">
      <c r="E793" t="e">
        <f>VLOOKUP(Tabla3[[#This Row],[client_id]],Tabla_clientes[],6,FALSE)</f>
        <v>#N/A</v>
      </c>
    </row>
    <row r="794" spans="5:5" x14ac:dyDescent="0.25">
      <c r="E794" t="e">
        <f>VLOOKUP(Tabla3[[#This Row],[client_id]],Tabla_clientes[],6,FALSE)</f>
        <v>#N/A</v>
      </c>
    </row>
    <row r="795" spans="5:5" x14ac:dyDescent="0.25">
      <c r="E795" t="e">
        <f>VLOOKUP(Tabla3[[#This Row],[client_id]],Tabla_clientes[],6,FALSE)</f>
        <v>#N/A</v>
      </c>
    </row>
    <row r="796" spans="5:5" x14ac:dyDescent="0.25">
      <c r="E796" t="e">
        <f>VLOOKUP(Tabla3[[#This Row],[client_id]],Tabla_clientes[],6,FALSE)</f>
        <v>#N/A</v>
      </c>
    </row>
    <row r="797" spans="5:5" x14ac:dyDescent="0.25">
      <c r="E797" t="e">
        <f>VLOOKUP(Tabla3[[#This Row],[client_id]],Tabla_clientes[],6,FALSE)</f>
        <v>#N/A</v>
      </c>
    </row>
    <row r="798" spans="5:5" x14ac:dyDescent="0.25">
      <c r="E798" t="e">
        <f>VLOOKUP(Tabla3[[#This Row],[client_id]],Tabla_clientes[],6,FALSE)</f>
        <v>#N/A</v>
      </c>
    </row>
    <row r="799" spans="5:5" x14ac:dyDescent="0.25">
      <c r="E799" t="e">
        <f>VLOOKUP(Tabla3[[#This Row],[client_id]],Tabla_clientes[],6,FALSE)</f>
        <v>#N/A</v>
      </c>
    </row>
    <row r="800" spans="5:5" x14ac:dyDescent="0.25">
      <c r="E800" t="e">
        <f>VLOOKUP(Tabla3[[#This Row],[client_id]],Tabla_clientes[],6,FALSE)</f>
        <v>#N/A</v>
      </c>
    </row>
    <row r="801" spans="5:5" x14ac:dyDescent="0.25">
      <c r="E801" t="e">
        <f>VLOOKUP(Tabla3[[#This Row],[client_id]],Tabla_clientes[],6,FALSE)</f>
        <v>#N/A</v>
      </c>
    </row>
    <row r="802" spans="5:5" x14ac:dyDescent="0.25">
      <c r="E802" t="e">
        <f>VLOOKUP(Tabla3[[#This Row],[client_id]],Tabla_clientes[],6,FALSE)</f>
        <v>#N/A</v>
      </c>
    </row>
    <row r="803" spans="5:5" x14ac:dyDescent="0.25">
      <c r="E803" t="e">
        <f>VLOOKUP(Tabla3[[#This Row],[client_id]],Tabla_clientes[],6,FALSE)</f>
        <v>#N/A</v>
      </c>
    </row>
    <row r="804" spans="5:5" x14ac:dyDescent="0.25">
      <c r="E804" t="e">
        <f>VLOOKUP(Tabla3[[#This Row],[client_id]],Tabla_clientes[],6,FALSE)</f>
        <v>#N/A</v>
      </c>
    </row>
    <row r="805" spans="5:5" x14ac:dyDescent="0.25">
      <c r="E805" t="e">
        <f>VLOOKUP(Tabla3[[#This Row],[client_id]],Tabla_clientes[],6,FALSE)</f>
        <v>#N/A</v>
      </c>
    </row>
    <row r="806" spans="5:5" x14ac:dyDescent="0.25">
      <c r="E806" t="e">
        <f>VLOOKUP(Tabla3[[#This Row],[client_id]],Tabla_clientes[],6,FALSE)</f>
        <v>#N/A</v>
      </c>
    </row>
    <row r="807" spans="5:5" x14ac:dyDescent="0.25">
      <c r="E807" t="e">
        <f>VLOOKUP(Tabla3[[#This Row],[client_id]],Tabla_clientes[],6,FALSE)</f>
        <v>#N/A</v>
      </c>
    </row>
    <row r="808" spans="5:5" x14ac:dyDescent="0.25">
      <c r="E808" t="e">
        <f>VLOOKUP(Tabla3[[#This Row],[client_id]],Tabla_clientes[],6,FALSE)</f>
        <v>#N/A</v>
      </c>
    </row>
    <row r="809" spans="5:5" x14ac:dyDescent="0.25">
      <c r="E809" t="e">
        <f>VLOOKUP(Tabla3[[#This Row],[client_id]],Tabla_clientes[],6,FALSE)</f>
        <v>#N/A</v>
      </c>
    </row>
    <row r="810" spans="5:5" x14ac:dyDescent="0.25">
      <c r="E810" t="e">
        <f>VLOOKUP(Tabla3[[#This Row],[client_id]],Tabla_clientes[],6,FALSE)</f>
        <v>#N/A</v>
      </c>
    </row>
    <row r="811" spans="5:5" x14ac:dyDescent="0.25">
      <c r="E811" t="e">
        <f>VLOOKUP(Tabla3[[#This Row],[client_id]],Tabla_clientes[],6,FALSE)</f>
        <v>#N/A</v>
      </c>
    </row>
    <row r="812" spans="5:5" x14ac:dyDescent="0.25">
      <c r="E812" t="e">
        <f>VLOOKUP(Tabla3[[#This Row],[client_id]],Tabla_clientes[],6,FALSE)</f>
        <v>#N/A</v>
      </c>
    </row>
    <row r="813" spans="5:5" x14ac:dyDescent="0.25">
      <c r="E813" t="e">
        <f>VLOOKUP(Tabla3[[#This Row],[client_id]],Tabla_clientes[],6,FALSE)</f>
        <v>#N/A</v>
      </c>
    </row>
    <row r="814" spans="5:5" x14ac:dyDescent="0.25">
      <c r="E814" t="e">
        <f>VLOOKUP(Tabla3[[#This Row],[client_id]],Tabla_clientes[],6,FALSE)</f>
        <v>#N/A</v>
      </c>
    </row>
    <row r="815" spans="5:5" x14ac:dyDescent="0.25">
      <c r="E815" t="e">
        <f>VLOOKUP(Tabla3[[#This Row],[client_id]],Tabla_clientes[],6,FALSE)</f>
        <v>#N/A</v>
      </c>
    </row>
    <row r="816" spans="5:5" x14ac:dyDescent="0.25">
      <c r="E816" t="e">
        <f>VLOOKUP(Tabla3[[#This Row],[client_id]],Tabla_clientes[],6,FALSE)</f>
        <v>#N/A</v>
      </c>
    </row>
    <row r="817" spans="5:5" x14ac:dyDescent="0.25">
      <c r="E817" t="e">
        <f>VLOOKUP(Tabla3[[#This Row],[client_id]],Tabla_clientes[],6,FALSE)</f>
        <v>#N/A</v>
      </c>
    </row>
    <row r="818" spans="5:5" x14ac:dyDescent="0.25">
      <c r="E818" t="e">
        <f>VLOOKUP(Tabla3[[#This Row],[client_id]],Tabla_clientes[],6,FALSE)</f>
        <v>#N/A</v>
      </c>
    </row>
    <row r="819" spans="5:5" x14ac:dyDescent="0.25">
      <c r="E819" t="e">
        <f>VLOOKUP(Tabla3[[#This Row],[client_id]],Tabla_clientes[],6,FALSE)</f>
        <v>#N/A</v>
      </c>
    </row>
    <row r="820" spans="5:5" x14ac:dyDescent="0.25">
      <c r="E820" t="e">
        <f>VLOOKUP(Tabla3[[#This Row],[client_id]],Tabla_clientes[],6,FALSE)</f>
        <v>#N/A</v>
      </c>
    </row>
    <row r="821" spans="5:5" x14ac:dyDescent="0.25">
      <c r="E821" t="e">
        <f>VLOOKUP(Tabla3[[#This Row],[client_id]],Tabla_clientes[],6,FALSE)</f>
        <v>#N/A</v>
      </c>
    </row>
    <row r="822" spans="5:5" x14ac:dyDescent="0.25">
      <c r="E822" t="e">
        <f>VLOOKUP(Tabla3[[#This Row],[client_id]],Tabla_clientes[],6,FALSE)</f>
        <v>#N/A</v>
      </c>
    </row>
    <row r="823" spans="5:5" x14ac:dyDescent="0.25">
      <c r="E823" t="e">
        <f>VLOOKUP(Tabla3[[#This Row],[client_id]],Tabla_clientes[],6,FALSE)</f>
        <v>#N/A</v>
      </c>
    </row>
    <row r="824" spans="5:5" x14ac:dyDescent="0.25">
      <c r="E824" t="e">
        <f>VLOOKUP(Tabla3[[#This Row],[client_id]],Tabla_clientes[],6,FALSE)</f>
        <v>#N/A</v>
      </c>
    </row>
    <row r="825" spans="5:5" x14ac:dyDescent="0.25">
      <c r="E825" t="e">
        <f>VLOOKUP(Tabla3[[#This Row],[client_id]],Tabla_clientes[],6,FALSE)</f>
        <v>#N/A</v>
      </c>
    </row>
    <row r="826" spans="5:5" x14ac:dyDescent="0.25">
      <c r="E826" t="e">
        <f>VLOOKUP(Tabla3[[#This Row],[client_id]],Tabla_clientes[],6,FALSE)</f>
        <v>#N/A</v>
      </c>
    </row>
    <row r="827" spans="5:5" x14ac:dyDescent="0.25">
      <c r="E827" t="e">
        <f>VLOOKUP(Tabla3[[#This Row],[client_id]],Tabla_clientes[],6,FALSE)</f>
        <v>#N/A</v>
      </c>
    </row>
    <row r="828" spans="5:5" x14ac:dyDescent="0.25">
      <c r="E828" t="e">
        <f>VLOOKUP(Tabla3[[#This Row],[client_id]],Tabla_clientes[],6,FALSE)</f>
        <v>#N/A</v>
      </c>
    </row>
    <row r="829" spans="5:5" x14ac:dyDescent="0.25">
      <c r="E829" t="e">
        <f>VLOOKUP(Tabla3[[#This Row],[client_id]],Tabla_clientes[],6,FALSE)</f>
        <v>#N/A</v>
      </c>
    </row>
    <row r="830" spans="5:5" x14ac:dyDescent="0.25">
      <c r="E830" t="e">
        <f>VLOOKUP(Tabla3[[#This Row],[client_id]],Tabla_clientes[],6,FALSE)</f>
        <v>#N/A</v>
      </c>
    </row>
    <row r="831" spans="5:5" x14ac:dyDescent="0.25">
      <c r="E831" t="e">
        <f>VLOOKUP(Tabla3[[#This Row],[client_id]],Tabla_clientes[],6,FALSE)</f>
        <v>#N/A</v>
      </c>
    </row>
    <row r="832" spans="5:5" x14ac:dyDescent="0.25">
      <c r="E832" t="e">
        <f>VLOOKUP(Tabla3[[#This Row],[client_id]],Tabla_clientes[],6,FALSE)</f>
        <v>#N/A</v>
      </c>
    </row>
    <row r="833" spans="5:5" x14ac:dyDescent="0.25">
      <c r="E833" t="e">
        <f>VLOOKUP(Tabla3[[#This Row],[client_id]],Tabla_clientes[],6,FALSE)</f>
        <v>#N/A</v>
      </c>
    </row>
    <row r="834" spans="5:5" x14ac:dyDescent="0.25">
      <c r="E834" t="e">
        <f>VLOOKUP(Tabla3[[#This Row],[client_id]],Tabla_clientes[],6,FALSE)</f>
        <v>#N/A</v>
      </c>
    </row>
    <row r="835" spans="5:5" x14ac:dyDescent="0.25">
      <c r="E835" t="e">
        <f>VLOOKUP(Tabla3[[#This Row],[client_id]],Tabla_clientes[],6,FALSE)</f>
        <v>#N/A</v>
      </c>
    </row>
    <row r="836" spans="5:5" x14ac:dyDescent="0.25">
      <c r="E836" t="e">
        <f>VLOOKUP(Tabla3[[#This Row],[client_id]],Tabla_clientes[],6,FALSE)</f>
        <v>#N/A</v>
      </c>
    </row>
    <row r="837" spans="5:5" x14ac:dyDescent="0.25">
      <c r="E837" t="e">
        <f>VLOOKUP(Tabla3[[#This Row],[client_id]],Tabla_clientes[],6,FALSE)</f>
        <v>#N/A</v>
      </c>
    </row>
    <row r="838" spans="5:5" x14ac:dyDescent="0.25">
      <c r="E838" t="e">
        <f>VLOOKUP(Tabla3[[#This Row],[client_id]],Tabla_clientes[],6,FALSE)</f>
        <v>#N/A</v>
      </c>
    </row>
    <row r="839" spans="5:5" x14ac:dyDescent="0.25">
      <c r="E839" t="e">
        <f>VLOOKUP(Tabla3[[#This Row],[client_id]],Tabla_clientes[],6,FALSE)</f>
        <v>#N/A</v>
      </c>
    </row>
    <row r="840" spans="5:5" x14ac:dyDescent="0.25">
      <c r="E840" t="e">
        <f>VLOOKUP(Tabla3[[#This Row],[client_id]],Tabla_clientes[],6,FALSE)</f>
        <v>#N/A</v>
      </c>
    </row>
    <row r="841" spans="5:5" x14ac:dyDescent="0.25">
      <c r="E841" t="e">
        <f>VLOOKUP(Tabla3[[#This Row],[client_id]],Tabla_clientes[],6,FALSE)</f>
        <v>#N/A</v>
      </c>
    </row>
    <row r="842" spans="5:5" x14ac:dyDescent="0.25">
      <c r="E842" t="e">
        <f>VLOOKUP(Tabla3[[#This Row],[client_id]],Tabla_clientes[],6,FALSE)</f>
        <v>#N/A</v>
      </c>
    </row>
    <row r="843" spans="5:5" x14ac:dyDescent="0.25">
      <c r="E843" t="e">
        <f>VLOOKUP(Tabla3[[#This Row],[client_id]],Tabla_clientes[],6,FALSE)</f>
        <v>#N/A</v>
      </c>
    </row>
    <row r="844" spans="5:5" x14ac:dyDescent="0.25">
      <c r="E844" t="e">
        <f>VLOOKUP(Tabla3[[#This Row],[client_id]],Tabla_clientes[],6,FALSE)</f>
        <v>#N/A</v>
      </c>
    </row>
    <row r="845" spans="5:5" x14ac:dyDescent="0.25">
      <c r="E845" t="e">
        <f>VLOOKUP(Tabla3[[#This Row],[client_id]],Tabla_clientes[],6,FALSE)</f>
        <v>#N/A</v>
      </c>
    </row>
    <row r="846" spans="5:5" x14ac:dyDescent="0.25">
      <c r="E846" t="e">
        <f>VLOOKUP(Tabla3[[#This Row],[client_id]],Tabla_clientes[],6,FALSE)</f>
        <v>#N/A</v>
      </c>
    </row>
    <row r="847" spans="5:5" x14ac:dyDescent="0.25">
      <c r="E847" t="e">
        <f>VLOOKUP(Tabla3[[#This Row],[client_id]],Tabla_clientes[],6,FALSE)</f>
        <v>#N/A</v>
      </c>
    </row>
    <row r="848" spans="5:5" x14ac:dyDescent="0.25">
      <c r="E848" t="e">
        <f>VLOOKUP(Tabla3[[#This Row],[client_id]],Tabla_clientes[],6,FALSE)</f>
        <v>#N/A</v>
      </c>
    </row>
    <row r="849" spans="5:5" x14ac:dyDescent="0.25">
      <c r="E849" t="e">
        <f>VLOOKUP(Tabla3[[#This Row],[client_id]],Tabla_clientes[],6,FALSE)</f>
        <v>#N/A</v>
      </c>
    </row>
    <row r="850" spans="5:5" x14ac:dyDescent="0.25">
      <c r="E850" t="e">
        <f>VLOOKUP(Tabla3[[#This Row],[client_id]],Tabla_clientes[],6,FALSE)</f>
        <v>#N/A</v>
      </c>
    </row>
    <row r="851" spans="5:5" x14ac:dyDescent="0.25">
      <c r="E851" t="e">
        <f>VLOOKUP(Tabla3[[#This Row],[client_id]],Tabla_clientes[],6,FALSE)</f>
        <v>#N/A</v>
      </c>
    </row>
    <row r="852" spans="5:5" x14ac:dyDescent="0.25">
      <c r="E852" t="e">
        <f>VLOOKUP(Tabla3[[#This Row],[client_id]],Tabla_clientes[],6,FALSE)</f>
        <v>#N/A</v>
      </c>
    </row>
    <row r="853" spans="5:5" x14ac:dyDescent="0.25">
      <c r="E853" t="e">
        <f>VLOOKUP(Tabla3[[#This Row],[client_id]],Tabla_clientes[],6,FALSE)</f>
        <v>#N/A</v>
      </c>
    </row>
    <row r="854" spans="5:5" x14ac:dyDescent="0.25">
      <c r="E854" t="e">
        <f>VLOOKUP(Tabla3[[#This Row],[client_id]],Tabla_clientes[],6,FALSE)</f>
        <v>#N/A</v>
      </c>
    </row>
    <row r="855" spans="5:5" x14ac:dyDescent="0.25">
      <c r="E855" t="e">
        <f>VLOOKUP(Tabla3[[#This Row],[client_id]],Tabla_clientes[],6,FALSE)</f>
        <v>#N/A</v>
      </c>
    </row>
    <row r="856" spans="5:5" x14ac:dyDescent="0.25">
      <c r="E856" t="e">
        <f>VLOOKUP(Tabla3[[#This Row],[client_id]],Tabla_clientes[],6,FALSE)</f>
        <v>#N/A</v>
      </c>
    </row>
    <row r="857" spans="5:5" x14ac:dyDescent="0.25">
      <c r="E857" t="e">
        <f>VLOOKUP(Tabla3[[#This Row],[client_id]],Tabla_clientes[],6,FALSE)</f>
        <v>#N/A</v>
      </c>
    </row>
    <row r="858" spans="5:5" x14ac:dyDescent="0.25">
      <c r="E858" t="e">
        <f>VLOOKUP(Tabla3[[#This Row],[client_id]],Tabla_clientes[],6,FALSE)</f>
        <v>#N/A</v>
      </c>
    </row>
    <row r="859" spans="5:5" x14ac:dyDescent="0.25">
      <c r="E859" t="e">
        <f>VLOOKUP(Tabla3[[#This Row],[client_id]],Tabla_clientes[],6,FALSE)</f>
        <v>#N/A</v>
      </c>
    </row>
    <row r="860" spans="5:5" x14ac:dyDescent="0.25">
      <c r="E860" t="e">
        <f>VLOOKUP(Tabla3[[#This Row],[client_id]],Tabla_clientes[],6,FALSE)</f>
        <v>#N/A</v>
      </c>
    </row>
    <row r="861" spans="5:5" x14ac:dyDescent="0.25">
      <c r="E861" t="e">
        <f>VLOOKUP(Tabla3[[#This Row],[client_id]],Tabla_clientes[],6,FALSE)</f>
        <v>#N/A</v>
      </c>
    </row>
    <row r="862" spans="5:5" x14ac:dyDescent="0.25">
      <c r="E862" t="e">
        <f>VLOOKUP(Tabla3[[#This Row],[client_id]],Tabla_clientes[],6,FALSE)</f>
        <v>#N/A</v>
      </c>
    </row>
    <row r="863" spans="5:5" x14ac:dyDescent="0.25">
      <c r="E863" t="e">
        <f>VLOOKUP(Tabla3[[#This Row],[client_id]],Tabla_clientes[],6,FALSE)</f>
        <v>#N/A</v>
      </c>
    </row>
    <row r="864" spans="5:5" x14ac:dyDescent="0.25">
      <c r="E864" t="e">
        <f>VLOOKUP(Tabla3[[#This Row],[client_id]],Tabla_clientes[],6,FALSE)</f>
        <v>#N/A</v>
      </c>
    </row>
    <row r="865" spans="5:5" x14ac:dyDescent="0.25">
      <c r="E865" t="e">
        <f>VLOOKUP(Tabla3[[#This Row],[client_id]],Tabla_clientes[],6,FALSE)</f>
        <v>#N/A</v>
      </c>
    </row>
    <row r="866" spans="5:5" x14ac:dyDescent="0.25">
      <c r="E866" t="e">
        <f>VLOOKUP(Tabla3[[#This Row],[client_id]],Tabla_clientes[],6,FALSE)</f>
        <v>#N/A</v>
      </c>
    </row>
    <row r="867" spans="5:5" x14ac:dyDescent="0.25">
      <c r="E867" t="e">
        <f>VLOOKUP(Tabla3[[#This Row],[client_id]],Tabla_clientes[],6,FALSE)</f>
        <v>#N/A</v>
      </c>
    </row>
    <row r="868" spans="5:5" x14ac:dyDescent="0.25">
      <c r="E868" t="e">
        <f>VLOOKUP(Tabla3[[#This Row],[client_id]],Tabla_clientes[],6,FALSE)</f>
        <v>#N/A</v>
      </c>
    </row>
    <row r="869" spans="5:5" x14ac:dyDescent="0.25">
      <c r="E869" t="e">
        <f>VLOOKUP(Tabla3[[#This Row],[client_id]],Tabla_clientes[],6,FALSE)</f>
        <v>#N/A</v>
      </c>
    </row>
    <row r="870" spans="5:5" x14ac:dyDescent="0.25">
      <c r="E870" t="e">
        <f>VLOOKUP(Tabla3[[#This Row],[client_id]],Tabla_clientes[],6,FALSE)</f>
        <v>#N/A</v>
      </c>
    </row>
    <row r="871" spans="5:5" x14ac:dyDescent="0.25">
      <c r="E871" t="e">
        <f>VLOOKUP(Tabla3[[#This Row],[client_id]],Tabla_clientes[],6,FALSE)</f>
        <v>#N/A</v>
      </c>
    </row>
    <row r="872" spans="5:5" x14ac:dyDescent="0.25">
      <c r="E872" t="e">
        <f>VLOOKUP(Tabla3[[#This Row],[client_id]],Tabla_clientes[],6,FALSE)</f>
        <v>#N/A</v>
      </c>
    </row>
    <row r="873" spans="5:5" x14ac:dyDescent="0.25">
      <c r="E873" t="e">
        <f>VLOOKUP(Tabla3[[#This Row],[client_id]],Tabla_clientes[],6,FALSE)</f>
        <v>#N/A</v>
      </c>
    </row>
    <row r="874" spans="5:5" x14ac:dyDescent="0.25">
      <c r="E874" t="e">
        <f>VLOOKUP(Tabla3[[#This Row],[client_id]],Tabla_clientes[],6,FALSE)</f>
        <v>#N/A</v>
      </c>
    </row>
    <row r="875" spans="5:5" x14ac:dyDescent="0.25">
      <c r="E875" t="e">
        <f>VLOOKUP(Tabla3[[#This Row],[client_id]],Tabla_clientes[],6,FALSE)</f>
        <v>#N/A</v>
      </c>
    </row>
    <row r="876" spans="5:5" x14ac:dyDescent="0.25">
      <c r="E876" t="e">
        <f>VLOOKUP(Tabla3[[#This Row],[client_id]],Tabla_clientes[],6,FALSE)</f>
        <v>#N/A</v>
      </c>
    </row>
    <row r="877" spans="5:5" x14ac:dyDescent="0.25">
      <c r="E877" t="e">
        <f>VLOOKUP(Tabla3[[#This Row],[client_id]],Tabla_clientes[],6,FALSE)</f>
        <v>#N/A</v>
      </c>
    </row>
    <row r="878" spans="5:5" x14ac:dyDescent="0.25">
      <c r="E878" t="e">
        <f>VLOOKUP(Tabla3[[#This Row],[client_id]],Tabla_clientes[],6,FALSE)</f>
        <v>#N/A</v>
      </c>
    </row>
    <row r="879" spans="5:5" x14ac:dyDescent="0.25">
      <c r="E879" t="e">
        <f>VLOOKUP(Tabla3[[#This Row],[client_id]],Tabla_clientes[],6,FALSE)</f>
        <v>#N/A</v>
      </c>
    </row>
    <row r="880" spans="5:5" x14ac:dyDescent="0.25">
      <c r="E880" t="e">
        <f>VLOOKUP(Tabla3[[#This Row],[client_id]],Tabla_clientes[],6,FALSE)</f>
        <v>#N/A</v>
      </c>
    </row>
    <row r="881" spans="5:5" x14ac:dyDescent="0.25">
      <c r="E881" t="e">
        <f>VLOOKUP(Tabla3[[#This Row],[client_id]],Tabla_clientes[],6,FALSE)</f>
        <v>#N/A</v>
      </c>
    </row>
    <row r="882" spans="5:5" x14ac:dyDescent="0.25">
      <c r="E882" t="e">
        <f>VLOOKUP(Tabla3[[#This Row],[client_id]],Tabla_clientes[],6,FALSE)</f>
        <v>#N/A</v>
      </c>
    </row>
    <row r="883" spans="5:5" x14ac:dyDescent="0.25">
      <c r="E883" t="e">
        <f>VLOOKUP(Tabla3[[#This Row],[client_id]],Tabla_clientes[],6,FALSE)</f>
        <v>#N/A</v>
      </c>
    </row>
    <row r="884" spans="5:5" x14ac:dyDescent="0.25">
      <c r="E884" t="e">
        <f>VLOOKUP(Tabla3[[#This Row],[client_id]],Tabla_clientes[],6,FALSE)</f>
        <v>#N/A</v>
      </c>
    </row>
    <row r="885" spans="5:5" x14ac:dyDescent="0.25">
      <c r="E885" t="e">
        <f>VLOOKUP(Tabla3[[#This Row],[client_id]],Tabla_clientes[],6,FALSE)</f>
        <v>#N/A</v>
      </c>
    </row>
    <row r="886" spans="5:5" x14ac:dyDescent="0.25">
      <c r="E886" t="e">
        <f>VLOOKUP(Tabla3[[#This Row],[client_id]],Tabla_clientes[],6,FALSE)</f>
        <v>#N/A</v>
      </c>
    </row>
    <row r="887" spans="5:5" x14ac:dyDescent="0.25">
      <c r="E887" t="e">
        <f>VLOOKUP(Tabla3[[#This Row],[client_id]],Tabla_clientes[],6,FALSE)</f>
        <v>#N/A</v>
      </c>
    </row>
    <row r="888" spans="5:5" x14ac:dyDescent="0.25">
      <c r="E888" t="e">
        <f>VLOOKUP(Tabla3[[#This Row],[client_id]],Tabla_clientes[],6,FALSE)</f>
        <v>#N/A</v>
      </c>
    </row>
    <row r="889" spans="5:5" x14ac:dyDescent="0.25">
      <c r="E889" t="e">
        <f>VLOOKUP(Tabla3[[#This Row],[client_id]],Tabla_clientes[],6,FALSE)</f>
        <v>#N/A</v>
      </c>
    </row>
    <row r="890" spans="5:5" x14ac:dyDescent="0.25">
      <c r="E890" t="e">
        <f>VLOOKUP(Tabla3[[#This Row],[client_id]],Tabla_clientes[],6,FALSE)</f>
        <v>#N/A</v>
      </c>
    </row>
    <row r="891" spans="5:5" x14ac:dyDescent="0.25">
      <c r="E891" t="e">
        <f>VLOOKUP(Tabla3[[#This Row],[client_id]],Tabla_clientes[],6,FALSE)</f>
        <v>#N/A</v>
      </c>
    </row>
    <row r="892" spans="5:5" x14ac:dyDescent="0.25">
      <c r="E892" t="e">
        <f>VLOOKUP(Tabla3[[#This Row],[client_id]],Tabla_clientes[],6,FALSE)</f>
        <v>#N/A</v>
      </c>
    </row>
    <row r="893" spans="5:5" x14ac:dyDescent="0.25">
      <c r="E893" t="e">
        <f>VLOOKUP(Tabla3[[#This Row],[client_id]],Tabla_clientes[],6,FALSE)</f>
        <v>#N/A</v>
      </c>
    </row>
    <row r="894" spans="5:5" x14ac:dyDescent="0.25">
      <c r="E894" t="e">
        <f>VLOOKUP(Tabla3[[#This Row],[client_id]],Tabla_clientes[],6,FALSE)</f>
        <v>#N/A</v>
      </c>
    </row>
    <row r="895" spans="5:5" x14ac:dyDescent="0.25">
      <c r="E895" t="e">
        <f>VLOOKUP(Tabla3[[#This Row],[client_id]],Tabla_clientes[],6,FALSE)</f>
        <v>#N/A</v>
      </c>
    </row>
    <row r="896" spans="5:5" x14ac:dyDescent="0.25">
      <c r="E896" t="e">
        <f>VLOOKUP(Tabla3[[#This Row],[client_id]],Tabla_clientes[],6,FALSE)</f>
        <v>#N/A</v>
      </c>
    </row>
    <row r="897" spans="5:5" x14ac:dyDescent="0.25">
      <c r="E897" t="e">
        <f>VLOOKUP(Tabla3[[#This Row],[client_id]],Tabla_clientes[],6,FALSE)</f>
        <v>#N/A</v>
      </c>
    </row>
    <row r="898" spans="5:5" x14ac:dyDescent="0.25">
      <c r="E898" t="e">
        <f>VLOOKUP(Tabla3[[#This Row],[client_id]],Tabla_clientes[],6,FALSE)</f>
        <v>#N/A</v>
      </c>
    </row>
    <row r="899" spans="5:5" x14ac:dyDescent="0.25">
      <c r="E899" t="e">
        <f>VLOOKUP(Tabla3[[#This Row],[client_id]],Tabla_clientes[],6,FALSE)</f>
        <v>#N/A</v>
      </c>
    </row>
    <row r="900" spans="5:5" x14ac:dyDescent="0.25">
      <c r="E900" t="e">
        <f>VLOOKUP(Tabla3[[#This Row],[client_id]],Tabla_clientes[],6,FALSE)</f>
        <v>#N/A</v>
      </c>
    </row>
    <row r="901" spans="5:5" x14ac:dyDescent="0.25">
      <c r="E901" t="e">
        <f>VLOOKUP(Tabla3[[#This Row],[client_id]],Tabla_clientes[],6,FALSE)</f>
        <v>#N/A</v>
      </c>
    </row>
    <row r="902" spans="5:5" x14ac:dyDescent="0.25">
      <c r="E902" t="e">
        <f>VLOOKUP(Tabla3[[#This Row],[client_id]],Tabla_clientes[],6,FALSE)</f>
        <v>#N/A</v>
      </c>
    </row>
    <row r="903" spans="5:5" x14ac:dyDescent="0.25">
      <c r="E903" t="e">
        <f>VLOOKUP(Tabla3[[#This Row],[client_id]],Tabla_clientes[],6,FALSE)</f>
        <v>#N/A</v>
      </c>
    </row>
    <row r="904" spans="5:5" x14ac:dyDescent="0.25">
      <c r="E904" t="e">
        <f>VLOOKUP(Tabla3[[#This Row],[client_id]],Tabla_clientes[],6,FALSE)</f>
        <v>#N/A</v>
      </c>
    </row>
    <row r="905" spans="5:5" x14ac:dyDescent="0.25">
      <c r="E905" t="e">
        <f>VLOOKUP(Tabla3[[#This Row],[client_id]],Tabla_clientes[],6,FALSE)</f>
        <v>#N/A</v>
      </c>
    </row>
    <row r="906" spans="5:5" x14ac:dyDescent="0.25">
      <c r="E906" t="e">
        <f>VLOOKUP(Tabla3[[#This Row],[client_id]],Tabla_clientes[],6,FALSE)</f>
        <v>#N/A</v>
      </c>
    </row>
    <row r="907" spans="5:5" x14ac:dyDescent="0.25">
      <c r="E907" t="e">
        <f>VLOOKUP(Tabla3[[#This Row],[client_id]],Tabla_clientes[],6,FALSE)</f>
        <v>#N/A</v>
      </c>
    </row>
    <row r="908" spans="5:5" x14ac:dyDescent="0.25">
      <c r="E908" t="e">
        <f>VLOOKUP(Tabla3[[#This Row],[client_id]],Tabla_clientes[],6,FALSE)</f>
        <v>#N/A</v>
      </c>
    </row>
    <row r="909" spans="5:5" x14ac:dyDescent="0.25">
      <c r="E909" t="e">
        <f>VLOOKUP(Tabla3[[#This Row],[client_id]],Tabla_clientes[],6,FALSE)</f>
        <v>#N/A</v>
      </c>
    </row>
    <row r="910" spans="5:5" x14ac:dyDescent="0.25">
      <c r="E910" t="e">
        <f>VLOOKUP(Tabla3[[#This Row],[client_id]],Tabla_clientes[],6,FALSE)</f>
        <v>#N/A</v>
      </c>
    </row>
    <row r="911" spans="5:5" x14ac:dyDescent="0.25">
      <c r="E911" t="e">
        <f>VLOOKUP(Tabla3[[#This Row],[client_id]],Tabla_clientes[],6,FALSE)</f>
        <v>#N/A</v>
      </c>
    </row>
    <row r="912" spans="5:5" x14ac:dyDescent="0.25">
      <c r="E912" t="e">
        <f>VLOOKUP(Tabla3[[#This Row],[client_id]],Tabla_clientes[],6,FALSE)</f>
        <v>#N/A</v>
      </c>
    </row>
    <row r="913" spans="5:5" x14ac:dyDescent="0.25">
      <c r="E913" t="e">
        <f>VLOOKUP(Tabla3[[#This Row],[client_id]],Tabla_clientes[],6,FALSE)</f>
        <v>#N/A</v>
      </c>
    </row>
    <row r="914" spans="5:5" x14ac:dyDescent="0.25">
      <c r="E914" t="e">
        <f>VLOOKUP(Tabla3[[#This Row],[client_id]],Tabla_clientes[],6,FALSE)</f>
        <v>#N/A</v>
      </c>
    </row>
    <row r="915" spans="5:5" x14ac:dyDescent="0.25">
      <c r="E915" t="e">
        <f>VLOOKUP(Tabla3[[#This Row],[client_id]],Tabla_clientes[],6,FALSE)</f>
        <v>#N/A</v>
      </c>
    </row>
    <row r="916" spans="5:5" x14ac:dyDescent="0.25">
      <c r="E916" t="e">
        <f>VLOOKUP(Tabla3[[#This Row],[client_id]],Tabla_clientes[],6,FALSE)</f>
        <v>#N/A</v>
      </c>
    </row>
    <row r="917" spans="5:5" x14ac:dyDescent="0.25">
      <c r="E917" t="e">
        <f>VLOOKUP(Tabla3[[#This Row],[client_id]],Tabla_clientes[],6,FALSE)</f>
        <v>#N/A</v>
      </c>
    </row>
    <row r="918" spans="5:5" x14ac:dyDescent="0.25">
      <c r="E918" t="e">
        <f>VLOOKUP(Tabla3[[#This Row],[client_id]],Tabla_clientes[],6,FALSE)</f>
        <v>#N/A</v>
      </c>
    </row>
    <row r="919" spans="5:5" x14ac:dyDescent="0.25">
      <c r="E919" t="e">
        <f>VLOOKUP(Tabla3[[#This Row],[client_id]],Tabla_clientes[],6,FALSE)</f>
        <v>#N/A</v>
      </c>
    </row>
    <row r="920" spans="5:5" x14ac:dyDescent="0.25">
      <c r="E920" t="e">
        <f>VLOOKUP(Tabla3[[#This Row],[client_id]],Tabla_clientes[],6,FALSE)</f>
        <v>#N/A</v>
      </c>
    </row>
    <row r="921" spans="5:5" x14ac:dyDescent="0.25">
      <c r="E921" t="e">
        <f>VLOOKUP(Tabla3[[#This Row],[client_id]],Tabla_clientes[],6,FALSE)</f>
        <v>#N/A</v>
      </c>
    </row>
    <row r="922" spans="5:5" x14ac:dyDescent="0.25">
      <c r="E922" t="e">
        <f>VLOOKUP(Tabla3[[#This Row],[client_id]],Tabla_clientes[],6,FALSE)</f>
        <v>#N/A</v>
      </c>
    </row>
    <row r="923" spans="5:5" x14ac:dyDescent="0.25">
      <c r="E923" t="e">
        <f>VLOOKUP(Tabla3[[#This Row],[client_id]],Tabla_clientes[],6,FALSE)</f>
        <v>#N/A</v>
      </c>
    </row>
    <row r="924" spans="5:5" x14ac:dyDescent="0.25">
      <c r="E924" t="e">
        <f>VLOOKUP(Tabla3[[#This Row],[client_id]],Tabla_clientes[],6,FALSE)</f>
        <v>#N/A</v>
      </c>
    </row>
    <row r="925" spans="5:5" x14ac:dyDescent="0.25">
      <c r="E925" t="e">
        <f>VLOOKUP(Tabla3[[#This Row],[client_id]],Tabla_clientes[],6,FALSE)</f>
        <v>#N/A</v>
      </c>
    </row>
    <row r="926" spans="5:5" x14ac:dyDescent="0.25">
      <c r="E926" t="e">
        <f>VLOOKUP(Tabla3[[#This Row],[client_id]],Tabla_clientes[],6,FALSE)</f>
        <v>#N/A</v>
      </c>
    </row>
    <row r="927" spans="5:5" x14ac:dyDescent="0.25">
      <c r="E927" t="e">
        <f>VLOOKUP(Tabla3[[#This Row],[client_id]],Tabla_clientes[],6,FALSE)</f>
        <v>#N/A</v>
      </c>
    </row>
    <row r="928" spans="5:5" x14ac:dyDescent="0.25">
      <c r="E928" t="e">
        <f>VLOOKUP(Tabla3[[#This Row],[client_id]],Tabla_clientes[],6,FALSE)</f>
        <v>#N/A</v>
      </c>
    </row>
    <row r="929" spans="5:5" x14ac:dyDescent="0.25">
      <c r="E929" t="e">
        <f>VLOOKUP(Tabla3[[#This Row],[client_id]],Tabla_clientes[],6,FALSE)</f>
        <v>#N/A</v>
      </c>
    </row>
    <row r="930" spans="5:5" x14ac:dyDescent="0.25">
      <c r="E930" t="e">
        <f>VLOOKUP(Tabla3[[#This Row],[client_id]],Tabla_clientes[],6,FALSE)</f>
        <v>#N/A</v>
      </c>
    </row>
    <row r="931" spans="5:5" x14ac:dyDescent="0.25">
      <c r="E931" t="e">
        <f>VLOOKUP(Tabla3[[#This Row],[client_id]],Tabla_clientes[],6,FALSE)</f>
        <v>#N/A</v>
      </c>
    </row>
    <row r="932" spans="5:5" x14ac:dyDescent="0.25">
      <c r="E932" t="e">
        <f>VLOOKUP(Tabla3[[#This Row],[client_id]],Tabla_clientes[],6,FALSE)</f>
        <v>#N/A</v>
      </c>
    </row>
    <row r="933" spans="5:5" x14ac:dyDescent="0.25">
      <c r="E933" t="e">
        <f>VLOOKUP(Tabla3[[#This Row],[client_id]],Tabla_clientes[],6,FALSE)</f>
        <v>#N/A</v>
      </c>
    </row>
    <row r="934" spans="5:5" x14ac:dyDescent="0.25">
      <c r="E934" t="e">
        <f>VLOOKUP(Tabla3[[#This Row],[client_id]],Tabla_clientes[],6,FALSE)</f>
        <v>#N/A</v>
      </c>
    </row>
    <row r="935" spans="5:5" x14ac:dyDescent="0.25">
      <c r="E935" t="e">
        <f>VLOOKUP(Tabla3[[#This Row],[client_id]],Tabla_clientes[],6,FALSE)</f>
        <v>#N/A</v>
      </c>
    </row>
    <row r="936" spans="5:5" x14ac:dyDescent="0.25">
      <c r="E936" t="e">
        <f>VLOOKUP(Tabla3[[#This Row],[client_id]],Tabla_clientes[],6,FALSE)</f>
        <v>#N/A</v>
      </c>
    </row>
    <row r="937" spans="5:5" x14ac:dyDescent="0.25">
      <c r="E937" t="e">
        <f>VLOOKUP(Tabla3[[#This Row],[client_id]],Tabla_clientes[],6,FALSE)</f>
        <v>#N/A</v>
      </c>
    </row>
    <row r="938" spans="5:5" x14ac:dyDescent="0.25">
      <c r="E938" t="e">
        <f>VLOOKUP(Tabla3[[#This Row],[client_id]],Tabla_clientes[],6,FALSE)</f>
        <v>#N/A</v>
      </c>
    </row>
    <row r="939" spans="5:5" x14ac:dyDescent="0.25">
      <c r="E939" t="e">
        <f>VLOOKUP(Tabla3[[#This Row],[client_id]],Tabla_clientes[],6,FALSE)</f>
        <v>#N/A</v>
      </c>
    </row>
    <row r="940" spans="5:5" x14ac:dyDescent="0.25">
      <c r="E940" t="e">
        <f>VLOOKUP(Tabla3[[#This Row],[client_id]],Tabla_clientes[],6,FALSE)</f>
        <v>#N/A</v>
      </c>
    </row>
    <row r="941" spans="5:5" x14ac:dyDescent="0.25">
      <c r="E941" t="e">
        <f>VLOOKUP(Tabla3[[#This Row],[client_id]],Tabla_clientes[],6,FALSE)</f>
        <v>#N/A</v>
      </c>
    </row>
    <row r="942" spans="5:5" x14ac:dyDescent="0.25">
      <c r="E942" t="e">
        <f>VLOOKUP(Tabla3[[#This Row],[client_id]],Tabla_clientes[],6,FALSE)</f>
        <v>#N/A</v>
      </c>
    </row>
    <row r="943" spans="5:5" x14ac:dyDescent="0.25">
      <c r="E943" t="e">
        <f>VLOOKUP(Tabla3[[#This Row],[client_id]],Tabla_clientes[],6,FALSE)</f>
        <v>#N/A</v>
      </c>
    </row>
    <row r="944" spans="5:5" x14ac:dyDescent="0.25">
      <c r="E944" t="e">
        <f>VLOOKUP(Tabla3[[#This Row],[client_id]],Tabla_clientes[],6,FALSE)</f>
        <v>#N/A</v>
      </c>
    </row>
    <row r="945" spans="5:5" x14ac:dyDescent="0.25">
      <c r="E945" t="e">
        <f>VLOOKUP(Tabla3[[#This Row],[client_id]],Tabla_clientes[],6,FALSE)</f>
        <v>#N/A</v>
      </c>
    </row>
    <row r="946" spans="5:5" x14ac:dyDescent="0.25">
      <c r="E946" t="e">
        <f>VLOOKUP(Tabla3[[#This Row],[client_id]],Tabla_clientes[],6,FALSE)</f>
        <v>#N/A</v>
      </c>
    </row>
    <row r="947" spans="5:5" x14ac:dyDescent="0.25">
      <c r="E947" t="e">
        <f>VLOOKUP(Tabla3[[#This Row],[client_id]],Tabla_clientes[],6,FALSE)</f>
        <v>#N/A</v>
      </c>
    </row>
    <row r="948" spans="5:5" x14ac:dyDescent="0.25">
      <c r="E948" t="e">
        <f>VLOOKUP(Tabla3[[#This Row],[client_id]],Tabla_clientes[],6,FALSE)</f>
        <v>#N/A</v>
      </c>
    </row>
    <row r="949" spans="5:5" x14ac:dyDescent="0.25">
      <c r="E949" t="e">
        <f>VLOOKUP(Tabla3[[#This Row],[client_id]],Tabla_clientes[],6,FALSE)</f>
        <v>#N/A</v>
      </c>
    </row>
    <row r="950" spans="5:5" x14ac:dyDescent="0.25">
      <c r="E950" t="e">
        <f>VLOOKUP(Tabla3[[#This Row],[client_id]],Tabla_clientes[],6,FALSE)</f>
        <v>#N/A</v>
      </c>
    </row>
    <row r="951" spans="5:5" x14ac:dyDescent="0.25">
      <c r="E951" t="e">
        <f>VLOOKUP(Tabla3[[#This Row],[client_id]],Tabla_clientes[],6,FALSE)</f>
        <v>#N/A</v>
      </c>
    </row>
    <row r="952" spans="5:5" x14ac:dyDescent="0.25">
      <c r="E952" t="e">
        <f>VLOOKUP(Tabla3[[#This Row],[client_id]],Tabla_clientes[],6,FALSE)</f>
        <v>#N/A</v>
      </c>
    </row>
    <row r="953" spans="5:5" x14ac:dyDescent="0.25">
      <c r="E953" t="e">
        <f>VLOOKUP(Tabla3[[#This Row],[client_id]],Tabla_clientes[],6,FALSE)</f>
        <v>#N/A</v>
      </c>
    </row>
    <row r="954" spans="5:5" x14ac:dyDescent="0.25">
      <c r="E954" t="e">
        <f>VLOOKUP(Tabla3[[#This Row],[client_id]],Tabla_clientes[],6,FALSE)</f>
        <v>#N/A</v>
      </c>
    </row>
    <row r="955" spans="5:5" x14ac:dyDescent="0.25">
      <c r="E955" t="e">
        <f>VLOOKUP(Tabla3[[#This Row],[client_id]],Tabla_clientes[],6,FALSE)</f>
        <v>#N/A</v>
      </c>
    </row>
    <row r="956" spans="5:5" x14ac:dyDescent="0.25">
      <c r="E956" t="e">
        <f>VLOOKUP(Tabla3[[#This Row],[client_id]],Tabla_clientes[],6,FALSE)</f>
        <v>#N/A</v>
      </c>
    </row>
    <row r="957" spans="5:5" x14ac:dyDescent="0.25">
      <c r="E957" t="e">
        <f>VLOOKUP(Tabla3[[#This Row],[client_id]],Tabla_clientes[],6,FALSE)</f>
        <v>#N/A</v>
      </c>
    </row>
    <row r="958" spans="5:5" x14ac:dyDescent="0.25">
      <c r="E958" t="e">
        <f>VLOOKUP(Tabla3[[#This Row],[client_id]],Tabla_clientes[],6,FALSE)</f>
        <v>#N/A</v>
      </c>
    </row>
    <row r="959" spans="5:5" x14ac:dyDescent="0.25">
      <c r="E959" t="e">
        <f>VLOOKUP(Tabla3[[#This Row],[client_id]],Tabla_clientes[],6,FALSE)</f>
        <v>#N/A</v>
      </c>
    </row>
    <row r="960" spans="5:5" x14ac:dyDescent="0.25">
      <c r="E960" t="e">
        <f>VLOOKUP(Tabla3[[#This Row],[client_id]],Tabla_clientes[],6,FALSE)</f>
        <v>#N/A</v>
      </c>
    </row>
    <row r="961" spans="5:5" x14ac:dyDescent="0.25">
      <c r="E961" t="e">
        <f>VLOOKUP(Tabla3[[#This Row],[client_id]],Tabla_clientes[],6,FALSE)</f>
        <v>#N/A</v>
      </c>
    </row>
    <row r="962" spans="5:5" x14ac:dyDescent="0.25">
      <c r="E962" t="e">
        <f>VLOOKUP(Tabla3[[#This Row],[client_id]],Tabla_clientes[],6,FALSE)</f>
        <v>#N/A</v>
      </c>
    </row>
    <row r="963" spans="5:5" x14ac:dyDescent="0.25">
      <c r="E963" t="e">
        <f>VLOOKUP(Tabla3[[#This Row],[client_id]],Tabla_clientes[],6,FALSE)</f>
        <v>#N/A</v>
      </c>
    </row>
    <row r="964" spans="5:5" x14ac:dyDescent="0.25">
      <c r="E964" t="e">
        <f>VLOOKUP(Tabla3[[#This Row],[client_id]],Tabla_clientes[],6,FALSE)</f>
        <v>#N/A</v>
      </c>
    </row>
    <row r="965" spans="5:5" x14ac:dyDescent="0.25">
      <c r="E965" t="e">
        <f>VLOOKUP(Tabla3[[#This Row],[client_id]],Tabla_clientes[],6,FALSE)</f>
        <v>#N/A</v>
      </c>
    </row>
    <row r="966" spans="5:5" x14ac:dyDescent="0.25">
      <c r="E966" t="e">
        <f>VLOOKUP(Tabla3[[#This Row],[client_id]],Tabla_clientes[],6,FALSE)</f>
        <v>#N/A</v>
      </c>
    </row>
    <row r="967" spans="5:5" x14ac:dyDescent="0.25">
      <c r="E967" t="e">
        <f>VLOOKUP(Tabla3[[#This Row],[client_id]],Tabla_clientes[],6,FALSE)</f>
        <v>#N/A</v>
      </c>
    </row>
    <row r="968" spans="5:5" x14ac:dyDescent="0.25">
      <c r="E968" t="e">
        <f>VLOOKUP(Tabla3[[#This Row],[client_id]],Tabla_clientes[],6,FALSE)</f>
        <v>#N/A</v>
      </c>
    </row>
    <row r="969" spans="5:5" x14ac:dyDescent="0.25">
      <c r="E969" t="e">
        <f>VLOOKUP(Tabla3[[#This Row],[client_id]],Tabla_clientes[],6,FALSE)</f>
        <v>#N/A</v>
      </c>
    </row>
    <row r="970" spans="5:5" x14ac:dyDescent="0.25">
      <c r="E970" t="e">
        <f>VLOOKUP(Tabla3[[#This Row],[client_id]],Tabla_clientes[],6,FALSE)</f>
        <v>#N/A</v>
      </c>
    </row>
    <row r="971" spans="5:5" x14ac:dyDescent="0.25">
      <c r="E971" t="e">
        <f>VLOOKUP(Tabla3[[#This Row],[client_id]],Tabla_clientes[],6,FALSE)</f>
        <v>#N/A</v>
      </c>
    </row>
    <row r="972" spans="5:5" x14ac:dyDescent="0.25">
      <c r="E972" t="e">
        <f>VLOOKUP(Tabla3[[#This Row],[client_id]],Tabla_clientes[],6,FALSE)</f>
        <v>#N/A</v>
      </c>
    </row>
    <row r="973" spans="5:5" x14ac:dyDescent="0.25">
      <c r="E973" t="e">
        <f>VLOOKUP(Tabla3[[#This Row],[client_id]],Tabla_clientes[],6,FALSE)</f>
        <v>#N/A</v>
      </c>
    </row>
    <row r="974" spans="5:5" x14ac:dyDescent="0.25">
      <c r="E974" t="e">
        <f>VLOOKUP(Tabla3[[#This Row],[client_id]],Tabla_clientes[],6,FALSE)</f>
        <v>#N/A</v>
      </c>
    </row>
    <row r="975" spans="5:5" x14ac:dyDescent="0.25">
      <c r="E975" t="e">
        <f>VLOOKUP(Tabla3[[#This Row],[client_id]],Tabla_clientes[],6,FALSE)</f>
        <v>#N/A</v>
      </c>
    </row>
    <row r="976" spans="5:5" x14ac:dyDescent="0.25">
      <c r="E976" t="e">
        <f>VLOOKUP(Tabla3[[#This Row],[client_id]],Tabla_clientes[],6,FALSE)</f>
        <v>#N/A</v>
      </c>
    </row>
    <row r="977" spans="5:5" x14ac:dyDescent="0.25">
      <c r="E977" t="e">
        <f>VLOOKUP(Tabla3[[#This Row],[client_id]],Tabla_clientes[],6,FALSE)</f>
        <v>#N/A</v>
      </c>
    </row>
    <row r="978" spans="5:5" x14ac:dyDescent="0.25">
      <c r="E978" t="e">
        <f>VLOOKUP(Tabla3[[#This Row],[client_id]],Tabla_clientes[],6,FALSE)</f>
        <v>#N/A</v>
      </c>
    </row>
    <row r="979" spans="5:5" x14ac:dyDescent="0.25">
      <c r="E979" t="e">
        <f>VLOOKUP(Tabla3[[#This Row],[client_id]],Tabla_clientes[],6,FALSE)</f>
        <v>#N/A</v>
      </c>
    </row>
    <row r="980" spans="5:5" x14ac:dyDescent="0.25">
      <c r="E980" t="e">
        <f>VLOOKUP(Tabla3[[#This Row],[client_id]],Tabla_clientes[],6,FALSE)</f>
        <v>#N/A</v>
      </c>
    </row>
    <row r="981" spans="5:5" x14ac:dyDescent="0.25">
      <c r="E981" t="e">
        <f>VLOOKUP(Tabla3[[#This Row],[client_id]],Tabla_clientes[],6,FALSE)</f>
        <v>#N/A</v>
      </c>
    </row>
    <row r="982" spans="5:5" x14ac:dyDescent="0.25">
      <c r="E982" t="e">
        <f>VLOOKUP(Tabla3[[#This Row],[client_id]],Tabla_clientes[],6,FALSE)</f>
        <v>#N/A</v>
      </c>
    </row>
    <row r="983" spans="5:5" x14ac:dyDescent="0.25">
      <c r="E983" t="e">
        <f>VLOOKUP(Tabla3[[#This Row],[client_id]],Tabla_clientes[],6,FALSE)</f>
        <v>#N/A</v>
      </c>
    </row>
    <row r="984" spans="5:5" x14ac:dyDescent="0.25">
      <c r="E984" t="e">
        <f>VLOOKUP(Tabla3[[#This Row],[client_id]],Tabla_clientes[],6,FALSE)</f>
        <v>#N/A</v>
      </c>
    </row>
    <row r="985" spans="5:5" x14ac:dyDescent="0.25">
      <c r="E985" t="e">
        <f>VLOOKUP(Tabla3[[#This Row],[client_id]],Tabla_clientes[],6,FALSE)</f>
        <v>#N/A</v>
      </c>
    </row>
    <row r="986" spans="5:5" x14ac:dyDescent="0.25">
      <c r="E986" t="e">
        <f>VLOOKUP(Tabla3[[#This Row],[client_id]],Tabla_clientes[],6,FALSE)</f>
        <v>#N/A</v>
      </c>
    </row>
    <row r="987" spans="5:5" x14ac:dyDescent="0.25">
      <c r="E987" t="e">
        <f>VLOOKUP(Tabla3[[#This Row],[client_id]],Tabla_clientes[],6,FALSE)</f>
        <v>#N/A</v>
      </c>
    </row>
    <row r="988" spans="5:5" x14ac:dyDescent="0.25">
      <c r="E988" t="e">
        <f>VLOOKUP(Tabla3[[#This Row],[client_id]],Tabla_clientes[],6,FALSE)</f>
        <v>#N/A</v>
      </c>
    </row>
    <row r="989" spans="5:5" x14ac:dyDescent="0.25">
      <c r="E989" t="e">
        <f>VLOOKUP(Tabla3[[#This Row],[client_id]],Tabla_clientes[],6,FALSE)</f>
        <v>#N/A</v>
      </c>
    </row>
    <row r="990" spans="5:5" x14ac:dyDescent="0.25">
      <c r="E990" t="e">
        <f>VLOOKUP(Tabla3[[#This Row],[client_id]],Tabla_clientes[],6,FALSE)</f>
        <v>#N/A</v>
      </c>
    </row>
    <row r="991" spans="5:5" x14ac:dyDescent="0.25">
      <c r="E991" t="e">
        <f>VLOOKUP(Tabla3[[#This Row],[client_id]],Tabla_clientes[],6,FALSE)</f>
        <v>#N/A</v>
      </c>
    </row>
    <row r="992" spans="5:5" x14ac:dyDescent="0.25">
      <c r="E992" t="e">
        <f>VLOOKUP(Tabla3[[#This Row],[client_id]],Tabla_clientes[],6,FALSE)</f>
        <v>#N/A</v>
      </c>
    </row>
    <row r="993" spans="5:5" x14ac:dyDescent="0.25">
      <c r="E993" t="e">
        <f>VLOOKUP(Tabla3[[#This Row],[client_id]],Tabla_clientes[],6,FALSE)</f>
        <v>#N/A</v>
      </c>
    </row>
    <row r="994" spans="5:5" x14ac:dyDescent="0.25">
      <c r="E994" t="e">
        <f>VLOOKUP(Tabla3[[#This Row],[client_id]],Tabla_clientes[],6,FALSE)</f>
        <v>#N/A</v>
      </c>
    </row>
    <row r="995" spans="5:5" x14ac:dyDescent="0.25">
      <c r="E995" t="e">
        <f>VLOOKUP(Tabla3[[#This Row],[client_id]],Tabla_clientes[],6,FALSE)</f>
        <v>#N/A</v>
      </c>
    </row>
    <row r="996" spans="5:5" x14ac:dyDescent="0.25">
      <c r="E996" t="e">
        <f>VLOOKUP(Tabla3[[#This Row],[client_id]],Tabla_clientes[],6,FALSE)</f>
        <v>#N/A</v>
      </c>
    </row>
    <row r="997" spans="5:5" x14ac:dyDescent="0.25">
      <c r="E997" t="e">
        <f>VLOOKUP(Tabla3[[#This Row],[client_id]],Tabla_clientes[],6,FALSE)</f>
        <v>#N/A</v>
      </c>
    </row>
    <row r="998" spans="5:5" x14ac:dyDescent="0.25">
      <c r="E998" t="e">
        <f>VLOOKUP(Tabla3[[#This Row],[client_id]],Tabla_clientes[],6,FALSE)</f>
        <v>#N/A</v>
      </c>
    </row>
    <row r="999" spans="5:5" x14ac:dyDescent="0.25">
      <c r="E999" t="e">
        <f>VLOOKUP(Tabla3[[#This Row],[client_id]],Tabla_clientes[],6,FALSE)</f>
        <v>#N/A</v>
      </c>
    </row>
    <row r="1000" spans="5:5" x14ac:dyDescent="0.25">
      <c r="E1000" t="e">
        <f>VLOOKUP(Tabla3[[#This Row],[client_id]],Tabla_clientes[],6,FALSE)</f>
        <v>#N/A</v>
      </c>
    </row>
    <row r="1001" spans="5:5" x14ac:dyDescent="0.25">
      <c r="E1001" t="e">
        <f>VLOOKUP(Tabla3[[#This Row],[client_id]],Tabla_clientes[],6,FALSE)</f>
        <v>#N/A</v>
      </c>
    </row>
    <row r="1002" spans="5:5" x14ac:dyDescent="0.25">
      <c r="E1002" t="e">
        <f>VLOOKUP(Tabla3[[#This Row],[client_id]],Tabla_clientes[],6,FALSE)</f>
        <v>#N/A</v>
      </c>
    </row>
    <row r="1003" spans="5:5" x14ac:dyDescent="0.25">
      <c r="E1003" t="e">
        <f>VLOOKUP(Tabla3[[#This Row],[client_id]],Tabla_clientes[],6,FALSE)</f>
        <v>#N/A</v>
      </c>
    </row>
    <row r="1004" spans="5:5" x14ac:dyDescent="0.25">
      <c r="E1004" t="e">
        <f>VLOOKUP(Tabla3[[#This Row],[client_id]],Tabla_clientes[],6,FALSE)</f>
        <v>#N/A</v>
      </c>
    </row>
    <row r="1005" spans="5:5" x14ac:dyDescent="0.25">
      <c r="E1005" t="e">
        <f>VLOOKUP(Tabla3[[#This Row],[client_id]],Tabla_clientes[],6,FALSE)</f>
        <v>#N/A</v>
      </c>
    </row>
    <row r="1006" spans="5:5" x14ac:dyDescent="0.25">
      <c r="E1006" t="e">
        <f>VLOOKUP(Tabla3[[#This Row],[client_id]],Tabla_clientes[],6,FALSE)</f>
        <v>#N/A</v>
      </c>
    </row>
    <row r="1007" spans="5:5" x14ac:dyDescent="0.25">
      <c r="E1007" t="e">
        <f>VLOOKUP(Tabla3[[#This Row],[client_id]],Tabla_clientes[],6,FALSE)</f>
        <v>#N/A</v>
      </c>
    </row>
    <row r="1008" spans="5:5" x14ac:dyDescent="0.25">
      <c r="E1008" t="e">
        <f>VLOOKUP(Tabla3[[#This Row],[client_id]],Tabla_clientes[],6,FALSE)</f>
        <v>#N/A</v>
      </c>
    </row>
    <row r="1009" spans="5:5" x14ac:dyDescent="0.25">
      <c r="E1009" t="e">
        <f>VLOOKUP(Tabla3[[#This Row],[client_id]],Tabla_clientes[],6,FALSE)</f>
        <v>#N/A</v>
      </c>
    </row>
    <row r="1010" spans="5:5" x14ac:dyDescent="0.25">
      <c r="E1010" t="e">
        <f>VLOOKUP(Tabla3[[#This Row],[client_id]],Tabla_clientes[],6,FALSE)</f>
        <v>#N/A</v>
      </c>
    </row>
    <row r="1011" spans="5:5" x14ac:dyDescent="0.25">
      <c r="E1011" t="e">
        <f>VLOOKUP(Tabla3[[#This Row],[client_id]],Tabla_clientes[],6,FALSE)</f>
        <v>#N/A</v>
      </c>
    </row>
    <row r="1012" spans="5:5" x14ac:dyDescent="0.25">
      <c r="E1012" t="e">
        <f>VLOOKUP(Tabla3[[#This Row],[client_id]],Tabla_clientes[],6,FALSE)</f>
        <v>#N/A</v>
      </c>
    </row>
    <row r="1013" spans="5:5" x14ac:dyDescent="0.25">
      <c r="E1013" t="e">
        <f>VLOOKUP(Tabla3[[#This Row],[client_id]],Tabla_clientes[],6,FALSE)</f>
        <v>#N/A</v>
      </c>
    </row>
    <row r="1014" spans="5:5" x14ac:dyDescent="0.25">
      <c r="E1014" t="e">
        <f>VLOOKUP(Tabla3[[#This Row],[client_id]],Tabla_clientes[],6,FALSE)</f>
        <v>#N/A</v>
      </c>
    </row>
    <row r="1015" spans="5:5" x14ac:dyDescent="0.25">
      <c r="E1015" t="e">
        <f>VLOOKUP(Tabla3[[#This Row],[client_id]],Tabla_clientes[],6,FALSE)</f>
        <v>#N/A</v>
      </c>
    </row>
    <row r="1016" spans="5:5" x14ac:dyDescent="0.25">
      <c r="E1016" t="e">
        <f>VLOOKUP(Tabla3[[#This Row],[client_id]],Tabla_clientes[],6,FALSE)</f>
        <v>#N/A</v>
      </c>
    </row>
    <row r="1017" spans="5:5" x14ac:dyDescent="0.25">
      <c r="E1017" t="e">
        <f>VLOOKUP(Tabla3[[#This Row],[client_id]],Tabla_clientes[],6,FALSE)</f>
        <v>#N/A</v>
      </c>
    </row>
    <row r="1018" spans="5:5" x14ac:dyDescent="0.25">
      <c r="E1018" t="e">
        <f>VLOOKUP(Tabla3[[#This Row],[client_id]],Tabla_clientes[],6,FALSE)</f>
        <v>#N/A</v>
      </c>
    </row>
    <row r="1019" spans="5:5" x14ac:dyDescent="0.25">
      <c r="E1019" t="e">
        <f>VLOOKUP(Tabla3[[#This Row],[client_id]],Tabla_clientes[],6,FALSE)</f>
        <v>#N/A</v>
      </c>
    </row>
    <row r="1020" spans="5:5" x14ac:dyDescent="0.25">
      <c r="E1020" t="e">
        <f>VLOOKUP(Tabla3[[#This Row],[client_id]],Tabla_clientes[],6,FALSE)</f>
        <v>#N/A</v>
      </c>
    </row>
    <row r="1021" spans="5:5" x14ac:dyDescent="0.25">
      <c r="E1021" t="e">
        <f>VLOOKUP(Tabla3[[#This Row],[client_id]],Tabla_clientes[],6,FALSE)</f>
        <v>#N/A</v>
      </c>
    </row>
    <row r="1022" spans="5:5" x14ac:dyDescent="0.25">
      <c r="E1022" t="e">
        <f>VLOOKUP(Tabla3[[#This Row],[client_id]],Tabla_clientes[],6,FALSE)</f>
        <v>#N/A</v>
      </c>
    </row>
    <row r="1023" spans="5:5" x14ac:dyDescent="0.25">
      <c r="E1023" t="e">
        <f>VLOOKUP(Tabla3[[#This Row],[client_id]],Tabla_clientes[],6,FALSE)</f>
        <v>#N/A</v>
      </c>
    </row>
    <row r="1024" spans="5:5" x14ac:dyDescent="0.25">
      <c r="E1024" t="e">
        <f>VLOOKUP(Tabla3[[#This Row],[client_id]],Tabla_clientes[],6,FALSE)</f>
        <v>#N/A</v>
      </c>
    </row>
    <row r="1025" spans="5:5" x14ac:dyDescent="0.25">
      <c r="E1025" t="e">
        <f>VLOOKUP(Tabla3[[#This Row],[client_id]],Tabla_clientes[],6,FALSE)</f>
        <v>#N/A</v>
      </c>
    </row>
    <row r="1026" spans="5:5" x14ac:dyDescent="0.25">
      <c r="E1026" t="e">
        <f>VLOOKUP(Tabla3[[#This Row],[client_id]],Tabla_clientes[],6,FALSE)</f>
        <v>#N/A</v>
      </c>
    </row>
    <row r="1027" spans="5:5" x14ac:dyDescent="0.25">
      <c r="E1027" t="e">
        <f>VLOOKUP(Tabla3[[#This Row],[client_id]],Tabla_clientes[],6,FALSE)</f>
        <v>#N/A</v>
      </c>
    </row>
    <row r="1028" spans="5:5" x14ac:dyDescent="0.25">
      <c r="E1028" t="e">
        <f>VLOOKUP(Tabla3[[#This Row],[client_id]],Tabla_clientes[],6,FALSE)</f>
        <v>#N/A</v>
      </c>
    </row>
    <row r="1029" spans="5:5" x14ac:dyDescent="0.25">
      <c r="E1029" t="e">
        <f>VLOOKUP(Tabla3[[#This Row],[client_id]],Tabla_clientes[],6,FALSE)</f>
        <v>#N/A</v>
      </c>
    </row>
    <row r="1030" spans="5:5" x14ac:dyDescent="0.25">
      <c r="E1030" t="e">
        <f>VLOOKUP(Tabla3[[#This Row],[client_id]],Tabla_clientes[],6,FALSE)</f>
        <v>#N/A</v>
      </c>
    </row>
    <row r="1031" spans="5:5" x14ac:dyDescent="0.25">
      <c r="E1031" t="e">
        <f>VLOOKUP(Tabla3[[#This Row],[client_id]],Tabla_clientes[],6,FALSE)</f>
        <v>#N/A</v>
      </c>
    </row>
    <row r="1032" spans="5:5" x14ac:dyDescent="0.25">
      <c r="E1032" t="e">
        <f>VLOOKUP(Tabla3[[#This Row],[client_id]],Tabla_clientes[],6,FALSE)</f>
        <v>#N/A</v>
      </c>
    </row>
    <row r="1033" spans="5:5" x14ac:dyDescent="0.25">
      <c r="E1033" t="e">
        <f>VLOOKUP(Tabla3[[#This Row],[client_id]],Tabla_clientes[],6,FALSE)</f>
        <v>#N/A</v>
      </c>
    </row>
    <row r="1034" spans="5:5" x14ac:dyDescent="0.25">
      <c r="E1034" t="e">
        <f>VLOOKUP(Tabla3[[#This Row],[client_id]],Tabla_clientes[],6,FALSE)</f>
        <v>#N/A</v>
      </c>
    </row>
    <row r="1035" spans="5:5" x14ac:dyDescent="0.25">
      <c r="E1035" t="e">
        <f>VLOOKUP(Tabla3[[#This Row],[client_id]],Tabla_clientes[],6,FALSE)</f>
        <v>#N/A</v>
      </c>
    </row>
    <row r="1036" spans="5:5" x14ac:dyDescent="0.25">
      <c r="E1036" t="e">
        <f>VLOOKUP(Tabla3[[#This Row],[client_id]],Tabla_clientes[],6,FALSE)</f>
        <v>#N/A</v>
      </c>
    </row>
    <row r="1037" spans="5:5" x14ac:dyDescent="0.25">
      <c r="E1037" t="e">
        <f>VLOOKUP(Tabla3[[#This Row],[client_id]],Tabla_clientes[],6,FALSE)</f>
        <v>#N/A</v>
      </c>
    </row>
    <row r="1038" spans="5:5" x14ac:dyDescent="0.25">
      <c r="E1038" t="e">
        <f>VLOOKUP(Tabla3[[#This Row],[client_id]],Tabla_clientes[],6,FALSE)</f>
        <v>#N/A</v>
      </c>
    </row>
    <row r="1039" spans="5:5" x14ac:dyDescent="0.25">
      <c r="E1039" t="e">
        <f>VLOOKUP(Tabla3[[#This Row],[client_id]],Tabla_clientes[],6,FALSE)</f>
        <v>#N/A</v>
      </c>
    </row>
    <row r="1040" spans="5:5" x14ac:dyDescent="0.25">
      <c r="E1040" t="e">
        <f>VLOOKUP(Tabla3[[#This Row],[client_id]],Tabla_clientes[],6,FALSE)</f>
        <v>#N/A</v>
      </c>
    </row>
    <row r="1041" spans="5:5" x14ac:dyDescent="0.25">
      <c r="E1041" t="e">
        <f>VLOOKUP(Tabla3[[#This Row],[client_id]],Tabla_clientes[],6,FALSE)</f>
        <v>#N/A</v>
      </c>
    </row>
    <row r="1042" spans="5:5" x14ac:dyDescent="0.25">
      <c r="E1042" t="e">
        <f>VLOOKUP(Tabla3[[#This Row],[client_id]],Tabla_clientes[],6,FALSE)</f>
        <v>#N/A</v>
      </c>
    </row>
    <row r="1043" spans="5:5" x14ac:dyDescent="0.25">
      <c r="E1043" t="e">
        <f>VLOOKUP(Tabla3[[#This Row],[client_id]],Tabla_clientes[],6,FALSE)</f>
        <v>#N/A</v>
      </c>
    </row>
    <row r="1044" spans="5:5" x14ac:dyDescent="0.25">
      <c r="E1044" t="e">
        <f>VLOOKUP(Tabla3[[#This Row],[client_id]],Tabla_clientes[],6,FALSE)</f>
        <v>#N/A</v>
      </c>
    </row>
    <row r="1045" spans="5:5" x14ac:dyDescent="0.25">
      <c r="E1045" t="e">
        <f>VLOOKUP(Tabla3[[#This Row],[client_id]],Tabla_clientes[],6,FALSE)</f>
        <v>#N/A</v>
      </c>
    </row>
    <row r="1046" spans="5:5" x14ac:dyDescent="0.25">
      <c r="E1046" t="e">
        <f>VLOOKUP(Tabla3[[#This Row],[client_id]],Tabla_clientes[],6,FALSE)</f>
        <v>#N/A</v>
      </c>
    </row>
    <row r="1047" spans="5:5" x14ac:dyDescent="0.25">
      <c r="E1047" t="e">
        <f>VLOOKUP(Tabla3[[#This Row],[client_id]],Tabla_clientes[],6,FALSE)</f>
        <v>#N/A</v>
      </c>
    </row>
    <row r="1048" spans="5:5" x14ac:dyDescent="0.25">
      <c r="E1048" t="e">
        <f>VLOOKUP(Tabla3[[#This Row],[client_id]],Tabla_clientes[],6,FALSE)</f>
        <v>#N/A</v>
      </c>
    </row>
    <row r="1049" spans="5:5" x14ac:dyDescent="0.25">
      <c r="E1049" t="e">
        <f>VLOOKUP(Tabla3[[#This Row],[client_id]],Tabla_clientes[],6,FALSE)</f>
        <v>#N/A</v>
      </c>
    </row>
    <row r="1050" spans="5:5" x14ac:dyDescent="0.25">
      <c r="E1050" t="e">
        <f>VLOOKUP(Tabla3[[#This Row],[client_id]],Tabla_clientes[],6,FALSE)</f>
        <v>#N/A</v>
      </c>
    </row>
    <row r="1051" spans="5:5" x14ac:dyDescent="0.25">
      <c r="E1051" t="e">
        <f>VLOOKUP(Tabla3[[#This Row],[client_id]],Tabla_clientes[],6,FALSE)</f>
        <v>#N/A</v>
      </c>
    </row>
    <row r="1052" spans="5:5" x14ac:dyDescent="0.25">
      <c r="E1052" t="e">
        <f>VLOOKUP(Tabla3[[#This Row],[client_id]],Tabla_clientes[],6,FALSE)</f>
        <v>#N/A</v>
      </c>
    </row>
    <row r="1053" spans="5:5" x14ac:dyDescent="0.25">
      <c r="E1053" t="e">
        <f>VLOOKUP(Tabla3[[#This Row],[client_id]],Tabla_clientes[],6,FALSE)</f>
        <v>#N/A</v>
      </c>
    </row>
    <row r="1054" spans="5:5" x14ac:dyDescent="0.25">
      <c r="E1054" t="e">
        <f>VLOOKUP(Tabla3[[#This Row],[client_id]],Tabla_clientes[],6,FALSE)</f>
        <v>#N/A</v>
      </c>
    </row>
    <row r="1055" spans="5:5" x14ac:dyDescent="0.25">
      <c r="E1055" t="e">
        <f>VLOOKUP(Tabla3[[#This Row],[client_id]],Tabla_clientes[],6,FALSE)</f>
        <v>#N/A</v>
      </c>
    </row>
    <row r="1056" spans="5:5" x14ac:dyDescent="0.25">
      <c r="E1056" t="e">
        <f>VLOOKUP(Tabla3[[#This Row],[client_id]],Tabla_clientes[],6,FALSE)</f>
        <v>#N/A</v>
      </c>
    </row>
    <row r="1057" spans="5:5" x14ac:dyDescent="0.25">
      <c r="E1057" t="e">
        <f>VLOOKUP(Tabla3[[#This Row],[client_id]],Tabla_clientes[],6,FALSE)</f>
        <v>#N/A</v>
      </c>
    </row>
    <row r="1058" spans="5:5" x14ac:dyDescent="0.25">
      <c r="E1058" t="e">
        <f>VLOOKUP(Tabla3[[#This Row],[client_id]],Tabla_clientes[],6,FALSE)</f>
        <v>#N/A</v>
      </c>
    </row>
    <row r="1059" spans="5:5" x14ac:dyDescent="0.25">
      <c r="E1059" t="e">
        <f>VLOOKUP(Tabla3[[#This Row],[client_id]],Tabla_clientes[],6,FALSE)</f>
        <v>#N/A</v>
      </c>
    </row>
    <row r="1060" spans="5:5" x14ac:dyDescent="0.25">
      <c r="E1060" t="e">
        <f>VLOOKUP(Tabla3[[#This Row],[client_id]],Tabla_clientes[],6,FALSE)</f>
        <v>#N/A</v>
      </c>
    </row>
    <row r="1061" spans="5:5" x14ac:dyDescent="0.25">
      <c r="E1061" t="e">
        <f>VLOOKUP(Tabla3[[#This Row],[client_id]],Tabla_clientes[],6,FALSE)</f>
        <v>#N/A</v>
      </c>
    </row>
    <row r="1062" spans="5:5" x14ac:dyDescent="0.25">
      <c r="E1062" t="e">
        <f>VLOOKUP(Tabla3[[#This Row],[client_id]],Tabla_clientes[],6,FALSE)</f>
        <v>#N/A</v>
      </c>
    </row>
    <row r="1063" spans="5:5" x14ac:dyDescent="0.25">
      <c r="E1063" t="e">
        <f>VLOOKUP(Tabla3[[#This Row],[client_id]],Tabla_clientes[],6,FALSE)</f>
        <v>#N/A</v>
      </c>
    </row>
    <row r="1064" spans="5:5" x14ac:dyDescent="0.25">
      <c r="E1064" t="e">
        <f>VLOOKUP(Tabla3[[#This Row],[client_id]],Tabla_clientes[],6,FALSE)</f>
        <v>#N/A</v>
      </c>
    </row>
    <row r="1065" spans="5:5" x14ac:dyDescent="0.25">
      <c r="E1065" t="e">
        <f>VLOOKUP(Tabla3[[#This Row],[client_id]],Tabla_clientes[],6,FALSE)</f>
        <v>#N/A</v>
      </c>
    </row>
    <row r="1066" spans="5:5" x14ac:dyDescent="0.25">
      <c r="E1066" t="e">
        <f>VLOOKUP(Tabla3[[#This Row],[client_id]],Tabla_clientes[],6,FALSE)</f>
        <v>#N/A</v>
      </c>
    </row>
    <row r="1067" spans="5:5" x14ac:dyDescent="0.25">
      <c r="E1067" t="e">
        <f>VLOOKUP(Tabla3[[#This Row],[client_id]],Tabla_clientes[],6,FALSE)</f>
        <v>#N/A</v>
      </c>
    </row>
    <row r="1068" spans="5:5" x14ac:dyDescent="0.25">
      <c r="E1068" t="e">
        <f>VLOOKUP(Tabla3[[#This Row],[client_id]],Tabla_clientes[],6,FALSE)</f>
        <v>#N/A</v>
      </c>
    </row>
    <row r="1069" spans="5:5" x14ac:dyDescent="0.25">
      <c r="E1069" t="e">
        <f>VLOOKUP(Tabla3[[#This Row],[client_id]],Tabla_clientes[],6,FALSE)</f>
        <v>#N/A</v>
      </c>
    </row>
    <row r="1070" spans="5:5" x14ac:dyDescent="0.25">
      <c r="E1070" t="e">
        <f>VLOOKUP(Tabla3[[#This Row],[client_id]],Tabla_clientes[],6,FALSE)</f>
        <v>#N/A</v>
      </c>
    </row>
    <row r="1071" spans="5:5" x14ac:dyDescent="0.25">
      <c r="E1071" t="e">
        <f>VLOOKUP(Tabla3[[#This Row],[client_id]],Tabla_clientes[],6,FALSE)</f>
        <v>#N/A</v>
      </c>
    </row>
    <row r="1072" spans="5:5" x14ac:dyDescent="0.25">
      <c r="E1072" t="e">
        <f>VLOOKUP(Tabla3[[#This Row],[client_id]],Tabla_clientes[],6,FALSE)</f>
        <v>#N/A</v>
      </c>
    </row>
    <row r="1073" spans="5:5" x14ac:dyDescent="0.25">
      <c r="E1073" t="e">
        <f>VLOOKUP(Tabla3[[#This Row],[client_id]],Tabla_clientes[],6,FALSE)</f>
        <v>#N/A</v>
      </c>
    </row>
    <row r="1074" spans="5:5" x14ac:dyDescent="0.25">
      <c r="E1074" t="e">
        <f>VLOOKUP(Tabla3[[#This Row],[client_id]],Tabla_clientes[],6,FALSE)</f>
        <v>#N/A</v>
      </c>
    </row>
    <row r="1075" spans="5:5" x14ac:dyDescent="0.25">
      <c r="E1075" t="e">
        <f>VLOOKUP(Tabla3[[#This Row],[client_id]],Tabla_clientes[],6,FALSE)</f>
        <v>#N/A</v>
      </c>
    </row>
    <row r="1076" spans="5:5" x14ac:dyDescent="0.25">
      <c r="E1076" t="e">
        <f>VLOOKUP(Tabla3[[#This Row],[client_id]],Tabla_clientes[],6,FALSE)</f>
        <v>#N/A</v>
      </c>
    </row>
    <row r="1077" spans="5:5" x14ac:dyDescent="0.25">
      <c r="E1077" t="e">
        <f>VLOOKUP(Tabla3[[#This Row],[client_id]],Tabla_clientes[],6,FALSE)</f>
        <v>#N/A</v>
      </c>
    </row>
    <row r="1078" spans="5:5" x14ac:dyDescent="0.25">
      <c r="E1078" t="e">
        <f>VLOOKUP(Tabla3[[#This Row],[client_id]],Tabla_clientes[],6,FALSE)</f>
        <v>#N/A</v>
      </c>
    </row>
    <row r="1079" spans="5:5" x14ac:dyDescent="0.25">
      <c r="E1079" t="e">
        <f>VLOOKUP(Tabla3[[#This Row],[client_id]],Tabla_clientes[],6,FALSE)</f>
        <v>#N/A</v>
      </c>
    </row>
    <row r="1080" spans="5:5" x14ac:dyDescent="0.25">
      <c r="E1080" t="e">
        <f>VLOOKUP(Tabla3[[#This Row],[client_id]],Tabla_clientes[],6,FALSE)</f>
        <v>#N/A</v>
      </c>
    </row>
    <row r="1081" spans="5:5" x14ac:dyDescent="0.25">
      <c r="E1081" t="e">
        <f>VLOOKUP(Tabla3[[#This Row],[client_id]],Tabla_clientes[],6,FALSE)</f>
        <v>#N/A</v>
      </c>
    </row>
    <row r="1082" spans="5:5" x14ac:dyDescent="0.25">
      <c r="E1082" t="e">
        <f>VLOOKUP(Tabla3[[#This Row],[client_id]],Tabla_clientes[],6,FALSE)</f>
        <v>#N/A</v>
      </c>
    </row>
    <row r="1083" spans="5:5" x14ac:dyDescent="0.25">
      <c r="E1083" t="e">
        <f>VLOOKUP(Tabla3[[#This Row],[client_id]],Tabla_clientes[],6,FALSE)</f>
        <v>#N/A</v>
      </c>
    </row>
    <row r="1084" spans="5:5" x14ac:dyDescent="0.25">
      <c r="E1084" t="e">
        <f>VLOOKUP(Tabla3[[#This Row],[client_id]],Tabla_clientes[],6,FALSE)</f>
        <v>#N/A</v>
      </c>
    </row>
    <row r="1085" spans="5:5" x14ac:dyDescent="0.25">
      <c r="E1085" t="e">
        <f>VLOOKUP(Tabla3[[#This Row],[client_id]],Tabla_clientes[],6,FALSE)</f>
        <v>#N/A</v>
      </c>
    </row>
    <row r="1086" spans="5:5" x14ac:dyDescent="0.25">
      <c r="E1086" t="e">
        <f>VLOOKUP(Tabla3[[#This Row],[client_id]],Tabla_clientes[],6,FALSE)</f>
        <v>#N/A</v>
      </c>
    </row>
    <row r="1087" spans="5:5" x14ac:dyDescent="0.25">
      <c r="E1087" t="e">
        <f>VLOOKUP(Tabla3[[#This Row],[client_id]],Tabla_clientes[],6,FALSE)</f>
        <v>#N/A</v>
      </c>
    </row>
    <row r="1088" spans="5:5" x14ac:dyDescent="0.25">
      <c r="E1088" t="e">
        <f>VLOOKUP(Tabla3[[#This Row],[client_id]],Tabla_clientes[],6,FALSE)</f>
        <v>#N/A</v>
      </c>
    </row>
    <row r="1089" spans="5:5" x14ac:dyDescent="0.25">
      <c r="E1089" t="e">
        <f>VLOOKUP(Tabla3[[#This Row],[client_id]],Tabla_clientes[],6,FALSE)</f>
        <v>#N/A</v>
      </c>
    </row>
    <row r="1090" spans="5:5" x14ac:dyDescent="0.25">
      <c r="E1090" t="e">
        <f>VLOOKUP(Tabla3[[#This Row],[client_id]],Tabla_clientes[],6,FALSE)</f>
        <v>#N/A</v>
      </c>
    </row>
    <row r="1091" spans="5:5" x14ac:dyDescent="0.25">
      <c r="E1091" t="e">
        <f>VLOOKUP(Tabla3[[#This Row],[client_id]],Tabla_clientes[],6,FALSE)</f>
        <v>#N/A</v>
      </c>
    </row>
    <row r="1092" spans="5:5" x14ac:dyDescent="0.25">
      <c r="E1092" t="e">
        <f>VLOOKUP(Tabla3[[#This Row],[client_id]],Tabla_clientes[],6,FALSE)</f>
        <v>#N/A</v>
      </c>
    </row>
    <row r="1093" spans="5:5" x14ac:dyDescent="0.25">
      <c r="E1093" t="e">
        <f>VLOOKUP(Tabla3[[#This Row],[client_id]],Tabla_clientes[],6,FALSE)</f>
        <v>#N/A</v>
      </c>
    </row>
    <row r="1094" spans="5:5" x14ac:dyDescent="0.25">
      <c r="E1094" t="e">
        <f>VLOOKUP(Tabla3[[#This Row],[client_id]],Tabla_clientes[],6,FALSE)</f>
        <v>#N/A</v>
      </c>
    </row>
    <row r="1095" spans="5:5" x14ac:dyDescent="0.25">
      <c r="E1095" t="e">
        <f>VLOOKUP(Tabla3[[#This Row],[client_id]],Tabla_clientes[],6,FALSE)</f>
        <v>#N/A</v>
      </c>
    </row>
    <row r="1096" spans="5:5" x14ac:dyDescent="0.25">
      <c r="E1096" t="e">
        <f>VLOOKUP(Tabla3[[#This Row],[client_id]],Tabla_clientes[],6,FALSE)</f>
        <v>#N/A</v>
      </c>
    </row>
    <row r="1097" spans="5:5" x14ac:dyDescent="0.25">
      <c r="E1097" t="e">
        <f>VLOOKUP(Tabla3[[#This Row],[client_id]],Tabla_clientes[],6,FALSE)</f>
        <v>#N/A</v>
      </c>
    </row>
    <row r="1098" spans="5:5" x14ac:dyDescent="0.25">
      <c r="E1098" t="e">
        <f>VLOOKUP(Tabla3[[#This Row],[client_id]],Tabla_clientes[],6,FALSE)</f>
        <v>#N/A</v>
      </c>
    </row>
    <row r="1099" spans="5:5" x14ac:dyDescent="0.25">
      <c r="E1099" t="e">
        <f>VLOOKUP(Tabla3[[#This Row],[client_id]],Tabla_clientes[],6,FALSE)</f>
        <v>#N/A</v>
      </c>
    </row>
    <row r="1100" spans="5:5" x14ac:dyDescent="0.25">
      <c r="E1100" t="e">
        <f>VLOOKUP(Tabla3[[#This Row],[client_id]],Tabla_clientes[],6,FALSE)</f>
        <v>#N/A</v>
      </c>
    </row>
    <row r="1101" spans="5:5" x14ac:dyDescent="0.25">
      <c r="E1101" t="e">
        <f>VLOOKUP(Tabla3[[#This Row],[client_id]],Tabla_clientes[],6,FALSE)</f>
        <v>#N/A</v>
      </c>
    </row>
    <row r="1102" spans="5:5" x14ac:dyDescent="0.25">
      <c r="E1102" t="e">
        <f>VLOOKUP(Tabla3[[#This Row],[client_id]],Tabla_clientes[],6,FALSE)</f>
        <v>#N/A</v>
      </c>
    </row>
    <row r="1103" spans="5:5" x14ac:dyDescent="0.25">
      <c r="E1103" t="e">
        <f>VLOOKUP(Tabla3[[#This Row],[client_id]],Tabla_clientes[],6,FALSE)</f>
        <v>#N/A</v>
      </c>
    </row>
    <row r="1104" spans="5:5" x14ac:dyDescent="0.25">
      <c r="E1104" t="e">
        <f>VLOOKUP(Tabla3[[#This Row],[client_id]],Tabla_clientes[],6,FALSE)</f>
        <v>#N/A</v>
      </c>
    </row>
    <row r="1105" spans="5:5" x14ac:dyDescent="0.25">
      <c r="E1105" t="e">
        <f>VLOOKUP(Tabla3[[#This Row],[client_id]],Tabla_clientes[],6,FALSE)</f>
        <v>#N/A</v>
      </c>
    </row>
    <row r="1106" spans="5:5" x14ac:dyDescent="0.25">
      <c r="E1106" t="e">
        <f>VLOOKUP(Tabla3[[#This Row],[client_id]],Tabla_clientes[],6,FALSE)</f>
        <v>#N/A</v>
      </c>
    </row>
    <row r="1107" spans="5:5" x14ac:dyDescent="0.25">
      <c r="E1107" t="e">
        <f>VLOOKUP(Tabla3[[#This Row],[client_id]],Tabla_clientes[],6,FALSE)</f>
        <v>#N/A</v>
      </c>
    </row>
    <row r="1108" spans="5:5" x14ac:dyDescent="0.25">
      <c r="E1108" t="e">
        <f>VLOOKUP(Tabla3[[#This Row],[client_id]],Tabla_clientes[],6,FALSE)</f>
        <v>#N/A</v>
      </c>
    </row>
    <row r="1109" spans="5:5" x14ac:dyDescent="0.25">
      <c r="E1109" t="e">
        <f>VLOOKUP(Tabla3[[#This Row],[client_id]],Tabla_clientes[],6,FALSE)</f>
        <v>#N/A</v>
      </c>
    </row>
    <row r="1110" spans="5:5" x14ac:dyDescent="0.25">
      <c r="E1110" t="e">
        <f>VLOOKUP(Tabla3[[#This Row],[client_id]],Tabla_clientes[],6,FALSE)</f>
        <v>#N/A</v>
      </c>
    </row>
    <row r="1111" spans="5:5" x14ac:dyDescent="0.25">
      <c r="E1111" t="e">
        <f>VLOOKUP(Tabla3[[#This Row],[client_id]],Tabla_clientes[],6,FALSE)</f>
        <v>#N/A</v>
      </c>
    </row>
    <row r="1112" spans="5:5" x14ac:dyDescent="0.25">
      <c r="E1112" t="e">
        <f>VLOOKUP(Tabla3[[#This Row],[client_id]],Tabla_clientes[],6,FALSE)</f>
        <v>#N/A</v>
      </c>
    </row>
    <row r="1113" spans="5:5" x14ac:dyDescent="0.25">
      <c r="E1113" t="e">
        <f>VLOOKUP(Tabla3[[#This Row],[client_id]],Tabla_clientes[],6,FALSE)</f>
        <v>#N/A</v>
      </c>
    </row>
    <row r="1114" spans="5:5" x14ac:dyDescent="0.25">
      <c r="E1114" t="e">
        <f>VLOOKUP(Tabla3[[#This Row],[client_id]],Tabla_clientes[],6,FALSE)</f>
        <v>#N/A</v>
      </c>
    </row>
    <row r="1115" spans="5:5" x14ac:dyDescent="0.25">
      <c r="E1115" t="e">
        <f>VLOOKUP(Tabla3[[#This Row],[client_id]],Tabla_clientes[],6,FALSE)</f>
        <v>#N/A</v>
      </c>
    </row>
    <row r="1116" spans="5:5" x14ac:dyDescent="0.25">
      <c r="E1116" t="e">
        <f>VLOOKUP(Tabla3[[#This Row],[client_id]],Tabla_clientes[],6,FALSE)</f>
        <v>#N/A</v>
      </c>
    </row>
    <row r="1117" spans="5:5" x14ac:dyDescent="0.25">
      <c r="E1117" t="e">
        <f>VLOOKUP(Tabla3[[#This Row],[client_id]],Tabla_clientes[],6,FALSE)</f>
        <v>#N/A</v>
      </c>
    </row>
    <row r="1118" spans="5:5" x14ac:dyDescent="0.25">
      <c r="E1118" t="e">
        <f>VLOOKUP(Tabla3[[#This Row],[client_id]],Tabla_clientes[],6,FALSE)</f>
        <v>#N/A</v>
      </c>
    </row>
    <row r="1119" spans="5:5" x14ac:dyDescent="0.25">
      <c r="E1119" t="e">
        <f>VLOOKUP(Tabla3[[#This Row],[client_id]],Tabla_clientes[],6,FALSE)</f>
        <v>#N/A</v>
      </c>
    </row>
    <row r="1120" spans="5:5" x14ac:dyDescent="0.25">
      <c r="E1120" t="e">
        <f>VLOOKUP(Tabla3[[#This Row],[client_id]],Tabla_clientes[],6,FALSE)</f>
        <v>#N/A</v>
      </c>
    </row>
    <row r="1121" spans="5:5" x14ac:dyDescent="0.25">
      <c r="E1121" t="e">
        <f>VLOOKUP(Tabla3[[#This Row],[client_id]],Tabla_clientes[],6,FALSE)</f>
        <v>#N/A</v>
      </c>
    </row>
    <row r="1122" spans="5:5" x14ac:dyDescent="0.25">
      <c r="E1122" t="e">
        <f>VLOOKUP(Tabla3[[#This Row],[client_id]],Tabla_clientes[],6,FALSE)</f>
        <v>#N/A</v>
      </c>
    </row>
    <row r="1123" spans="5:5" x14ac:dyDescent="0.25">
      <c r="E1123" t="e">
        <f>VLOOKUP(Tabla3[[#This Row],[client_id]],Tabla_clientes[],6,FALSE)</f>
        <v>#N/A</v>
      </c>
    </row>
    <row r="1124" spans="5:5" x14ac:dyDescent="0.25">
      <c r="E1124" t="e">
        <f>VLOOKUP(Tabla3[[#This Row],[client_id]],Tabla_clientes[],6,FALSE)</f>
        <v>#N/A</v>
      </c>
    </row>
    <row r="1125" spans="5:5" x14ac:dyDescent="0.25">
      <c r="E1125" t="e">
        <f>VLOOKUP(Tabla3[[#This Row],[client_id]],Tabla_clientes[],6,FALSE)</f>
        <v>#N/A</v>
      </c>
    </row>
    <row r="1126" spans="5:5" x14ac:dyDescent="0.25">
      <c r="E1126" t="e">
        <f>VLOOKUP(Tabla3[[#This Row],[client_id]],Tabla_clientes[],6,FALSE)</f>
        <v>#N/A</v>
      </c>
    </row>
    <row r="1127" spans="5:5" x14ac:dyDescent="0.25">
      <c r="E1127" t="e">
        <f>VLOOKUP(Tabla3[[#This Row],[client_id]],Tabla_clientes[],6,FALSE)</f>
        <v>#N/A</v>
      </c>
    </row>
    <row r="1128" spans="5:5" x14ac:dyDescent="0.25">
      <c r="E1128" t="e">
        <f>VLOOKUP(Tabla3[[#This Row],[client_id]],Tabla_clientes[],6,FALSE)</f>
        <v>#N/A</v>
      </c>
    </row>
    <row r="1129" spans="5:5" x14ac:dyDescent="0.25">
      <c r="E1129" t="e">
        <f>VLOOKUP(Tabla3[[#This Row],[client_id]],Tabla_clientes[],6,FALSE)</f>
        <v>#N/A</v>
      </c>
    </row>
    <row r="1130" spans="5:5" x14ac:dyDescent="0.25">
      <c r="E1130" t="e">
        <f>VLOOKUP(Tabla3[[#This Row],[client_id]],Tabla_clientes[],6,FALSE)</f>
        <v>#N/A</v>
      </c>
    </row>
    <row r="1131" spans="5:5" x14ac:dyDescent="0.25">
      <c r="E1131" t="e">
        <f>VLOOKUP(Tabla3[[#This Row],[client_id]],Tabla_clientes[],6,FALSE)</f>
        <v>#N/A</v>
      </c>
    </row>
    <row r="1132" spans="5:5" x14ac:dyDescent="0.25">
      <c r="E1132" t="e">
        <f>VLOOKUP(Tabla3[[#This Row],[client_id]],Tabla_clientes[],6,FALSE)</f>
        <v>#N/A</v>
      </c>
    </row>
    <row r="1133" spans="5:5" x14ac:dyDescent="0.25">
      <c r="E1133" t="e">
        <f>VLOOKUP(Tabla3[[#This Row],[client_id]],Tabla_clientes[],6,FALSE)</f>
        <v>#N/A</v>
      </c>
    </row>
    <row r="1134" spans="5:5" x14ac:dyDescent="0.25">
      <c r="E1134" t="e">
        <f>VLOOKUP(Tabla3[[#This Row],[client_id]],Tabla_clientes[],6,FALSE)</f>
        <v>#N/A</v>
      </c>
    </row>
    <row r="1135" spans="5:5" x14ac:dyDescent="0.25">
      <c r="E1135" t="e">
        <f>VLOOKUP(Tabla3[[#This Row],[client_id]],Tabla_clientes[],6,FALSE)</f>
        <v>#N/A</v>
      </c>
    </row>
    <row r="1136" spans="5:5" x14ac:dyDescent="0.25">
      <c r="E1136" t="e">
        <f>VLOOKUP(Tabla3[[#This Row],[client_id]],Tabla_clientes[],6,FALSE)</f>
        <v>#N/A</v>
      </c>
    </row>
    <row r="1137" spans="5:5" x14ac:dyDescent="0.25">
      <c r="E1137" t="e">
        <f>VLOOKUP(Tabla3[[#This Row],[client_id]],Tabla_clientes[],6,FALSE)</f>
        <v>#N/A</v>
      </c>
    </row>
    <row r="1138" spans="5:5" x14ac:dyDescent="0.25">
      <c r="E1138" t="e">
        <f>VLOOKUP(Tabla3[[#This Row],[client_id]],Tabla_clientes[],6,FALSE)</f>
        <v>#N/A</v>
      </c>
    </row>
    <row r="1139" spans="5:5" x14ac:dyDescent="0.25">
      <c r="E1139" t="e">
        <f>VLOOKUP(Tabla3[[#This Row],[client_id]],Tabla_clientes[],6,FALSE)</f>
        <v>#N/A</v>
      </c>
    </row>
    <row r="1140" spans="5:5" x14ac:dyDescent="0.25">
      <c r="E1140" t="e">
        <f>VLOOKUP(Tabla3[[#This Row],[client_id]],Tabla_clientes[],6,FALSE)</f>
        <v>#N/A</v>
      </c>
    </row>
    <row r="1141" spans="5:5" x14ac:dyDescent="0.25">
      <c r="E1141" t="e">
        <f>VLOOKUP(Tabla3[[#This Row],[client_id]],Tabla_clientes[],6,FALSE)</f>
        <v>#N/A</v>
      </c>
    </row>
    <row r="1142" spans="5:5" x14ac:dyDescent="0.25">
      <c r="E1142" t="e">
        <f>VLOOKUP(Tabla3[[#This Row],[client_id]],Tabla_clientes[],6,FALSE)</f>
        <v>#N/A</v>
      </c>
    </row>
    <row r="1143" spans="5:5" x14ac:dyDescent="0.25">
      <c r="E1143" t="e">
        <f>VLOOKUP(Tabla3[[#This Row],[client_id]],Tabla_clientes[],6,FALSE)</f>
        <v>#N/A</v>
      </c>
    </row>
    <row r="1144" spans="5:5" x14ac:dyDescent="0.25">
      <c r="E1144" t="e">
        <f>VLOOKUP(Tabla3[[#This Row],[client_id]],Tabla_clientes[],6,FALSE)</f>
        <v>#N/A</v>
      </c>
    </row>
    <row r="1145" spans="5:5" x14ac:dyDescent="0.25">
      <c r="E1145" t="e">
        <f>VLOOKUP(Tabla3[[#This Row],[client_id]],Tabla_clientes[],6,FALSE)</f>
        <v>#N/A</v>
      </c>
    </row>
    <row r="1146" spans="5:5" x14ac:dyDescent="0.25">
      <c r="E1146" t="e">
        <f>VLOOKUP(Tabla3[[#This Row],[client_id]],Tabla_clientes[],6,FALSE)</f>
        <v>#N/A</v>
      </c>
    </row>
    <row r="1147" spans="5:5" x14ac:dyDescent="0.25">
      <c r="E1147" t="e">
        <f>VLOOKUP(Tabla3[[#This Row],[client_id]],Tabla_clientes[],6,FALSE)</f>
        <v>#N/A</v>
      </c>
    </row>
    <row r="1148" spans="5:5" x14ac:dyDescent="0.25">
      <c r="E1148" t="e">
        <f>VLOOKUP(Tabla3[[#This Row],[client_id]],Tabla_clientes[],6,FALSE)</f>
        <v>#N/A</v>
      </c>
    </row>
    <row r="1149" spans="5:5" x14ac:dyDescent="0.25">
      <c r="E1149" t="e">
        <f>VLOOKUP(Tabla3[[#This Row],[client_id]],Tabla_clientes[],6,FALSE)</f>
        <v>#N/A</v>
      </c>
    </row>
    <row r="1150" spans="5:5" x14ac:dyDescent="0.25">
      <c r="E1150" t="e">
        <f>VLOOKUP(Tabla3[[#This Row],[client_id]],Tabla_clientes[],6,FALSE)</f>
        <v>#N/A</v>
      </c>
    </row>
    <row r="1151" spans="5:5" x14ac:dyDescent="0.25">
      <c r="E1151" t="e">
        <f>VLOOKUP(Tabla3[[#This Row],[client_id]],Tabla_clientes[],6,FALSE)</f>
        <v>#N/A</v>
      </c>
    </row>
    <row r="1152" spans="5:5" x14ac:dyDescent="0.25">
      <c r="E1152" t="e">
        <f>VLOOKUP(Tabla3[[#This Row],[client_id]],Tabla_clientes[],6,FALSE)</f>
        <v>#N/A</v>
      </c>
    </row>
    <row r="1153" spans="5:5" x14ac:dyDescent="0.25">
      <c r="E1153" t="e">
        <f>VLOOKUP(Tabla3[[#This Row],[client_id]],Tabla_clientes[],6,FALSE)</f>
        <v>#N/A</v>
      </c>
    </row>
    <row r="1154" spans="5:5" x14ac:dyDescent="0.25">
      <c r="E1154" t="e">
        <f>VLOOKUP(Tabla3[[#This Row],[client_id]],Tabla_clientes[],6,FALSE)</f>
        <v>#N/A</v>
      </c>
    </row>
    <row r="1155" spans="5:5" x14ac:dyDescent="0.25">
      <c r="E1155" t="e">
        <f>VLOOKUP(Tabla3[[#This Row],[client_id]],Tabla_clientes[],6,FALSE)</f>
        <v>#N/A</v>
      </c>
    </row>
    <row r="1156" spans="5:5" x14ac:dyDescent="0.25">
      <c r="E1156" t="e">
        <f>VLOOKUP(Tabla3[[#This Row],[client_id]],Tabla_clientes[],6,FALSE)</f>
        <v>#N/A</v>
      </c>
    </row>
    <row r="1157" spans="5:5" x14ac:dyDescent="0.25">
      <c r="E1157" t="e">
        <f>VLOOKUP(Tabla3[[#This Row],[client_id]],Tabla_clientes[],6,FALSE)</f>
        <v>#N/A</v>
      </c>
    </row>
    <row r="1158" spans="5:5" x14ac:dyDescent="0.25">
      <c r="E1158" t="e">
        <f>VLOOKUP(Tabla3[[#This Row],[client_id]],Tabla_clientes[],6,FALSE)</f>
        <v>#N/A</v>
      </c>
    </row>
    <row r="1159" spans="5:5" x14ac:dyDescent="0.25">
      <c r="E1159" t="e">
        <f>VLOOKUP(Tabla3[[#This Row],[client_id]],Tabla_clientes[],6,FALSE)</f>
        <v>#N/A</v>
      </c>
    </row>
    <row r="1160" spans="5:5" x14ac:dyDescent="0.25">
      <c r="E1160" t="e">
        <f>VLOOKUP(Tabla3[[#This Row],[client_id]],Tabla_clientes[],6,FALSE)</f>
        <v>#N/A</v>
      </c>
    </row>
    <row r="1161" spans="5:5" x14ac:dyDescent="0.25">
      <c r="E1161" t="e">
        <f>VLOOKUP(Tabla3[[#This Row],[client_id]],Tabla_clientes[],6,FALSE)</f>
        <v>#N/A</v>
      </c>
    </row>
    <row r="1162" spans="5:5" x14ac:dyDescent="0.25">
      <c r="E1162" t="e">
        <f>VLOOKUP(Tabla3[[#This Row],[client_id]],Tabla_clientes[],6,FALSE)</f>
        <v>#N/A</v>
      </c>
    </row>
    <row r="1163" spans="5:5" x14ac:dyDescent="0.25">
      <c r="E1163" t="e">
        <f>VLOOKUP(Tabla3[[#This Row],[client_id]],Tabla_clientes[],6,FALSE)</f>
        <v>#N/A</v>
      </c>
    </row>
    <row r="1164" spans="5:5" x14ac:dyDescent="0.25">
      <c r="E1164" t="e">
        <f>VLOOKUP(Tabla3[[#This Row],[client_id]],Tabla_clientes[],6,FALSE)</f>
        <v>#N/A</v>
      </c>
    </row>
    <row r="1165" spans="5:5" x14ac:dyDescent="0.25">
      <c r="E1165" t="e">
        <f>VLOOKUP(Tabla3[[#This Row],[client_id]],Tabla_clientes[],6,FALSE)</f>
        <v>#N/A</v>
      </c>
    </row>
    <row r="1166" spans="5:5" x14ac:dyDescent="0.25">
      <c r="E1166" t="e">
        <f>VLOOKUP(Tabla3[[#This Row],[client_id]],Tabla_clientes[],6,FALSE)</f>
        <v>#N/A</v>
      </c>
    </row>
    <row r="1167" spans="5:5" x14ac:dyDescent="0.25">
      <c r="E1167" t="e">
        <f>VLOOKUP(Tabla3[[#This Row],[client_id]],Tabla_clientes[],6,FALSE)</f>
        <v>#N/A</v>
      </c>
    </row>
    <row r="1168" spans="5:5" x14ac:dyDescent="0.25">
      <c r="E1168" t="e">
        <f>VLOOKUP(Tabla3[[#This Row],[client_id]],Tabla_clientes[],6,FALSE)</f>
        <v>#N/A</v>
      </c>
    </row>
    <row r="1169" spans="5:5" x14ac:dyDescent="0.25">
      <c r="E1169" t="e">
        <f>VLOOKUP(Tabla3[[#This Row],[client_id]],Tabla_clientes[],6,FALSE)</f>
        <v>#N/A</v>
      </c>
    </row>
    <row r="1170" spans="5:5" x14ac:dyDescent="0.25">
      <c r="E1170" t="e">
        <f>VLOOKUP(Tabla3[[#This Row],[client_id]],Tabla_clientes[],6,FALSE)</f>
        <v>#N/A</v>
      </c>
    </row>
    <row r="1171" spans="5:5" x14ac:dyDescent="0.25">
      <c r="E1171" t="e">
        <f>VLOOKUP(Tabla3[[#This Row],[client_id]],Tabla_clientes[],6,FALSE)</f>
        <v>#N/A</v>
      </c>
    </row>
    <row r="1172" spans="5:5" x14ac:dyDescent="0.25">
      <c r="E1172" t="e">
        <f>VLOOKUP(Tabla3[[#This Row],[client_id]],Tabla_clientes[],6,FALSE)</f>
        <v>#N/A</v>
      </c>
    </row>
    <row r="1173" spans="5:5" x14ac:dyDescent="0.25">
      <c r="E1173" t="e">
        <f>VLOOKUP(Tabla3[[#This Row],[client_id]],Tabla_clientes[],6,FALSE)</f>
        <v>#N/A</v>
      </c>
    </row>
    <row r="1174" spans="5:5" x14ac:dyDescent="0.25">
      <c r="E1174" t="e">
        <f>VLOOKUP(Tabla3[[#This Row],[client_id]],Tabla_clientes[],6,FALSE)</f>
        <v>#N/A</v>
      </c>
    </row>
    <row r="1175" spans="5:5" x14ac:dyDescent="0.25">
      <c r="E1175" t="e">
        <f>VLOOKUP(Tabla3[[#This Row],[client_id]],Tabla_clientes[],6,FALSE)</f>
        <v>#N/A</v>
      </c>
    </row>
    <row r="1176" spans="5:5" x14ac:dyDescent="0.25">
      <c r="E1176" t="e">
        <f>VLOOKUP(Tabla3[[#This Row],[client_id]],Tabla_clientes[],6,FALSE)</f>
        <v>#N/A</v>
      </c>
    </row>
    <row r="1177" spans="5:5" x14ac:dyDescent="0.25">
      <c r="E1177" t="e">
        <f>VLOOKUP(Tabla3[[#This Row],[client_id]],Tabla_clientes[],6,FALSE)</f>
        <v>#N/A</v>
      </c>
    </row>
    <row r="1178" spans="5:5" x14ac:dyDescent="0.25">
      <c r="E1178" t="e">
        <f>VLOOKUP(Tabla3[[#This Row],[client_id]],Tabla_clientes[],6,FALSE)</f>
        <v>#N/A</v>
      </c>
    </row>
    <row r="1179" spans="5:5" x14ac:dyDescent="0.25">
      <c r="E1179" t="e">
        <f>VLOOKUP(Tabla3[[#This Row],[client_id]],Tabla_clientes[],6,FALSE)</f>
        <v>#N/A</v>
      </c>
    </row>
    <row r="1180" spans="5:5" x14ac:dyDescent="0.25">
      <c r="E1180" t="e">
        <f>VLOOKUP(Tabla3[[#This Row],[client_id]],Tabla_clientes[],6,FALSE)</f>
        <v>#N/A</v>
      </c>
    </row>
    <row r="1181" spans="5:5" x14ac:dyDescent="0.25">
      <c r="E1181" t="e">
        <f>VLOOKUP(Tabla3[[#This Row],[client_id]],Tabla_clientes[],6,FALSE)</f>
        <v>#N/A</v>
      </c>
    </row>
    <row r="1182" spans="5:5" x14ac:dyDescent="0.25">
      <c r="E1182" t="e">
        <f>VLOOKUP(Tabla3[[#This Row],[client_id]],Tabla_clientes[],6,FALSE)</f>
        <v>#N/A</v>
      </c>
    </row>
    <row r="1183" spans="5:5" x14ac:dyDescent="0.25">
      <c r="E1183" t="e">
        <f>VLOOKUP(Tabla3[[#This Row],[client_id]],Tabla_clientes[],6,FALSE)</f>
        <v>#N/A</v>
      </c>
    </row>
    <row r="1184" spans="5:5" x14ac:dyDescent="0.25">
      <c r="E1184" t="e">
        <f>VLOOKUP(Tabla3[[#This Row],[client_id]],Tabla_clientes[],6,FALSE)</f>
        <v>#N/A</v>
      </c>
    </row>
    <row r="1185" spans="5:5" x14ac:dyDescent="0.25">
      <c r="E1185" t="e">
        <f>VLOOKUP(Tabla3[[#This Row],[client_id]],Tabla_clientes[],6,FALSE)</f>
        <v>#N/A</v>
      </c>
    </row>
    <row r="1186" spans="5:5" x14ac:dyDescent="0.25">
      <c r="E1186" t="e">
        <f>VLOOKUP(Tabla3[[#This Row],[client_id]],Tabla_clientes[],6,FALSE)</f>
        <v>#N/A</v>
      </c>
    </row>
    <row r="1187" spans="5:5" x14ac:dyDescent="0.25">
      <c r="E1187" t="e">
        <f>VLOOKUP(Tabla3[[#This Row],[client_id]],Tabla_clientes[],6,FALSE)</f>
        <v>#N/A</v>
      </c>
    </row>
    <row r="1188" spans="5:5" x14ac:dyDescent="0.25">
      <c r="E1188" t="e">
        <f>VLOOKUP(Tabla3[[#This Row],[client_id]],Tabla_clientes[],6,FALSE)</f>
        <v>#N/A</v>
      </c>
    </row>
    <row r="1189" spans="5:5" x14ac:dyDescent="0.25">
      <c r="E1189" t="e">
        <f>VLOOKUP(Tabla3[[#This Row],[client_id]],Tabla_clientes[],6,FALSE)</f>
        <v>#N/A</v>
      </c>
    </row>
    <row r="1190" spans="5:5" x14ac:dyDescent="0.25">
      <c r="E1190" t="e">
        <f>VLOOKUP(Tabla3[[#This Row],[client_id]],Tabla_clientes[],6,FALSE)</f>
        <v>#N/A</v>
      </c>
    </row>
    <row r="1191" spans="5:5" x14ac:dyDescent="0.25">
      <c r="E1191" t="e">
        <f>VLOOKUP(Tabla3[[#This Row],[client_id]],Tabla_clientes[],6,FALSE)</f>
        <v>#N/A</v>
      </c>
    </row>
    <row r="1192" spans="5:5" x14ac:dyDescent="0.25">
      <c r="E1192" t="e">
        <f>VLOOKUP(Tabla3[[#This Row],[client_id]],Tabla_clientes[],6,FALSE)</f>
        <v>#N/A</v>
      </c>
    </row>
    <row r="1193" spans="5:5" x14ac:dyDescent="0.25">
      <c r="E1193" t="e">
        <f>VLOOKUP(Tabla3[[#This Row],[client_id]],Tabla_clientes[],6,FALSE)</f>
        <v>#N/A</v>
      </c>
    </row>
    <row r="1194" spans="5:5" x14ac:dyDescent="0.25">
      <c r="E1194" t="e">
        <f>VLOOKUP(Tabla3[[#This Row],[client_id]],Tabla_clientes[],6,FALSE)</f>
        <v>#N/A</v>
      </c>
    </row>
    <row r="1195" spans="5:5" x14ac:dyDescent="0.25">
      <c r="E1195" t="e">
        <f>VLOOKUP(Tabla3[[#This Row],[client_id]],Tabla_clientes[],6,FALSE)</f>
        <v>#N/A</v>
      </c>
    </row>
    <row r="1196" spans="5:5" x14ac:dyDescent="0.25">
      <c r="E1196" t="e">
        <f>VLOOKUP(Tabla3[[#This Row],[client_id]],Tabla_clientes[],6,FALSE)</f>
        <v>#N/A</v>
      </c>
    </row>
    <row r="1197" spans="5:5" x14ac:dyDescent="0.25">
      <c r="E1197" t="e">
        <f>VLOOKUP(Tabla3[[#This Row],[client_id]],Tabla_clientes[],6,FALSE)</f>
        <v>#N/A</v>
      </c>
    </row>
    <row r="1198" spans="5:5" x14ac:dyDescent="0.25">
      <c r="E1198" t="e">
        <f>VLOOKUP(Tabla3[[#This Row],[client_id]],Tabla_clientes[],6,FALSE)</f>
        <v>#N/A</v>
      </c>
    </row>
    <row r="1199" spans="5:5" x14ac:dyDescent="0.25">
      <c r="E1199" t="e">
        <f>VLOOKUP(Tabla3[[#This Row],[client_id]],Tabla_clientes[],6,FALSE)</f>
        <v>#N/A</v>
      </c>
    </row>
    <row r="1200" spans="5:5" x14ac:dyDescent="0.25">
      <c r="E1200" t="e">
        <f>VLOOKUP(Tabla3[[#This Row],[client_id]],Tabla_clientes[],6,FALSE)</f>
        <v>#N/A</v>
      </c>
    </row>
    <row r="1201" spans="5:5" x14ac:dyDescent="0.25">
      <c r="E1201" t="e">
        <f>VLOOKUP(Tabla3[[#This Row],[client_id]],Tabla_clientes[],6,FALSE)</f>
        <v>#N/A</v>
      </c>
    </row>
    <row r="1202" spans="5:5" x14ac:dyDescent="0.25">
      <c r="E1202" t="e">
        <f>VLOOKUP(Tabla3[[#This Row],[client_id]],Tabla_clientes[],6,FALSE)</f>
        <v>#N/A</v>
      </c>
    </row>
    <row r="1203" spans="5:5" x14ac:dyDescent="0.25">
      <c r="E1203" t="e">
        <f>VLOOKUP(Tabla3[[#This Row],[client_id]],Tabla_clientes[],6,FALSE)</f>
        <v>#N/A</v>
      </c>
    </row>
    <row r="1204" spans="5:5" x14ac:dyDescent="0.25">
      <c r="E1204" t="e">
        <f>VLOOKUP(Tabla3[[#This Row],[client_id]],Tabla_clientes[],6,FALSE)</f>
        <v>#N/A</v>
      </c>
    </row>
    <row r="1205" spans="5:5" x14ac:dyDescent="0.25">
      <c r="E1205" t="e">
        <f>VLOOKUP(Tabla3[[#This Row],[client_id]],Tabla_clientes[],6,FALSE)</f>
        <v>#N/A</v>
      </c>
    </row>
    <row r="1206" spans="5:5" x14ac:dyDescent="0.25">
      <c r="E1206" t="e">
        <f>VLOOKUP(Tabla3[[#This Row],[client_id]],Tabla_clientes[],6,FALSE)</f>
        <v>#N/A</v>
      </c>
    </row>
    <row r="1207" spans="5:5" x14ac:dyDescent="0.25">
      <c r="E1207" t="e">
        <f>VLOOKUP(Tabla3[[#This Row],[client_id]],Tabla_clientes[],6,FALSE)</f>
        <v>#N/A</v>
      </c>
    </row>
    <row r="1208" spans="5:5" x14ac:dyDescent="0.25">
      <c r="E1208" t="e">
        <f>VLOOKUP(Tabla3[[#This Row],[client_id]],Tabla_clientes[],6,FALSE)</f>
        <v>#N/A</v>
      </c>
    </row>
    <row r="1209" spans="5:5" x14ac:dyDescent="0.25">
      <c r="E1209" t="e">
        <f>VLOOKUP(Tabla3[[#This Row],[client_id]],Tabla_clientes[],6,FALSE)</f>
        <v>#N/A</v>
      </c>
    </row>
    <row r="1210" spans="5:5" x14ac:dyDescent="0.25">
      <c r="E1210" t="e">
        <f>VLOOKUP(Tabla3[[#This Row],[client_id]],Tabla_clientes[],6,FALSE)</f>
        <v>#N/A</v>
      </c>
    </row>
    <row r="1211" spans="5:5" x14ac:dyDescent="0.25">
      <c r="E1211" t="e">
        <f>VLOOKUP(Tabla3[[#This Row],[client_id]],Tabla_clientes[],6,FALSE)</f>
        <v>#N/A</v>
      </c>
    </row>
    <row r="1212" spans="5:5" x14ac:dyDescent="0.25">
      <c r="E1212" t="e">
        <f>VLOOKUP(Tabla3[[#This Row],[client_id]],Tabla_clientes[],6,FALSE)</f>
        <v>#N/A</v>
      </c>
    </row>
    <row r="1213" spans="5:5" x14ac:dyDescent="0.25">
      <c r="E1213" t="e">
        <f>VLOOKUP(Tabla3[[#This Row],[client_id]],Tabla_clientes[],6,FALSE)</f>
        <v>#N/A</v>
      </c>
    </row>
    <row r="1214" spans="5:5" x14ac:dyDescent="0.25">
      <c r="E1214" t="e">
        <f>VLOOKUP(Tabla3[[#This Row],[client_id]],Tabla_clientes[],6,FALSE)</f>
        <v>#N/A</v>
      </c>
    </row>
    <row r="1215" spans="5:5" x14ac:dyDescent="0.25">
      <c r="E1215" t="e">
        <f>VLOOKUP(Tabla3[[#This Row],[client_id]],Tabla_clientes[],6,FALSE)</f>
        <v>#N/A</v>
      </c>
    </row>
    <row r="1216" spans="5:5" x14ac:dyDescent="0.25">
      <c r="E1216" t="e">
        <f>VLOOKUP(Tabla3[[#This Row],[client_id]],Tabla_clientes[],6,FALSE)</f>
        <v>#N/A</v>
      </c>
    </row>
    <row r="1217" spans="5:5" x14ac:dyDescent="0.25">
      <c r="E1217" t="e">
        <f>VLOOKUP(Tabla3[[#This Row],[client_id]],Tabla_clientes[],6,FALSE)</f>
        <v>#N/A</v>
      </c>
    </row>
    <row r="1218" spans="5:5" x14ac:dyDescent="0.25">
      <c r="E1218" t="e">
        <f>VLOOKUP(Tabla3[[#This Row],[client_id]],Tabla_clientes[],6,FALSE)</f>
        <v>#N/A</v>
      </c>
    </row>
    <row r="1219" spans="5:5" x14ac:dyDescent="0.25">
      <c r="E1219" t="e">
        <f>VLOOKUP(Tabla3[[#This Row],[client_id]],Tabla_clientes[],6,FALSE)</f>
        <v>#N/A</v>
      </c>
    </row>
    <row r="1220" spans="5:5" x14ac:dyDescent="0.25">
      <c r="E1220" t="e">
        <f>VLOOKUP(Tabla3[[#This Row],[client_id]],Tabla_clientes[],6,FALSE)</f>
        <v>#N/A</v>
      </c>
    </row>
    <row r="1221" spans="5:5" x14ac:dyDescent="0.25">
      <c r="E1221" t="e">
        <f>VLOOKUP(Tabla3[[#This Row],[client_id]],Tabla_clientes[],6,FALSE)</f>
        <v>#N/A</v>
      </c>
    </row>
    <row r="1222" spans="5:5" x14ac:dyDescent="0.25">
      <c r="E1222" t="e">
        <f>VLOOKUP(Tabla3[[#This Row],[client_id]],Tabla_clientes[],6,FALSE)</f>
        <v>#N/A</v>
      </c>
    </row>
    <row r="1223" spans="5:5" x14ac:dyDescent="0.25">
      <c r="E1223" t="e">
        <f>VLOOKUP(Tabla3[[#This Row],[client_id]],Tabla_clientes[],6,FALSE)</f>
        <v>#N/A</v>
      </c>
    </row>
    <row r="1224" spans="5:5" x14ac:dyDescent="0.25">
      <c r="E1224" t="e">
        <f>VLOOKUP(Tabla3[[#This Row],[client_id]],Tabla_clientes[],6,FALSE)</f>
        <v>#N/A</v>
      </c>
    </row>
    <row r="1225" spans="5:5" x14ac:dyDescent="0.25">
      <c r="E1225" t="e">
        <f>VLOOKUP(Tabla3[[#This Row],[client_id]],Tabla_clientes[],6,FALSE)</f>
        <v>#N/A</v>
      </c>
    </row>
    <row r="1226" spans="5:5" x14ac:dyDescent="0.25">
      <c r="E1226" t="e">
        <f>VLOOKUP(Tabla3[[#This Row],[client_id]],Tabla_clientes[],6,FALSE)</f>
        <v>#N/A</v>
      </c>
    </row>
    <row r="1227" spans="5:5" x14ac:dyDescent="0.25">
      <c r="E1227" t="e">
        <f>VLOOKUP(Tabla3[[#This Row],[client_id]],Tabla_clientes[],6,FALSE)</f>
        <v>#N/A</v>
      </c>
    </row>
    <row r="1228" spans="5:5" x14ac:dyDescent="0.25">
      <c r="E1228" t="e">
        <f>VLOOKUP(Tabla3[[#This Row],[client_id]],Tabla_clientes[],6,FALSE)</f>
        <v>#N/A</v>
      </c>
    </row>
    <row r="1229" spans="5:5" x14ac:dyDescent="0.25">
      <c r="E1229" t="e">
        <f>VLOOKUP(Tabla3[[#This Row],[client_id]],Tabla_clientes[],6,FALSE)</f>
        <v>#N/A</v>
      </c>
    </row>
    <row r="1230" spans="5:5" x14ac:dyDescent="0.25">
      <c r="E1230" t="e">
        <f>VLOOKUP(Tabla3[[#This Row],[client_id]],Tabla_clientes[],6,FALSE)</f>
        <v>#N/A</v>
      </c>
    </row>
    <row r="1231" spans="5:5" x14ac:dyDescent="0.25">
      <c r="E1231" t="e">
        <f>VLOOKUP(Tabla3[[#This Row],[client_id]],Tabla_clientes[],6,FALSE)</f>
        <v>#N/A</v>
      </c>
    </row>
    <row r="1232" spans="5:5" x14ac:dyDescent="0.25">
      <c r="E1232" t="e">
        <f>VLOOKUP(Tabla3[[#This Row],[client_id]],Tabla_clientes[],6,FALSE)</f>
        <v>#N/A</v>
      </c>
    </row>
    <row r="1233" spans="5:5" x14ac:dyDescent="0.25">
      <c r="E1233" t="e">
        <f>VLOOKUP(Tabla3[[#This Row],[client_id]],Tabla_clientes[],6,FALSE)</f>
        <v>#N/A</v>
      </c>
    </row>
    <row r="1234" spans="5:5" x14ac:dyDescent="0.25">
      <c r="E1234" t="e">
        <f>VLOOKUP(Tabla3[[#This Row],[client_id]],Tabla_clientes[],6,FALSE)</f>
        <v>#N/A</v>
      </c>
    </row>
    <row r="1235" spans="5:5" x14ac:dyDescent="0.25">
      <c r="E1235" t="e">
        <f>VLOOKUP(Tabla3[[#This Row],[client_id]],Tabla_clientes[],6,FALSE)</f>
        <v>#N/A</v>
      </c>
    </row>
    <row r="1236" spans="5:5" x14ac:dyDescent="0.25">
      <c r="E1236" t="e">
        <f>VLOOKUP(Tabla3[[#This Row],[client_id]],Tabla_clientes[],6,FALSE)</f>
        <v>#N/A</v>
      </c>
    </row>
    <row r="1237" spans="5:5" x14ac:dyDescent="0.25">
      <c r="E1237" t="e">
        <f>VLOOKUP(Tabla3[[#This Row],[client_id]],Tabla_clientes[],6,FALSE)</f>
        <v>#N/A</v>
      </c>
    </row>
    <row r="1238" spans="5:5" x14ac:dyDescent="0.25">
      <c r="E1238" t="e">
        <f>VLOOKUP(Tabla3[[#This Row],[client_id]],Tabla_clientes[],6,FALSE)</f>
        <v>#N/A</v>
      </c>
    </row>
    <row r="1239" spans="5:5" x14ac:dyDescent="0.25">
      <c r="E1239" t="e">
        <f>VLOOKUP(Tabla3[[#This Row],[client_id]],Tabla_clientes[],6,FALSE)</f>
        <v>#N/A</v>
      </c>
    </row>
    <row r="1240" spans="5:5" x14ac:dyDescent="0.25">
      <c r="E1240" t="e">
        <f>VLOOKUP(Tabla3[[#This Row],[client_id]],Tabla_clientes[],6,FALSE)</f>
        <v>#N/A</v>
      </c>
    </row>
    <row r="1241" spans="5:5" x14ac:dyDescent="0.25">
      <c r="E1241" t="e">
        <f>VLOOKUP(Tabla3[[#This Row],[client_id]],Tabla_clientes[],6,FALSE)</f>
        <v>#N/A</v>
      </c>
    </row>
    <row r="1242" spans="5:5" x14ac:dyDescent="0.25">
      <c r="E1242" t="e">
        <f>VLOOKUP(Tabla3[[#This Row],[client_id]],Tabla_clientes[],6,FALSE)</f>
        <v>#N/A</v>
      </c>
    </row>
    <row r="1243" spans="5:5" x14ac:dyDescent="0.25">
      <c r="E1243" t="e">
        <f>VLOOKUP(Tabla3[[#This Row],[client_id]],Tabla_clientes[],6,FALSE)</f>
        <v>#N/A</v>
      </c>
    </row>
    <row r="1244" spans="5:5" x14ac:dyDescent="0.25">
      <c r="E1244" t="e">
        <f>VLOOKUP(Tabla3[[#This Row],[client_id]],Tabla_clientes[],6,FALSE)</f>
        <v>#N/A</v>
      </c>
    </row>
    <row r="1245" spans="5:5" x14ac:dyDescent="0.25">
      <c r="E1245" t="e">
        <f>VLOOKUP(Tabla3[[#This Row],[client_id]],Tabla_clientes[],6,FALSE)</f>
        <v>#N/A</v>
      </c>
    </row>
    <row r="1246" spans="5:5" x14ac:dyDescent="0.25">
      <c r="E1246" t="e">
        <f>VLOOKUP(Tabla3[[#This Row],[client_id]],Tabla_clientes[],6,FALSE)</f>
        <v>#N/A</v>
      </c>
    </row>
    <row r="1247" spans="5:5" x14ac:dyDescent="0.25">
      <c r="E1247" t="e">
        <f>VLOOKUP(Tabla3[[#This Row],[client_id]],Tabla_clientes[],6,FALSE)</f>
        <v>#N/A</v>
      </c>
    </row>
    <row r="1248" spans="5:5" x14ac:dyDescent="0.25">
      <c r="E1248" t="e">
        <f>VLOOKUP(Tabla3[[#This Row],[client_id]],Tabla_clientes[],6,FALSE)</f>
        <v>#N/A</v>
      </c>
    </row>
    <row r="1249" spans="5:5" x14ac:dyDescent="0.25">
      <c r="E1249" t="e">
        <f>VLOOKUP(Tabla3[[#This Row],[client_id]],Tabla_clientes[],6,FALSE)</f>
        <v>#N/A</v>
      </c>
    </row>
    <row r="1250" spans="5:5" x14ac:dyDescent="0.25">
      <c r="E1250" t="e">
        <f>VLOOKUP(Tabla3[[#This Row],[client_id]],Tabla_clientes[],6,FALSE)</f>
        <v>#N/A</v>
      </c>
    </row>
    <row r="1251" spans="5:5" x14ac:dyDescent="0.25">
      <c r="E1251" t="e">
        <f>VLOOKUP(Tabla3[[#This Row],[client_id]],Tabla_clientes[],6,FALSE)</f>
        <v>#N/A</v>
      </c>
    </row>
    <row r="1252" spans="5:5" x14ac:dyDescent="0.25">
      <c r="E1252" t="e">
        <f>VLOOKUP(Tabla3[[#This Row],[client_id]],Tabla_clientes[],6,FALSE)</f>
        <v>#N/A</v>
      </c>
    </row>
    <row r="1253" spans="5:5" x14ac:dyDescent="0.25">
      <c r="E1253" t="e">
        <f>VLOOKUP(Tabla3[[#This Row],[client_id]],Tabla_clientes[],6,FALSE)</f>
        <v>#N/A</v>
      </c>
    </row>
    <row r="1254" spans="5:5" x14ac:dyDescent="0.25">
      <c r="E1254" t="e">
        <f>VLOOKUP(Tabla3[[#This Row],[client_id]],Tabla_clientes[],6,FALSE)</f>
        <v>#N/A</v>
      </c>
    </row>
    <row r="1255" spans="5:5" x14ac:dyDescent="0.25">
      <c r="E1255" t="e">
        <f>VLOOKUP(Tabla3[[#This Row],[client_id]],Tabla_clientes[],6,FALSE)</f>
        <v>#N/A</v>
      </c>
    </row>
    <row r="1256" spans="5:5" x14ac:dyDescent="0.25">
      <c r="E1256" t="e">
        <f>VLOOKUP(Tabla3[[#This Row],[client_id]],Tabla_clientes[],6,FALSE)</f>
        <v>#N/A</v>
      </c>
    </row>
    <row r="1257" spans="5:5" x14ac:dyDescent="0.25">
      <c r="E1257" t="e">
        <f>VLOOKUP(Tabla3[[#This Row],[client_id]],Tabla_clientes[],6,FALSE)</f>
        <v>#N/A</v>
      </c>
    </row>
    <row r="1258" spans="5:5" x14ac:dyDescent="0.25">
      <c r="E1258" t="e">
        <f>VLOOKUP(Tabla3[[#This Row],[client_id]],Tabla_clientes[],6,FALSE)</f>
        <v>#N/A</v>
      </c>
    </row>
    <row r="1259" spans="5:5" x14ac:dyDescent="0.25">
      <c r="E1259" t="e">
        <f>VLOOKUP(Tabla3[[#This Row],[client_id]],Tabla_clientes[],6,FALSE)</f>
        <v>#N/A</v>
      </c>
    </row>
    <row r="1260" spans="5:5" x14ac:dyDescent="0.25">
      <c r="E1260" t="e">
        <f>VLOOKUP(Tabla3[[#This Row],[client_id]],Tabla_clientes[],6,FALSE)</f>
        <v>#N/A</v>
      </c>
    </row>
    <row r="1261" spans="5:5" x14ac:dyDescent="0.25">
      <c r="E1261" t="e">
        <f>VLOOKUP(Tabla3[[#This Row],[client_id]],Tabla_clientes[],6,FALSE)</f>
        <v>#N/A</v>
      </c>
    </row>
    <row r="1262" spans="5:5" x14ac:dyDescent="0.25">
      <c r="E1262" t="e">
        <f>VLOOKUP(Tabla3[[#This Row],[client_id]],Tabla_clientes[],6,FALSE)</f>
        <v>#N/A</v>
      </c>
    </row>
    <row r="1263" spans="5:5" x14ac:dyDescent="0.25">
      <c r="E1263" t="e">
        <f>VLOOKUP(Tabla3[[#This Row],[client_id]],Tabla_clientes[],6,FALSE)</f>
        <v>#N/A</v>
      </c>
    </row>
    <row r="1264" spans="5:5" x14ac:dyDescent="0.25">
      <c r="E1264" t="e">
        <f>VLOOKUP(Tabla3[[#This Row],[client_id]],Tabla_clientes[],6,FALSE)</f>
        <v>#N/A</v>
      </c>
    </row>
    <row r="1265" spans="5:5" x14ac:dyDescent="0.25">
      <c r="E1265" t="e">
        <f>VLOOKUP(Tabla3[[#This Row],[client_id]],Tabla_clientes[],6,FALSE)</f>
        <v>#N/A</v>
      </c>
    </row>
    <row r="1266" spans="5:5" x14ac:dyDescent="0.25">
      <c r="E1266" t="e">
        <f>VLOOKUP(Tabla3[[#This Row],[client_id]],Tabla_clientes[],6,FALSE)</f>
        <v>#N/A</v>
      </c>
    </row>
    <row r="1267" spans="5:5" x14ac:dyDescent="0.25">
      <c r="E1267" t="e">
        <f>VLOOKUP(Tabla3[[#This Row],[client_id]],Tabla_clientes[],6,FALSE)</f>
        <v>#N/A</v>
      </c>
    </row>
    <row r="1268" spans="5:5" x14ac:dyDescent="0.25">
      <c r="E1268" t="e">
        <f>VLOOKUP(Tabla3[[#This Row],[client_id]],Tabla_clientes[],6,FALSE)</f>
        <v>#N/A</v>
      </c>
    </row>
    <row r="1269" spans="5:5" x14ac:dyDescent="0.25">
      <c r="E1269" t="e">
        <f>VLOOKUP(Tabla3[[#This Row],[client_id]],Tabla_clientes[],6,FALSE)</f>
        <v>#N/A</v>
      </c>
    </row>
    <row r="1270" spans="5:5" x14ac:dyDescent="0.25">
      <c r="E1270" t="e">
        <f>VLOOKUP(Tabla3[[#This Row],[client_id]],Tabla_clientes[],6,FALSE)</f>
        <v>#N/A</v>
      </c>
    </row>
    <row r="1271" spans="5:5" x14ac:dyDescent="0.25">
      <c r="E1271" t="e">
        <f>VLOOKUP(Tabla3[[#This Row],[client_id]],Tabla_clientes[],6,FALSE)</f>
        <v>#N/A</v>
      </c>
    </row>
    <row r="1272" spans="5:5" x14ac:dyDescent="0.25">
      <c r="E1272" t="e">
        <f>VLOOKUP(Tabla3[[#This Row],[client_id]],Tabla_clientes[],6,FALSE)</f>
        <v>#N/A</v>
      </c>
    </row>
    <row r="1273" spans="5:5" x14ac:dyDescent="0.25">
      <c r="E1273" t="e">
        <f>VLOOKUP(Tabla3[[#This Row],[client_id]],Tabla_clientes[],6,FALSE)</f>
        <v>#N/A</v>
      </c>
    </row>
    <row r="1274" spans="5:5" x14ac:dyDescent="0.25">
      <c r="E1274" t="e">
        <f>VLOOKUP(Tabla3[[#This Row],[client_id]],Tabla_clientes[],6,FALSE)</f>
        <v>#N/A</v>
      </c>
    </row>
    <row r="1275" spans="5:5" x14ac:dyDescent="0.25">
      <c r="E1275" t="e">
        <f>VLOOKUP(Tabla3[[#This Row],[client_id]],Tabla_clientes[],6,FALSE)</f>
        <v>#N/A</v>
      </c>
    </row>
    <row r="1276" spans="5:5" x14ac:dyDescent="0.25">
      <c r="E1276" t="e">
        <f>VLOOKUP(Tabla3[[#This Row],[client_id]],Tabla_clientes[],6,FALSE)</f>
        <v>#N/A</v>
      </c>
    </row>
    <row r="1277" spans="5:5" x14ac:dyDescent="0.25">
      <c r="E1277" t="e">
        <f>VLOOKUP(Tabla3[[#This Row],[client_id]],Tabla_clientes[],6,FALSE)</f>
        <v>#N/A</v>
      </c>
    </row>
    <row r="1278" spans="5:5" x14ac:dyDescent="0.25">
      <c r="E1278" t="e">
        <f>VLOOKUP(Tabla3[[#This Row],[client_id]],Tabla_clientes[],6,FALSE)</f>
        <v>#N/A</v>
      </c>
    </row>
    <row r="1279" spans="5:5" x14ac:dyDescent="0.25">
      <c r="E1279" t="e">
        <f>VLOOKUP(Tabla3[[#This Row],[client_id]],Tabla_clientes[],6,FALSE)</f>
        <v>#N/A</v>
      </c>
    </row>
    <row r="1280" spans="5:5" x14ac:dyDescent="0.25">
      <c r="E1280" t="e">
        <f>VLOOKUP(Tabla3[[#This Row],[client_id]],Tabla_clientes[],6,FALSE)</f>
        <v>#N/A</v>
      </c>
    </row>
    <row r="1281" spans="5:5" x14ac:dyDescent="0.25">
      <c r="E1281" t="e">
        <f>VLOOKUP(Tabla3[[#This Row],[client_id]],Tabla_clientes[],6,FALSE)</f>
        <v>#N/A</v>
      </c>
    </row>
    <row r="1282" spans="5:5" x14ac:dyDescent="0.25">
      <c r="E1282" t="e">
        <f>VLOOKUP(Tabla3[[#This Row],[client_id]],Tabla_clientes[],6,FALSE)</f>
        <v>#N/A</v>
      </c>
    </row>
    <row r="1283" spans="5:5" x14ac:dyDescent="0.25">
      <c r="E1283" t="e">
        <f>VLOOKUP(Tabla3[[#This Row],[client_id]],Tabla_clientes[],6,FALSE)</f>
        <v>#N/A</v>
      </c>
    </row>
    <row r="1284" spans="5:5" x14ac:dyDescent="0.25">
      <c r="E1284" t="e">
        <f>VLOOKUP(Tabla3[[#This Row],[client_id]],Tabla_clientes[],6,FALSE)</f>
        <v>#N/A</v>
      </c>
    </row>
    <row r="1285" spans="5:5" x14ac:dyDescent="0.25">
      <c r="E1285" t="e">
        <f>VLOOKUP(Tabla3[[#This Row],[client_id]],Tabla_clientes[],6,FALSE)</f>
        <v>#N/A</v>
      </c>
    </row>
    <row r="1286" spans="5:5" x14ac:dyDescent="0.25">
      <c r="E1286" t="e">
        <f>VLOOKUP(Tabla3[[#This Row],[client_id]],Tabla_clientes[],6,FALSE)</f>
        <v>#N/A</v>
      </c>
    </row>
    <row r="1287" spans="5:5" x14ac:dyDescent="0.25">
      <c r="E1287" t="e">
        <f>VLOOKUP(Tabla3[[#This Row],[client_id]],Tabla_clientes[],6,FALSE)</f>
        <v>#N/A</v>
      </c>
    </row>
    <row r="1288" spans="5:5" x14ac:dyDescent="0.25">
      <c r="E1288" t="e">
        <f>VLOOKUP(Tabla3[[#This Row],[client_id]],Tabla_clientes[],6,FALSE)</f>
        <v>#N/A</v>
      </c>
    </row>
    <row r="1289" spans="5:5" x14ac:dyDescent="0.25">
      <c r="E1289" t="e">
        <f>VLOOKUP(Tabla3[[#This Row],[client_id]],Tabla_clientes[],6,FALSE)</f>
        <v>#N/A</v>
      </c>
    </row>
    <row r="1290" spans="5:5" x14ac:dyDescent="0.25">
      <c r="E1290" t="e">
        <f>VLOOKUP(Tabla3[[#This Row],[client_id]],Tabla_clientes[],6,FALSE)</f>
        <v>#N/A</v>
      </c>
    </row>
    <row r="1291" spans="5:5" x14ac:dyDescent="0.25">
      <c r="E1291" t="e">
        <f>VLOOKUP(Tabla3[[#This Row],[client_id]],Tabla_clientes[],6,FALSE)</f>
        <v>#N/A</v>
      </c>
    </row>
    <row r="1292" spans="5:5" x14ac:dyDescent="0.25">
      <c r="E1292" t="e">
        <f>VLOOKUP(Tabla3[[#This Row],[client_id]],Tabla_clientes[],6,FALSE)</f>
        <v>#N/A</v>
      </c>
    </row>
    <row r="1293" spans="5:5" x14ac:dyDescent="0.25">
      <c r="E1293" t="e">
        <f>VLOOKUP(Tabla3[[#This Row],[client_id]],Tabla_clientes[],6,FALSE)</f>
        <v>#N/A</v>
      </c>
    </row>
    <row r="1294" spans="5:5" x14ac:dyDescent="0.25">
      <c r="E1294" t="e">
        <f>VLOOKUP(Tabla3[[#This Row],[client_id]],Tabla_clientes[],6,FALSE)</f>
        <v>#N/A</v>
      </c>
    </row>
    <row r="1295" spans="5:5" x14ac:dyDescent="0.25">
      <c r="E1295" t="e">
        <f>VLOOKUP(Tabla3[[#This Row],[client_id]],Tabla_clientes[],6,FALSE)</f>
        <v>#N/A</v>
      </c>
    </row>
    <row r="1296" spans="5:5" x14ac:dyDescent="0.25">
      <c r="E1296" t="e">
        <f>VLOOKUP(Tabla3[[#This Row],[client_id]],Tabla_clientes[],6,FALSE)</f>
        <v>#N/A</v>
      </c>
    </row>
    <row r="1297" spans="5:5" x14ac:dyDescent="0.25">
      <c r="E1297" t="e">
        <f>VLOOKUP(Tabla3[[#This Row],[client_id]],Tabla_clientes[],6,FALSE)</f>
        <v>#N/A</v>
      </c>
    </row>
    <row r="1298" spans="5:5" x14ac:dyDescent="0.25">
      <c r="E1298" t="e">
        <f>VLOOKUP(Tabla3[[#This Row],[client_id]],Tabla_clientes[],6,FALSE)</f>
        <v>#N/A</v>
      </c>
    </row>
    <row r="1299" spans="5:5" x14ac:dyDescent="0.25">
      <c r="E1299" t="e">
        <f>VLOOKUP(Tabla3[[#This Row],[client_id]],Tabla_clientes[],6,FALSE)</f>
        <v>#N/A</v>
      </c>
    </row>
    <row r="1300" spans="5:5" x14ac:dyDescent="0.25">
      <c r="E1300" t="e">
        <f>VLOOKUP(Tabla3[[#This Row],[client_id]],Tabla_clientes[],6,FALSE)</f>
        <v>#N/A</v>
      </c>
    </row>
    <row r="1301" spans="5:5" x14ac:dyDescent="0.25">
      <c r="E1301" t="e">
        <f>VLOOKUP(Tabla3[[#This Row],[client_id]],Tabla_clientes[],6,FALSE)</f>
        <v>#N/A</v>
      </c>
    </row>
    <row r="1302" spans="5:5" x14ac:dyDescent="0.25">
      <c r="E1302" t="e">
        <f>VLOOKUP(Tabla3[[#This Row],[client_id]],Tabla_clientes[],6,FALSE)</f>
        <v>#N/A</v>
      </c>
    </row>
    <row r="1303" spans="5:5" x14ac:dyDescent="0.25">
      <c r="E1303" t="e">
        <f>VLOOKUP(Tabla3[[#This Row],[client_id]],Tabla_clientes[],6,FALSE)</f>
        <v>#N/A</v>
      </c>
    </row>
    <row r="1304" spans="5:5" x14ac:dyDescent="0.25">
      <c r="E1304" t="e">
        <f>VLOOKUP(Tabla3[[#This Row],[client_id]],Tabla_clientes[],6,FALSE)</f>
        <v>#N/A</v>
      </c>
    </row>
    <row r="1305" spans="5:5" x14ac:dyDescent="0.25">
      <c r="E1305" t="e">
        <f>VLOOKUP(Tabla3[[#This Row],[client_id]],Tabla_clientes[],6,FALSE)</f>
        <v>#N/A</v>
      </c>
    </row>
    <row r="1306" spans="5:5" x14ac:dyDescent="0.25">
      <c r="E1306" t="e">
        <f>VLOOKUP(Tabla3[[#This Row],[client_id]],Tabla_clientes[],6,FALSE)</f>
        <v>#N/A</v>
      </c>
    </row>
    <row r="1307" spans="5:5" x14ac:dyDescent="0.25">
      <c r="E1307" t="e">
        <f>VLOOKUP(Tabla3[[#This Row],[client_id]],Tabla_clientes[],6,FALSE)</f>
        <v>#N/A</v>
      </c>
    </row>
    <row r="1308" spans="5:5" x14ac:dyDescent="0.25">
      <c r="E1308" t="e">
        <f>VLOOKUP(Tabla3[[#This Row],[client_id]],Tabla_clientes[],6,FALSE)</f>
        <v>#N/A</v>
      </c>
    </row>
    <row r="1309" spans="5:5" x14ac:dyDescent="0.25">
      <c r="E1309" t="e">
        <f>VLOOKUP(Tabla3[[#This Row],[client_id]],Tabla_clientes[],6,FALSE)</f>
        <v>#N/A</v>
      </c>
    </row>
    <row r="1310" spans="5:5" x14ac:dyDescent="0.25">
      <c r="E1310" t="e">
        <f>VLOOKUP(Tabla3[[#This Row],[client_id]],Tabla_clientes[],6,FALSE)</f>
        <v>#N/A</v>
      </c>
    </row>
    <row r="1311" spans="5:5" x14ac:dyDescent="0.25">
      <c r="E1311" t="e">
        <f>VLOOKUP(Tabla3[[#This Row],[client_id]],Tabla_clientes[],6,FALSE)</f>
        <v>#N/A</v>
      </c>
    </row>
    <row r="1312" spans="5:5" x14ac:dyDescent="0.25">
      <c r="E1312" t="e">
        <f>VLOOKUP(Tabla3[[#This Row],[client_id]],Tabla_clientes[],6,FALSE)</f>
        <v>#N/A</v>
      </c>
    </row>
    <row r="1313" spans="5:5" x14ac:dyDescent="0.25">
      <c r="E1313" t="e">
        <f>VLOOKUP(Tabla3[[#This Row],[client_id]],Tabla_clientes[],6,FALSE)</f>
        <v>#N/A</v>
      </c>
    </row>
    <row r="1314" spans="5:5" x14ac:dyDescent="0.25">
      <c r="E1314" t="e">
        <f>VLOOKUP(Tabla3[[#This Row],[client_id]],Tabla_clientes[],6,FALSE)</f>
        <v>#N/A</v>
      </c>
    </row>
    <row r="1315" spans="5:5" x14ac:dyDescent="0.25">
      <c r="E1315" t="e">
        <f>VLOOKUP(Tabla3[[#This Row],[client_id]],Tabla_clientes[],6,FALSE)</f>
        <v>#N/A</v>
      </c>
    </row>
    <row r="1316" spans="5:5" x14ac:dyDescent="0.25">
      <c r="E1316" t="e">
        <f>VLOOKUP(Tabla3[[#This Row],[client_id]],Tabla_clientes[],6,FALSE)</f>
        <v>#N/A</v>
      </c>
    </row>
    <row r="1317" spans="5:5" x14ac:dyDescent="0.25">
      <c r="E1317" t="e">
        <f>VLOOKUP(Tabla3[[#This Row],[client_id]],Tabla_clientes[],6,FALSE)</f>
        <v>#N/A</v>
      </c>
    </row>
    <row r="1318" spans="5:5" x14ac:dyDescent="0.25">
      <c r="E1318" t="e">
        <f>VLOOKUP(Tabla3[[#This Row],[client_id]],Tabla_clientes[],6,FALSE)</f>
        <v>#N/A</v>
      </c>
    </row>
    <row r="1319" spans="5:5" x14ac:dyDescent="0.25">
      <c r="E1319" t="e">
        <f>VLOOKUP(Tabla3[[#This Row],[client_id]],Tabla_clientes[],6,FALSE)</f>
        <v>#N/A</v>
      </c>
    </row>
    <row r="1320" spans="5:5" x14ac:dyDescent="0.25">
      <c r="E1320" t="e">
        <f>VLOOKUP(Tabla3[[#This Row],[client_id]],Tabla_clientes[],6,FALSE)</f>
        <v>#N/A</v>
      </c>
    </row>
    <row r="1321" spans="5:5" x14ac:dyDescent="0.25">
      <c r="E1321" t="e">
        <f>VLOOKUP(Tabla3[[#This Row],[client_id]],Tabla_clientes[],6,FALSE)</f>
        <v>#N/A</v>
      </c>
    </row>
    <row r="1322" spans="5:5" x14ac:dyDescent="0.25">
      <c r="E1322" t="e">
        <f>VLOOKUP(Tabla3[[#This Row],[client_id]],Tabla_clientes[],6,FALSE)</f>
        <v>#N/A</v>
      </c>
    </row>
    <row r="1323" spans="5:5" x14ac:dyDescent="0.25">
      <c r="E1323" t="e">
        <f>VLOOKUP(Tabla3[[#This Row],[client_id]],Tabla_clientes[],6,FALSE)</f>
        <v>#N/A</v>
      </c>
    </row>
    <row r="1324" spans="5:5" x14ac:dyDescent="0.25">
      <c r="E1324" t="e">
        <f>VLOOKUP(Tabla3[[#This Row],[client_id]],Tabla_clientes[],6,FALSE)</f>
        <v>#N/A</v>
      </c>
    </row>
    <row r="1325" spans="5:5" x14ac:dyDescent="0.25">
      <c r="E1325" t="e">
        <f>VLOOKUP(Tabla3[[#This Row],[client_id]],Tabla_clientes[],6,FALSE)</f>
        <v>#N/A</v>
      </c>
    </row>
    <row r="1326" spans="5:5" x14ac:dyDescent="0.25">
      <c r="E1326" t="e">
        <f>VLOOKUP(Tabla3[[#This Row],[client_id]],Tabla_clientes[],6,FALSE)</f>
        <v>#N/A</v>
      </c>
    </row>
    <row r="1327" spans="5:5" x14ac:dyDescent="0.25">
      <c r="E1327" t="e">
        <f>VLOOKUP(Tabla3[[#This Row],[client_id]],Tabla_clientes[],6,FALSE)</f>
        <v>#N/A</v>
      </c>
    </row>
    <row r="1328" spans="5:5" x14ac:dyDescent="0.25">
      <c r="E1328" t="e">
        <f>VLOOKUP(Tabla3[[#This Row],[client_id]],Tabla_clientes[],6,FALSE)</f>
        <v>#N/A</v>
      </c>
    </row>
    <row r="1329" spans="5:5" x14ac:dyDescent="0.25">
      <c r="E1329" t="e">
        <f>VLOOKUP(Tabla3[[#This Row],[client_id]],Tabla_clientes[],6,FALSE)</f>
        <v>#N/A</v>
      </c>
    </row>
    <row r="1330" spans="5:5" x14ac:dyDescent="0.25">
      <c r="E1330" t="e">
        <f>VLOOKUP(Tabla3[[#This Row],[client_id]],Tabla_clientes[],6,FALSE)</f>
        <v>#N/A</v>
      </c>
    </row>
    <row r="1331" spans="5:5" x14ac:dyDescent="0.25">
      <c r="E1331" t="e">
        <f>VLOOKUP(Tabla3[[#This Row],[client_id]],Tabla_clientes[],6,FALSE)</f>
        <v>#N/A</v>
      </c>
    </row>
    <row r="1332" spans="5:5" x14ac:dyDescent="0.25">
      <c r="E1332" t="e">
        <f>VLOOKUP(Tabla3[[#This Row],[client_id]],Tabla_clientes[],6,FALSE)</f>
        <v>#N/A</v>
      </c>
    </row>
    <row r="1333" spans="5:5" x14ac:dyDescent="0.25">
      <c r="E1333" t="e">
        <f>VLOOKUP(Tabla3[[#This Row],[client_id]],Tabla_clientes[],6,FALSE)</f>
        <v>#N/A</v>
      </c>
    </row>
    <row r="1334" spans="5:5" x14ac:dyDescent="0.25">
      <c r="E1334" t="e">
        <f>VLOOKUP(Tabla3[[#This Row],[client_id]],Tabla_clientes[],6,FALSE)</f>
        <v>#N/A</v>
      </c>
    </row>
    <row r="1335" spans="5:5" x14ac:dyDescent="0.25">
      <c r="E1335" t="e">
        <f>VLOOKUP(Tabla3[[#This Row],[client_id]],Tabla_clientes[],6,FALSE)</f>
        <v>#N/A</v>
      </c>
    </row>
    <row r="1336" spans="5:5" x14ac:dyDescent="0.25">
      <c r="E1336" t="e">
        <f>VLOOKUP(Tabla3[[#This Row],[client_id]],Tabla_clientes[],6,FALSE)</f>
        <v>#N/A</v>
      </c>
    </row>
    <row r="1337" spans="5:5" x14ac:dyDescent="0.25">
      <c r="E1337" t="e">
        <f>VLOOKUP(Tabla3[[#This Row],[client_id]],Tabla_clientes[],6,FALSE)</f>
        <v>#N/A</v>
      </c>
    </row>
    <row r="1338" spans="5:5" x14ac:dyDescent="0.25">
      <c r="E1338" t="e">
        <f>VLOOKUP(Tabla3[[#This Row],[client_id]],Tabla_clientes[],6,FALSE)</f>
        <v>#N/A</v>
      </c>
    </row>
    <row r="1339" spans="5:5" x14ac:dyDescent="0.25">
      <c r="E1339" t="e">
        <f>VLOOKUP(Tabla3[[#This Row],[client_id]],Tabla_clientes[],6,FALSE)</f>
        <v>#N/A</v>
      </c>
    </row>
    <row r="1340" spans="5:5" x14ac:dyDescent="0.25">
      <c r="E1340" t="e">
        <f>VLOOKUP(Tabla3[[#This Row],[client_id]],Tabla_clientes[],6,FALSE)</f>
        <v>#N/A</v>
      </c>
    </row>
    <row r="1341" spans="5:5" x14ac:dyDescent="0.25">
      <c r="E1341" t="e">
        <f>VLOOKUP(Tabla3[[#This Row],[client_id]],Tabla_clientes[],6,FALSE)</f>
        <v>#N/A</v>
      </c>
    </row>
    <row r="1342" spans="5:5" x14ac:dyDescent="0.25">
      <c r="E1342" t="e">
        <f>VLOOKUP(Tabla3[[#This Row],[client_id]],Tabla_clientes[],6,FALSE)</f>
        <v>#N/A</v>
      </c>
    </row>
    <row r="1343" spans="5:5" x14ac:dyDescent="0.25">
      <c r="E1343" t="e">
        <f>VLOOKUP(Tabla3[[#This Row],[client_id]],Tabla_clientes[],6,FALSE)</f>
        <v>#N/A</v>
      </c>
    </row>
    <row r="1344" spans="5:5" x14ac:dyDescent="0.25">
      <c r="E1344" t="e">
        <f>VLOOKUP(Tabla3[[#This Row],[client_id]],Tabla_clientes[],6,FALSE)</f>
        <v>#N/A</v>
      </c>
    </row>
    <row r="1345" spans="5:5" x14ac:dyDescent="0.25">
      <c r="E1345" t="e">
        <f>VLOOKUP(Tabla3[[#This Row],[client_id]],Tabla_clientes[],6,FALSE)</f>
        <v>#N/A</v>
      </c>
    </row>
    <row r="1346" spans="5:5" x14ac:dyDescent="0.25">
      <c r="E1346" t="e">
        <f>VLOOKUP(Tabla3[[#This Row],[client_id]],Tabla_clientes[],6,FALSE)</f>
        <v>#N/A</v>
      </c>
    </row>
    <row r="1347" spans="5:5" x14ac:dyDescent="0.25">
      <c r="E1347" t="e">
        <f>VLOOKUP(Tabla3[[#This Row],[client_id]],Tabla_clientes[],6,FALSE)</f>
        <v>#N/A</v>
      </c>
    </row>
    <row r="1348" spans="5:5" x14ac:dyDescent="0.25">
      <c r="E1348" t="e">
        <f>VLOOKUP(Tabla3[[#This Row],[client_id]],Tabla_clientes[],6,FALSE)</f>
        <v>#N/A</v>
      </c>
    </row>
    <row r="1349" spans="5:5" x14ac:dyDescent="0.25">
      <c r="E1349" t="e">
        <f>VLOOKUP(Tabla3[[#This Row],[client_id]],Tabla_clientes[],6,FALSE)</f>
        <v>#N/A</v>
      </c>
    </row>
    <row r="1350" spans="5:5" x14ac:dyDescent="0.25">
      <c r="E1350" t="e">
        <f>VLOOKUP(Tabla3[[#This Row],[client_id]],Tabla_clientes[],6,FALSE)</f>
        <v>#N/A</v>
      </c>
    </row>
    <row r="1351" spans="5:5" x14ac:dyDescent="0.25">
      <c r="E1351" t="e">
        <f>VLOOKUP(Tabla3[[#This Row],[client_id]],Tabla_clientes[],6,FALSE)</f>
        <v>#N/A</v>
      </c>
    </row>
    <row r="1352" spans="5:5" x14ac:dyDescent="0.25">
      <c r="E1352" t="e">
        <f>VLOOKUP(Tabla3[[#This Row],[client_id]],Tabla_clientes[],6,FALSE)</f>
        <v>#N/A</v>
      </c>
    </row>
    <row r="1353" spans="5:5" x14ac:dyDescent="0.25">
      <c r="E1353" t="e">
        <f>VLOOKUP(Tabla3[[#This Row],[client_id]],Tabla_clientes[],6,FALSE)</f>
        <v>#N/A</v>
      </c>
    </row>
    <row r="1354" spans="5:5" x14ac:dyDescent="0.25">
      <c r="E1354" t="e">
        <f>VLOOKUP(Tabla3[[#This Row],[client_id]],Tabla_clientes[],6,FALSE)</f>
        <v>#N/A</v>
      </c>
    </row>
    <row r="1355" spans="5:5" x14ac:dyDescent="0.25">
      <c r="E1355" t="e">
        <f>VLOOKUP(Tabla3[[#This Row],[client_id]],Tabla_clientes[],6,FALSE)</f>
        <v>#N/A</v>
      </c>
    </row>
    <row r="1356" spans="5:5" x14ac:dyDescent="0.25">
      <c r="E1356" t="e">
        <f>VLOOKUP(Tabla3[[#This Row],[client_id]],Tabla_clientes[],6,FALSE)</f>
        <v>#N/A</v>
      </c>
    </row>
    <row r="1357" spans="5:5" x14ac:dyDescent="0.25">
      <c r="E1357" t="e">
        <f>VLOOKUP(Tabla3[[#This Row],[client_id]],Tabla_clientes[],6,FALSE)</f>
        <v>#N/A</v>
      </c>
    </row>
    <row r="1358" spans="5:5" x14ac:dyDescent="0.25">
      <c r="E1358" t="e">
        <f>VLOOKUP(Tabla3[[#This Row],[client_id]],Tabla_clientes[],6,FALSE)</f>
        <v>#N/A</v>
      </c>
    </row>
    <row r="1359" spans="5:5" x14ac:dyDescent="0.25">
      <c r="E1359" t="e">
        <f>VLOOKUP(Tabla3[[#This Row],[client_id]],Tabla_clientes[],6,FALSE)</f>
        <v>#N/A</v>
      </c>
    </row>
    <row r="1360" spans="5:5" x14ac:dyDescent="0.25">
      <c r="E1360" t="e">
        <f>VLOOKUP(Tabla3[[#This Row],[client_id]],Tabla_clientes[],6,FALSE)</f>
        <v>#N/A</v>
      </c>
    </row>
    <row r="1361" spans="5:5" x14ac:dyDescent="0.25">
      <c r="E1361" t="e">
        <f>VLOOKUP(Tabla3[[#This Row],[client_id]],Tabla_clientes[],6,FALSE)</f>
        <v>#N/A</v>
      </c>
    </row>
    <row r="1362" spans="5:5" x14ac:dyDescent="0.25">
      <c r="E1362" t="e">
        <f>VLOOKUP(Tabla3[[#This Row],[client_id]],Tabla_clientes[],6,FALSE)</f>
        <v>#N/A</v>
      </c>
    </row>
    <row r="1363" spans="5:5" x14ac:dyDescent="0.25">
      <c r="E1363" t="e">
        <f>VLOOKUP(Tabla3[[#This Row],[client_id]],Tabla_clientes[],6,FALSE)</f>
        <v>#N/A</v>
      </c>
    </row>
    <row r="1364" spans="5:5" x14ac:dyDescent="0.25">
      <c r="E1364" t="e">
        <f>VLOOKUP(Tabla3[[#This Row],[client_id]],Tabla_clientes[],6,FALSE)</f>
        <v>#N/A</v>
      </c>
    </row>
    <row r="1365" spans="5:5" x14ac:dyDescent="0.25">
      <c r="E1365" t="e">
        <f>VLOOKUP(Tabla3[[#This Row],[client_id]],Tabla_clientes[],6,FALSE)</f>
        <v>#N/A</v>
      </c>
    </row>
    <row r="1366" spans="5:5" x14ac:dyDescent="0.25">
      <c r="E1366" t="e">
        <f>VLOOKUP(Tabla3[[#This Row],[client_id]],Tabla_clientes[],6,FALSE)</f>
        <v>#N/A</v>
      </c>
    </row>
    <row r="1367" spans="5:5" x14ac:dyDescent="0.25">
      <c r="E1367" t="e">
        <f>VLOOKUP(Tabla3[[#This Row],[client_id]],Tabla_clientes[],6,FALSE)</f>
        <v>#N/A</v>
      </c>
    </row>
    <row r="1368" spans="5:5" x14ac:dyDescent="0.25">
      <c r="E1368" t="e">
        <f>VLOOKUP(Tabla3[[#This Row],[client_id]],Tabla_clientes[],6,FALSE)</f>
        <v>#N/A</v>
      </c>
    </row>
    <row r="1369" spans="5:5" x14ac:dyDescent="0.25">
      <c r="E1369" t="e">
        <f>VLOOKUP(Tabla3[[#This Row],[client_id]],Tabla_clientes[],6,FALSE)</f>
        <v>#N/A</v>
      </c>
    </row>
    <row r="1370" spans="5:5" x14ac:dyDescent="0.25">
      <c r="E1370" t="e">
        <f>VLOOKUP(Tabla3[[#This Row],[client_id]],Tabla_clientes[],6,FALSE)</f>
        <v>#N/A</v>
      </c>
    </row>
    <row r="1371" spans="5:5" x14ac:dyDescent="0.25">
      <c r="E1371" t="e">
        <f>VLOOKUP(Tabla3[[#This Row],[client_id]],Tabla_clientes[],6,FALSE)</f>
        <v>#N/A</v>
      </c>
    </row>
    <row r="1372" spans="5:5" x14ac:dyDescent="0.25">
      <c r="E1372" t="e">
        <f>VLOOKUP(Tabla3[[#This Row],[client_id]],Tabla_clientes[],6,FALSE)</f>
        <v>#N/A</v>
      </c>
    </row>
    <row r="1373" spans="5:5" x14ac:dyDescent="0.25">
      <c r="E1373" t="e">
        <f>VLOOKUP(Tabla3[[#This Row],[client_id]],Tabla_clientes[],6,FALSE)</f>
        <v>#N/A</v>
      </c>
    </row>
    <row r="1374" spans="5:5" x14ac:dyDescent="0.25">
      <c r="E1374" t="e">
        <f>VLOOKUP(Tabla3[[#This Row],[client_id]],Tabla_clientes[],6,FALSE)</f>
        <v>#N/A</v>
      </c>
    </row>
    <row r="1375" spans="5:5" x14ac:dyDescent="0.25">
      <c r="E1375" t="e">
        <f>VLOOKUP(Tabla3[[#This Row],[client_id]],Tabla_clientes[],6,FALSE)</f>
        <v>#N/A</v>
      </c>
    </row>
    <row r="1376" spans="5:5" x14ac:dyDescent="0.25">
      <c r="E1376" t="e">
        <f>VLOOKUP(Tabla3[[#This Row],[client_id]],Tabla_clientes[],6,FALSE)</f>
        <v>#N/A</v>
      </c>
    </row>
    <row r="1377" spans="5:5" x14ac:dyDescent="0.25">
      <c r="E1377" t="e">
        <f>VLOOKUP(Tabla3[[#This Row],[client_id]],Tabla_clientes[],6,FALSE)</f>
        <v>#N/A</v>
      </c>
    </row>
    <row r="1378" spans="5:5" x14ac:dyDescent="0.25">
      <c r="E1378" t="e">
        <f>VLOOKUP(Tabla3[[#This Row],[client_id]],Tabla_clientes[],6,FALSE)</f>
        <v>#N/A</v>
      </c>
    </row>
    <row r="1379" spans="5:5" x14ac:dyDescent="0.25">
      <c r="E1379" t="e">
        <f>VLOOKUP(Tabla3[[#This Row],[client_id]],Tabla_clientes[],6,FALSE)</f>
        <v>#N/A</v>
      </c>
    </row>
    <row r="1380" spans="5:5" x14ac:dyDescent="0.25">
      <c r="E1380" t="e">
        <f>VLOOKUP(Tabla3[[#This Row],[client_id]],Tabla_clientes[],6,FALSE)</f>
        <v>#N/A</v>
      </c>
    </row>
    <row r="1381" spans="5:5" x14ac:dyDescent="0.25">
      <c r="E1381" t="e">
        <f>VLOOKUP(Tabla3[[#This Row],[client_id]],Tabla_clientes[],6,FALSE)</f>
        <v>#N/A</v>
      </c>
    </row>
    <row r="1382" spans="5:5" x14ac:dyDescent="0.25">
      <c r="E1382" t="e">
        <f>VLOOKUP(Tabla3[[#This Row],[client_id]],Tabla_clientes[],6,FALSE)</f>
        <v>#N/A</v>
      </c>
    </row>
    <row r="1383" spans="5:5" x14ac:dyDescent="0.25">
      <c r="E1383" t="e">
        <f>VLOOKUP(Tabla3[[#This Row],[client_id]],Tabla_clientes[],6,FALSE)</f>
        <v>#N/A</v>
      </c>
    </row>
    <row r="1384" spans="5:5" x14ac:dyDescent="0.25">
      <c r="E1384" t="e">
        <f>VLOOKUP(Tabla3[[#This Row],[client_id]],Tabla_clientes[],6,FALSE)</f>
        <v>#N/A</v>
      </c>
    </row>
    <row r="1385" spans="5:5" x14ac:dyDescent="0.25">
      <c r="E1385" t="e">
        <f>VLOOKUP(Tabla3[[#This Row],[client_id]],Tabla_clientes[],6,FALSE)</f>
        <v>#N/A</v>
      </c>
    </row>
    <row r="1386" spans="5:5" x14ac:dyDescent="0.25">
      <c r="E1386" t="e">
        <f>VLOOKUP(Tabla3[[#This Row],[client_id]],Tabla_clientes[],6,FALSE)</f>
        <v>#N/A</v>
      </c>
    </row>
    <row r="1387" spans="5:5" x14ac:dyDescent="0.25">
      <c r="E1387" t="e">
        <f>VLOOKUP(Tabla3[[#This Row],[client_id]],Tabla_clientes[],6,FALSE)</f>
        <v>#N/A</v>
      </c>
    </row>
    <row r="1388" spans="5:5" x14ac:dyDescent="0.25">
      <c r="E1388" t="e">
        <f>VLOOKUP(Tabla3[[#This Row],[client_id]],Tabla_clientes[],6,FALSE)</f>
        <v>#N/A</v>
      </c>
    </row>
    <row r="1389" spans="5:5" x14ac:dyDescent="0.25">
      <c r="E1389" t="e">
        <f>VLOOKUP(Tabla3[[#This Row],[client_id]],Tabla_clientes[],6,FALSE)</f>
        <v>#N/A</v>
      </c>
    </row>
    <row r="1390" spans="5:5" x14ac:dyDescent="0.25">
      <c r="E1390" t="e">
        <f>VLOOKUP(Tabla3[[#This Row],[client_id]],Tabla_clientes[],6,FALSE)</f>
        <v>#N/A</v>
      </c>
    </row>
    <row r="1391" spans="5:5" x14ac:dyDescent="0.25">
      <c r="E1391" t="e">
        <f>VLOOKUP(Tabla3[[#This Row],[client_id]],Tabla_clientes[],6,FALSE)</f>
        <v>#N/A</v>
      </c>
    </row>
    <row r="1392" spans="5:5" x14ac:dyDescent="0.25">
      <c r="E1392" t="e">
        <f>VLOOKUP(Tabla3[[#This Row],[client_id]],Tabla_clientes[],6,FALSE)</f>
        <v>#N/A</v>
      </c>
    </row>
    <row r="1393" spans="5:5" x14ac:dyDescent="0.25">
      <c r="E1393" t="e">
        <f>VLOOKUP(Tabla3[[#This Row],[client_id]],Tabla_clientes[],6,FALSE)</f>
        <v>#N/A</v>
      </c>
    </row>
    <row r="1394" spans="5:5" x14ac:dyDescent="0.25">
      <c r="E1394" t="e">
        <f>VLOOKUP(Tabla3[[#This Row],[client_id]],Tabla_clientes[],6,FALSE)</f>
        <v>#N/A</v>
      </c>
    </row>
    <row r="1395" spans="5:5" x14ac:dyDescent="0.25">
      <c r="E1395" t="e">
        <f>VLOOKUP(Tabla3[[#This Row],[client_id]],Tabla_clientes[],6,FALSE)</f>
        <v>#N/A</v>
      </c>
    </row>
    <row r="1396" spans="5:5" x14ac:dyDescent="0.25">
      <c r="E1396" t="e">
        <f>VLOOKUP(Tabla3[[#This Row],[client_id]],Tabla_clientes[],6,FALSE)</f>
        <v>#N/A</v>
      </c>
    </row>
    <row r="1397" spans="5:5" x14ac:dyDescent="0.25">
      <c r="E1397" t="e">
        <f>VLOOKUP(Tabla3[[#This Row],[client_id]],Tabla_clientes[],6,FALSE)</f>
        <v>#N/A</v>
      </c>
    </row>
    <row r="1398" spans="5:5" x14ac:dyDescent="0.25">
      <c r="E1398" t="e">
        <f>VLOOKUP(Tabla3[[#This Row],[client_id]],Tabla_clientes[],6,FALSE)</f>
        <v>#N/A</v>
      </c>
    </row>
    <row r="1399" spans="5:5" x14ac:dyDescent="0.25">
      <c r="E1399" t="e">
        <f>VLOOKUP(Tabla3[[#This Row],[client_id]],Tabla_clientes[],6,FALSE)</f>
        <v>#N/A</v>
      </c>
    </row>
    <row r="1400" spans="5:5" x14ac:dyDescent="0.25">
      <c r="E1400" t="e">
        <f>VLOOKUP(Tabla3[[#This Row],[client_id]],Tabla_clientes[],6,FALSE)</f>
        <v>#N/A</v>
      </c>
    </row>
    <row r="1401" spans="5:5" x14ac:dyDescent="0.25">
      <c r="E1401" t="e">
        <f>VLOOKUP(Tabla3[[#This Row],[client_id]],Tabla_clientes[],6,FALSE)</f>
        <v>#N/A</v>
      </c>
    </row>
    <row r="1402" spans="5:5" x14ac:dyDescent="0.25">
      <c r="E1402" t="e">
        <f>VLOOKUP(Tabla3[[#This Row],[client_id]],Tabla_clientes[],6,FALSE)</f>
        <v>#N/A</v>
      </c>
    </row>
    <row r="1403" spans="5:5" x14ac:dyDescent="0.25">
      <c r="E1403" t="e">
        <f>VLOOKUP(Tabla3[[#This Row],[client_id]],Tabla_clientes[],6,FALSE)</f>
        <v>#N/A</v>
      </c>
    </row>
    <row r="1404" spans="5:5" x14ac:dyDescent="0.25">
      <c r="E1404" t="e">
        <f>VLOOKUP(Tabla3[[#This Row],[client_id]],Tabla_clientes[],6,FALSE)</f>
        <v>#N/A</v>
      </c>
    </row>
    <row r="1405" spans="5:5" x14ac:dyDescent="0.25">
      <c r="E1405" t="e">
        <f>VLOOKUP(Tabla3[[#This Row],[client_id]],Tabla_clientes[],6,FALSE)</f>
        <v>#N/A</v>
      </c>
    </row>
    <row r="1406" spans="5:5" x14ac:dyDescent="0.25">
      <c r="E1406" t="e">
        <f>VLOOKUP(Tabla3[[#This Row],[client_id]],Tabla_clientes[],6,FALSE)</f>
        <v>#N/A</v>
      </c>
    </row>
    <row r="1407" spans="5:5" x14ac:dyDescent="0.25">
      <c r="E1407" t="e">
        <f>VLOOKUP(Tabla3[[#This Row],[client_id]],Tabla_clientes[],6,FALSE)</f>
        <v>#N/A</v>
      </c>
    </row>
    <row r="1408" spans="5:5" x14ac:dyDescent="0.25">
      <c r="E1408" t="e">
        <f>VLOOKUP(Tabla3[[#This Row],[client_id]],Tabla_clientes[],6,FALSE)</f>
        <v>#N/A</v>
      </c>
    </row>
    <row r="1409" spans="5:5" x14ac:dyDescent="0.25">
      <c r="E1409" t="e">
        <f>VLOOKUP(Tabla3[[#This Row],[client_id]],Tabla_clientes[],6,FALSE)</f>
        <v>#N/A</v>
      </c>
    </row>
    <row r="1410" spans="5:5" x14ac:dyDescent="0.25">
      <c r="E1410" t="e">
        <f>VLOOKUP(Tabla3[[#This Row],[client_id]],Tabla_clientes[],6,FALSE)</f>
        <v>#N/A</v>
      </c>
    </row>
    <row r="1411" spans="5:5" x14ac:dyDescent="0.25">
      <c r="E1411" t="e">
        <f>VLOOKUP(Tabla3[[#This Row],[client_id]],Tabla_clientes[],6,FALSE)</f>
        <v>#N/A</v>
      </c>
    </row>
    <row r="1412" spans="5:5" x14ac:dyDescent="0.25">
      <c r="E1412" t="e">
        <f>VLOOKUP(Tabla3[[#This Row],[client_id]],Tabla_clientes[],6,FALSE)</f>
        <v>#N/A</v>
      </c>
    </row>
    <row r="1413" spans="5:5" x14ac:dyDescent="0.25">
      <c r="E1413" t="e">
        <f>VLOOKUP(Tabla3[[#This Row],[client_id]],Tabla_clientes[],6,FALSE)</f>
        <v>#N/A</v>
      </c>
    </row>
    <row r="1414" spans="5:5" x14ac:dyDescent="0.25">
      <c r="E1414" t="e">
        <f>VLOOKUP(Tabla3[[#This Row],[client_id]],Tabla_clientes[],6,FALSE)</f>
        <v>#N/A</v>
      </c>
    </row>
    <row r="1415" spans="5:5" x14ac:dyDescent="0.25">
      <c r="E1415" t="e">
        <f>VLOOKUP(Tabla3[[#This Row],[client_id]],Tabla_clientes[],6,FALSE)</f>
        <v>#N/A</v>
      </c>
    </row>
    <row r="1416" spans="5:5" x14ac:dyDescent="0.25">
      <c r="E1416" t="e">
        <f>VLOOKUP(Tabla3[[#This Row],[client_id]],Tabla_clientes[],6,FALSE)</f>
        <v>#N/A</v>
      </c>
    </row>
    <row r="1417" spans="5:5" x14ac:dyDescent="0.25">
      <c r="E1417" t="e">
        <f>VLOOKUP(Tabla3[[#This Row],[client_id]],Tabla_clientes[],6,FALSE)</f>
        <v>#N/A</v>
      </c>
    </row>
    <row r="1418" spans="5:5" x14ac:dyDescent="0.25">
      <c r="E1418" t="e">
        <f>VLOOKUP(Tabla3[[#This Row],[client_id]],Tabla_clientes[],6,FALSE)</f>
        <v>#N/A</v>
      </c>
    </row>
    <row r="1419" spans="5:5" x14ac:dyDescent="0.25">
      <c r="E1419" t="e">
        <f>VLOOKUP(Tabla3[[#This Row],[client_id]],Tabla_clientes[],6,FALSE)</f>
        <v>#N/A</v>
      </c>
    </row>
    <row r="1420" spans="5:5" x14ac:dyDescent="0.25">
      <c r="E1420" t="e">
        <f>VLOOKUP(Tabla3[[#This Row],[client_id]],Tabla_clientes[],6,FALSE)</f>
        <v>#N/A</v>
      </c>
    </row>
    <row r="1421" spans="5:5" x14ac:dyDescent="0.25">
      <c r="E1421" t="e">
        <f>VLOOKUP(Tabla3[[#This Row],[client_id]],Tabla_clientes[],6,FALSE)</f>
        <v>#N/A</v>
      </c>
    </row>
    <row r="1422" spans="5:5" x14ac:dyDescent="0.25">
      <c r="E1422" t="e">
        <f>VLOOKUP(Tabla3[[#This Row],[client_id]],Tabla_clientes[],6,FALSE)</f>
        <v>#N/A</v>
      </c>
    </row>
    <row r="1423" spans="5:5" x14ac:dyDescent="0.25">
      <c r="E1423" t="e">
        <f>VLOOKUP(Tabla3[[#This Row],[client_id]],Tabla_clientes[],6,FALSE)</f>
        <v>#N/A</v>
      </c>
    </row>
    <row r="1424" spans="5:5" x14ac:dyDescent="0.25">
      <c r="E1424" t="e">
        <f>VLOOKUP(Tabla3[[#This Row],[client_id]],Tabla_clientes[],6,FALSE)</f>
        <v>#N/A</v>
      </c>
    </row>
    <row r="1425" spans="5:5" x14ac:dyDescent="0.25">
      <c r="E1425" t="e">
        <f>VLOOKUP(Tabla3[[#This Row],[client_id]],Tabla_clientes[],6,FALSE)</f>
        <v>#N/A</v>
      </c>
    </row>
    <row r="1426" spans="5:5" x14ac:dyDescent="0.25">
      <c r="E1426" t="e">
        <f>VLOOKUP(Tabla3[[#This Row],[client_id]],Tabla_clientes[],6,FALSE)</f>
        <v>#N/A</v>
      </c>
    </row>
    <row r="1427" spans="5:5" x14ac:dyDescent="0.25">
      <c r="E1427" t="e">
        <f>VLOOKUP(Tabla3[[#This Row],[client_id]],Tabla_clientes[],6,FALSE)</f>
        <v>#N/A</v>
      </c>
    </row>
    <row r="1428" spans="5:5" x14ac:dyDescent="0.25">
      <c r="E1428" t="e">
        <f>VLOOKUP(Tabla3[[#This Row],[client_id]],Tabla_clientes[],6,FALSE)</f>
        <v>#N/A</v>
      </c>
    </row>
    <row r="1429" spans="5:5" x14ac:dyDescent="0.25">
      <c r="E1429" t="e">
        <f>VLOOKUP(Tabla3[[#This Row],[client_id]],Tabla_clientes[],6,FALSE)</f>
        <v>#N/A</v>
      </c>
    </row>
    <row r="1430" spans="5:5" x14ac:dyDescent="0.25">
      <c r="E1430" t="e">
        <f>VLOOKUP(Tabla3[[#This Row],[client_id]],Tabla_clientes[],6,FALSE)</f>
        <v>#N/A</v>
      </c>
    </row>
    <row r="1431" spans="5:5" x14ac:dyDescent="0.25">
      <c r="E1431" t="e">
        <f>VLOOKUP(Tabla3[[#This Row],[client_id]],Tabla_clientes[],6,FALSE)</f>
        <v>#N/A</v>
      </c>
    </row>
    <row r="1432" spans="5:5" x14ac:dyDescent="0.25">
      <c r="E1432" t="e">
        <f>VLOOKUP(Tabla3[[#This Row],[client_id]],Tabla_clientes[],6,FALSE)</f>
        <v>#N/A</v>
      </c>
    </row>
    <row r="1433" spans="5:5" x14ac:dyDescent="0.25">
      <c r="E1433" t="e">
        <f>VLOOKUP(Tabla3[[#This Row],[client_id]],Tabla_clientes[],6,FALSE)</f>
        <v>#N/A</v>
      </c>
    </row>
    <row r="1434" spans="5:5" x14ac:dyDescent="0.25">
      <c r="E1434" t="e">
        <f>VLOOKUP(Tabla3[[#This Row],[client_id]],Tabla_clientes[],6,FALSE)</f>
        <v>#N/A</v>
      </c>
    </row>
    <row r="1435" spans="5:5" x14ac:dyDescent="0.25">
      <c r="E1435" t="e">
        <f>VLOOKUP(Tabla3[[#This Row],[client_id]],Tabla_clientes[],6,FALSE)</f>
        <v>#N/A</v>
      </c>
    </row>
    <row r="1436" spans="5:5" x14ac:dyDescent="0.25">
      <c r="E1436" t="e">
        <f>VLOOKUP(Tabla3[[#This Row],[client_id]],Tabla_clientes[],6,FALSE)</f>
        <v>#N/A</v>
      </c>
    </row>
    <row r="1437" spans="5:5" x14ac:dyDescent="0.25">
      <c r="E1437" t="e">
        <f>VLOOKUP(Tabla3[[#This Row],[client_id]],Tabla_clientes[],6,FALSE)</f>
        <v>#N/A</v>
      </c>
    </row>
    <row r="1438" spans="5:5" x14ac:dyDescent="0.25">
      <c r="E1438" t="e">
        <f>VLOOKUP(Tabla3[[#This Row],[client_id]],Tabla_clientes[],6,FALSE)</f>
        <v>#N/A</v>
      </c>
    </row>
    <row r="1439" spans="5:5" x14ac:dyDescent="0.25">
      <c r="E1439" t="e">
        <f>VLOOKUP(Tabla3[[#This Row],[client_id]],Tabla_clientes[],6,FALSE)</f>
        <v>#N/A</v>
      </c>
    </row>
    <row r="1440" spans="5:5" x14ac:dyDescent="0.25">
      <c r="E1440" t="e">
        <f>VLOOKUP(Tabla3[[#This Row],[client_id]],Tabla_clientes[],6,FALSE)</f>
        <v>#N/A</v>
      </c>
    </row>
    <row r="1441" spans="5:5" x14ac:dyDescent="0.25">
      <c r="E1441" t="e">
        <f>VLOOKUP(Tabla3[[#This Row],[client_id]],Tabla_clientes[],6,FALSE)</f>
        <v>#N/A</v>
      </c>
    </row>
    <row r="1442" spans="5:5" x14ac:dyDescent="0.25">
      <c r="E1442" t="e">
        <f>VLOOKUP(Tabla3[[#This Row],[client_id]],Tabla_clientes[],6,FALSE)</f>
        <v>#N/A</v>
      </c>
    </row>
    <row r="1443" spans="5:5" x14ac:dyDescent="0.25">
      <c r="E1443" t="e">
        <f>VLOOKUP(Tabla3[[#This Row],[client_id]],Tabla_clientes[],6,FALSE)</f>
        <v>#N/A</v>
      </c>
    </row>
    <row r="1444" spans="5:5" x14ac:dyDescent="0.25">
      <c r="E1444" t="e">
        <f>VLOOKUP(Tabla3[[#This Row],[client_id]],Tabla_clientes[],6,FALSE)</f>
        <v>#N/A</v>
      </c>
    </row>
    <row r="1445" spans="5:5" x14ac:dyDescent="0.25">
      <c r="E1445" t="e">
        <f>VLOOKUP(Tabla3[[#This Row],[client_id]],Tabla_clientes[],6,FALSE)</f>
        <v>#N/A</v>
      </c>
    </row>
    <row r="1446" spans="5:5" x14ac:dyDescent="0.25">
      <c r="E1446" t="e">
        <f>VLOOKUP(Tabla3[[#This Row],[client_id]],Tabla_clientes[],6,FALSE)</f>
        <v>#N/A</v>
      </c>
    </row>
    <row r="1447" spans="5:5" x14ac:dyDescent="0.25">
      <c r="E1447" t="e">
        <f>VLOOKUP(Tabla3[[#This Row],[client_id]],Tabla_clientes[],6,FALSE)</f>
        <v>#N/A</v>
      </c>
    </row>
    <row r="1448" spans="5:5" x14ac:dyDescent="0.25">
      <c r="E1448" t="e">
        <f>VLOOKUP(Tabla3[[#This Row],[client_id]],Tabla_clientes[],6,FALSE)</f>
        <v>#N/A</v>
      </c>
    </row>
    <row r="1449" spans="5:5" x14ac:dyDescent="0.25">
      <c r="E1449" t="e">
        <f>VLOOKUP(Tabla3[[#This Row],[client_id]],Tabla_clientes[],6,FALSE)</f>
        <v>#N/A</v>
      </c>
    </row>
    <row r="1450" spans="5:5" x14ac:dyDescent="0.25">
      <c r="E1450" t="e">
        <f>VLOOKUP(Tabla3[[#This Row],[client_id]],Tabla_clientes[],6,FALSE)</f>
        <v>#N/A</v>
      </c>
    </row>
    <row r="1451" spans="5:5" x14ac:dyDescent="0.25">
      <c r="E1451" t="e">
        <f>VLOOKUP(Tabla3[[#This Row],[client_id]],Tabla_clientes[],6,FALSE)</f>
        <v>#N/A</v>
      </c>
    </row>
    <row r="1452" spans="5:5" x14ac:dyDescent="0.25">
      <c r="E1452" t="e">
        <f>VLOOKUP(Tabla3[[#This Row],[client_id]],Tabla_clientes[],6,FALSE)</f>
        <v>#N/A</v>
      </c>
    </row>
    <row r="1453" spans="5:5" x14ac:dyDescent="0.25">
      <c r="E1453" t="e">
        <f>VLOOKUP(Tabla3[[#This Row],[client_id]],Tabla_clientes[],6,FALSE)</f>
        <v>#N/A</v>
      </c>
    </row>
    <row r="1454" spans="5:5" x14ac:dyDescent="0.25">
      <c r="E1454" t="e">
        <f>VLOOKUP(Tabla3[[#This Row],[client_id]],Tabla_clientes[],6,FALSE)</f>
        <v>#N/A</v>
      </c>
    </row>
    <row r="1455" spans="5:5" x14ac:dyDescent="0.25">
      <c r="E1455" t="e">
        <f>VLOOKUP(Tabla3[[#This Row],[client_id]],Tabla_clientes[],6,FALSE)</f>
        <v>#N/A</v>
      </c>
    </row>
    <row r="1456" spans="5:5" x14ac:dyDescent="0.25">
      <c r="E1456" t="e">
        <f>VLOOKUP(Tabla3[[#This Row],[client_id]],Tabla_clientes[],6,FALSE)</f>
        <v>#N/A</v>
      </c>
    </row>
    <row r="1457" spans="5:5" x14ac:dyDescent="0.25">
      <c r="E1457" t="e">
        <f>VLOOKUP(Tabla3[[#This Row],[client_id]],Tabla_clientes[],6,FALSE)</f>
        <v>#N/A</v>
      </c>
    </row>
    <row r="1458" spans="5:5" x14ac:dyDescent="0.25">
      <c r="E1458" t="e">
        <f>VLOOKUP(Tabla3[[#This Row],[client_id]],Tabla_clientes[],6,FALSE)</f>
        <v>#N/A</v>
      </c>
    </row>
    <row r="1459" spans="5:5" x14ac:dyDescent="0.25">
      <c r="E1459" t="e">
        <f>VLOOKUP(Tabla3[[#This Row],[client_id]],Tabla_clientes[],6,FALSE)</f>
        <v>#N/A</v>
      </c>
    </row>
    <row r="1460" spans="5:5" x14ac:dyDescent="0.25">
      <c r="E1460" t="e">
        <f>VLOOKUP(Tabla3[[#This Row],[client_id]],Tabla_clientes[],6,FALSE)</f>
        <v>#N/A</v>
      </c>
    </row>
    <row r="1461" spans="5:5" x14ac:dyDescent="0.25">
      <c r="E1461" t="e">
        <f>VLOOKUP(Tabla3[[#This Row],[client_id]],Tabla_clientes[],6,FALSE)</f>
        <v>#N/A</v>
      </c>
    </row>
    <row r="1462" spans="5:5" x14ac:dyDescent="0.25">
      <c r="E1462" t="e">
        <f>VLOOKUP(Tabla3[[#This Row],[client_id]],Tabla_clientes[],6,FALSE)</f>
        <v>#N/A</v>
      </c>
    </row>
    <row r="1463" spans="5:5" x14ac:dyDescent="0.25">
      <c r="E1463" t="e">
        <f>VLOOKUP(Tabla3[[#This Row],[client_id]],Tabla_clientes[],6,FALSE)</f>
        <v>#N/A</v>
      </c>
    </row>
    <row r="1464" spans="5:5" x14ac:dyDescent="0.25">
      <c r="E1464" t="e">
        <f>VLOOKUP(Tabla3[[#This Row],[client_id]],Tabla_clientes[],6,FALSE)</f>
        <v>#N/A</v>
      </c>
    </row>
    <row r="1465" spans="5:5" x14ac:dyDescent="0.25">
      <c r="E1465" t="e">
        <f>VLOOKUP(Tabla3[[#This Row],[client_id]],Tabla_clientes[],6,FALSE)</f>
        <v>#N/A</v>
      </c>
    </row>
    <row r="1466" spans="5:5" x14ac:dyDescent="0.25">
      <c r="E1466" t="e">
        <f>VLOOKUP(Tabla3[[#This Row],[client_id]],Tabla_clientes[],6,FALSE)</f>
        <v>#N/A</v>
      </c>
    </row>
    <row r="1467" spans="5:5" x14ac:dyDescent="0.25">
      <c r="E1467" t="e">
        <f>VLOOKUP(Tabla3[[#This Row],[client_id]],Tabla_clientes[],6,FALSE)</f>
        <v>#N/A</v>
      </c>
    </row>
    <row r="1468" spans="5:5" x14ac:dyDescent="0.25">
      <c r="E1468" t="e">
        <f>VLOOKUP(Tabla3[[#This Row],[client_id]],Tabla_clientes[],6,FALSE)</f>
        <v>#N/A</v>
      </c>
    </row>
    <row r="1469" spans="5:5" x14ac:dyDescent="0.25">
      <c r="E1469" t="e">
        <f>VLOOKUP(Tabla3[[#This Row],[client_id]],Tabla_clientes[],6,FALSE)</f>
        <v>#N/A</v>
      </c>
    </row>
    <row r="1470" spans="5:5" x14ac:dyDescent="0.25">
      <c r="E1470" t="e">
        <f>VLOOKUP(Tabla3[[#This Row],[client_id]],Tabla_clientes[],6,FALSE)</f>
        <v>#N/A</v>
      </c>
    </row>
    <row r="1471" spans="5:5" x14ac:dyDescent="0.25">
      <c r="E1471" t="e">
        <f>VLOOKUP(Tabla3[[#This Row],[client_id]],Tabla_clientes[],6,FALSE)</f>
        <v>#N/A</v>
      </c>
    </row>
    <row r="1472" spans="5:5" x14ac:dyDescent="0.25">
      <c r="E1472" t="e">
        <f>VLOOKUP(Tabla3[[#This Row],[client_id]],Tabla_clientes[],6,FALSE)</f>
        <v>#N/A</v>
      </c>
    </row>
    <row r="1473" spans="5:5" x14ac:dyDescent="0.25">
      <c r="E1473" t="e">
        <f>VLOOKUP(Tabla3[[#This Row],[client_id]],Tabla_clientes[],6,FALSE)</f>
        <v>#N/A</v>
      </c>
    </row>
    <row r="1474" spans="5:5" x14ac:dyDescent="0.25">
      <c r="E1474" t="e">
        <f>VLOOKUP(Tabla3[[#This Row],[client_id]],Tabla_clientes[],6,FALSE)</f>
        <v>#N/A</v>
      </c>
    </row>
    <row r="1475" spans="5:5" x14ac:dyDescent="0.25">
      <c r="E1475" t="e">
        <f>VLOOKUP(Tabla3[[#This Row],[client_id]],Tabla_clientes[],6,FALSE)</f>
        <v>#N/A</v>
      </c>
    </row>
    <row r="1476" spans="5:5" x14ac:dyDescent="0.25">
      <c r="E1476" t="e">
        <f>VLOOKUP(Tabla3[[#This Row],[client_id]],Tabla_clientes[],6,FALSE)</f>
        <v>#N/A</v>
      </c>
    </row>
    <row r="1477" spans="5:5" x14ac:dyDescent="0.25">
      <c r="E1477" t="e">
        <f>VLOOKUP(Tabla3[[#This Row],[client_id]],Tabla_clientes[],6,FALSE)</f>
        <v>#N/A</v>
      </c>
    </row>
    <row r="1478" spans="5:5" x14ac:dyDescent="0.25">
      <c r="E1478" t="e">
        <f>VLOOKUP(Tabla3[[#This Row],[client_id]],Tabla_clientes[],6,FALSE)</f>
        <v>#N/A</v>
      </c>
    </row>
    <row r="1479" spans="5:5" x14ac:dyDescent="0.25">
      <c r="E1479" t="e">
        <f>VLOOKUP(Tabla3[[#This Row],[client_id]],Tabla_clientes[],6,FALSE)</f>
        <v>#N/A</v>
      </c>
    </row>
    <row r="1480" spans="5:5" x14ac:dyDescent="0.25">
      <c r="E1480" t="e">
        <f>VLOOKUP(Tabla3[[#This Row],[client_id]],Tabla_clientes[],6,FALSE)</f>
        <v>#N/A</v>
      </c>
    </row>
    <row r="1481" spans="5:5" x14ac:dyDescent="0.25">
      <c r="E1481" t="e">
        <f>VLOOKUP(Tabla3[[#This Row],[client_id]],Tabla_clientes[],6,FALSE)</f>
        <v>#N/A</v>
      </c>
    </row>
    <row r="1482" spans="5:5" x14ac:dyDescent="0.25">
      <c r="E1482" t="e">
        <f>VLOOKUP(Tabla3[[#This Row],[client_id]],Tabla_clientes[],6,FALSE)</f>
        <v>#N/A</v>
      </c>
    </row>
    <row r="1483" spans="5:5" x14ac:dyDescent="0.25">
      <c r="E1483" t="e">
        <f>VLOOKUP(Tabla3[[#This Row],[client_id]],Tabla_clientes[],6,FALSE)</f>
        <v>#N/A</v>
      </c>
    </row>
    <row r="1484" spans="5:5" x14ac:dyDescent="0.25">
      <c r="E1484" t="e">
        <f>VLOOKUP(Tabla3[[#This Row],[client_id]],Tabla_clientes[],6,FALSE)</f>
        <v>#N/A</v>
      </c>
    </row>
    <row r="1485" spans="5:5" x14ac:dyDescent="0.25">
      <c r="E1485" t="e">
        <f>VLOOKUP(Tabla3[[#This Row],[client_id]],Tabla_clientes[],6,FALSE)</f>
        <v>#N/A</v>
      </c>
    </row>
    <row r="1486" spans="5:5" x14ac:dyDescent="0.25">
      <c r="E1486" t="e">
        <f>VLOOKUP(Tabla3[[#This Row],[client_id]],Tabla_clientes[],6,FALSE)</f>
        <v>#N/A</v>
      </c>
    </row>
    <row r="1487" spans="5:5" x14ac:dyDescent="0.25">
      <c r="E1487" t="e">
        <f>VLOOKUP(Tabla3[[#This Row],[client_id]],Tabla_clientes[],6,FALSE)</f>
        <v>#N/A</v>
      </c>
    </row>
    <row r="1488" spans="5:5" x14ac:dyDescent="0.25">
      <c r="E1488" t="e">
        <f>VLOOKUP(Tabla3[[#This Row],[client_id]],Tabla_clientes[],6,FALSE)</f>
        <v>#N/A</v>
      </c>
    </row>
    <row r="1489" spans="5:5" x14ac:dyDescent="0.25">
      <c r="E1489" t="e">
        <f>VLOOKUP(Tabla3[[#This Row],[client_id]],Tabla_clientes[],6,FALSE)</f>
        <v>#N/A</v>
      </c>
    </row>
    <row r="1490" spans="5:5" x14ac:dyDescent="0.25">
      <c r="E1490" t="e">
        <f>VLOOKUP(Tabla3[[#This Row],[client_id]],Tabla_clientes[],6,FALSE)</f>
        <v>#N/A</v>
      </c>
    </row>
    <row r="1491" spans="5:5" x14ac:dyDescent="0.25">
      <c r="E1491" t="e">
        <f>VLOOKUP(Tabla3[[#This Row],[client_id]],Tabla_clientes[],6,FALSE)</f>
        <v>#N/A</v>
      </c>
    </row>
    <row r="1492" spans="5:5" x14ac:dyDescent="0.25">
      <c r="E1492" t="e">
        <f>VLOOKUP(Tabla3[[#This Row],[client_id]],Tabla_clientes[],6,FALSE)</f>
        <v>#N/A</v>
      </c>
    </row>
    <row r="1493" spans="5:5" x14ac:dyDescent="0.25">
      <c r="E1493" t="e">
        <f>VLOOKUP(Tabla3[[#This Row],[client_id]],Tabla_clientes[],6,FALSE)</f>
        <v>#N/A</v>
      </c>
    </row>
    <row r="1494" spans="5:5" x14ac:dyDescent="0.25">
      <c r="E1494" t="e">
        <f>VLOOKUP(Tabla3[[#This Row],[client_id]],Tabla_clientes[],6,FALSE)</f>
        <v>#N/A</v>
      </c>
    </row>
    <row r="1495" spans="5:5" x14ac:dyDescent="0.25">
      <c r="E1495" t="e">
        <f>VLOOKUP(Tabla3[[#This Row],[client_id]],Tabla_clientes[],6,FALSE)</f>
        <v>#N/A</v>
      </c>
    </row>
    <row r="1496" spans="5:5" x14ac:dyDescent="0.25">
      <c r="E1496" t="e">
        <f>VLOOKUP(Tabla3[[#This Row],[client_id]],Tabla_clientes[],6,FALSE)</f>
        <v>#N/A</v>
      </c>
    </row>
    <row r="1497" spans="5:5" x14ac:dyDescent="0.25">
      <c r="E1497" t="e">
        <f>VLOOKUP(Tabla3[[#This Row],[client_id]],Tabla_clientes[],6,FALSE)</f>
        <v>#N/A</v>
      </c>
    </row>
    <row r="1498" spans="5:5" x14ac:dyDescent="0.25">
      <c r="E1498" t="e">
        <f>VLOOKUP(Tabla3[[#This Row],[client_id]],Tabla_clientes[],6,FALSE)</f>
        <v>#N/A</v>
      </c>
    </row>
    <row r="1499" spans="5:5" x14ac:dyDescent="0.25">
      <c r="E1499" t="e">
        <f>VLOOKUP(Tabla3[[#This Row],[client_id]],Tabla_clientes[],6,FALSE)</f>
        <v>#N/A</v>
      </c>
    </row>
    <row r="1500" spans="5:5" x14ac:dyDescent="0.25">
      <c r="E1500" t="e">
        <f>VLOOKUP(Tabla3[[#This Row],[client_id]],Tabla_clientes[],6,FALSE)</f>
        <v>#N/A</v>
      </c>
    </row>
    <row r="1501" spans="5:5" x14ac:dyDescent="0.25">
      <c r="E1501" t="e">
        <f>VLOOKUP(Tabla3[[#This Row],[client_id]],Tabla_clientes[],6,FALSE)</f>
        <v>#N/A</v>
      </c>
    </row>
    <row r="1502" spans="5:5" x14ac:dyDescent="0.25">
      <c r="E1502" t="e">
        <f>VLOOKUP(Tabla3[[#This Row],[client_id]],Tabla_clientes[],6,FALSE)</f>
        <v>#N/A</v>
      </c>
    </row>
    <row r="1503" spans="5:5" x14ac:dyDescent="0.25">
      <c r="E1503" t="e">
        <f>VLOOKUP(Tabla3[[#This Row],[client_id]],Tabla_clientes[],6,FALSE)</f>
        <v>#N/A</v>
      </c>
    </row>
    <row r="1504" spans="5:5" x14ac:dyDescent="0.25">
      <c r="E1504" t="e">
        <f>VLOOKUP(Tabla3[[#This Row],[client_id]],Tabla_clientes[],6,FALSE)</f>
        <v>#N/A</v>
      </c>
    </row>
    <row r="1505" spans="5:5" x14ac:dyDescent="0.25">
      <c r="E1505" t="e">
        <f>VLOOKUP(Tabla3[[#This Row],[client_id]],Tabla_clientes[],6,FALSE)</f>
        <v>#N/A</v>
      </c>
    </row>
    <row r="1506" spans="5:5" x14ac:dyDescent="0.25">
      <c r="E1506" t="e">
        <f>VLOOKUP(Tabla3[[#This Row],[client_id]],Tabla_clientes[],6,FALSE)</f>
        <v>#N/A</v>
      </c>
    </row>
    <row r="1507" spans="5:5" x14ac:dyDescent="0.25">
      <c r="E1507" t="e">
        <f>VLOOKUP(Tabla3[[#This Row],[client_id]],Tabla_clientes[],6,FALSE)</f>
        <v>#N/A</v>
      </c>
    </row>
    <row r="1508" spans="5:5" x14ac:dyDescent="0.25">
      <c r="E1508" t="e">
        <f>VLOOKUP(Tabla3[[#This Row],[client_id]],Tabla_clientes[],6,FALSE)</f>
        <v>#N/A</v>
      </c>
    </row>
    <row r="1509" spans="5:5" x14ac:dyDescent="0.25">
      <c r="E1509" t="e">
        <f>VLOOKUP(Tabla3[[#This Row],[client_id]],Tabla_clientes[],6,FALSE)</f>
        <v>#N/A</v>
      </c>
    </row>
    <row r="1510" spans="5:5" x14ac:dyDescent="0.25">
      <c r="E1510" t="e">
        <f>VLOOKUP(Tabla3[[#This Row],[client_id]],Tabla_clientes[],6,FALSE)</f>
        <v>#N/A</v>
      </c>
    </row>
    <row r="1511" spans="5:5" x14ac:dyDescent="0.25">
      <c r="E1511" t="e">
        <f>VLOOKUP(Tabla3[[#This Row],[client_id]],Tabla_clientes[],6,FALSE)</f>
        <v>#N/A</v>
      </c>
    </row>
    <row r="1512" spans="5:5" x14ac:dyDescent="0.25">
      <c r="E1512" t="e">
        <f>VLOOKUP(Tabla3[[#This Row],[client_id]],Tabla_clientes[],6,FALSE)</f>
        <v>#N/A</v>
      </c>
    </row>
    <row r="1513" spans="5:5" x14ac:dyDescent="0.25">
      <c r="E1513" t="e">
        <f>VLOOKUP(Tabla3[[#This Row],[client_id]],Tabla_clientes[],6,FALSE)</f>
        <v>#N/A</v>
      </c>
    </row>
    <row r="1514" spans="5:5" x14ac:dyDescent="0.25">
      <c r="E1514" t="e">
        <f>VLOOKUP(Tabla3[[#This Row],[client_id]],Tabla_clientes[],6,FALSE)</f>
        <v>#N/A</v>
      </c>
    </row>
    <row r="1515" spans="5:5" x14ac:dyDescent="0.25">
      <c r="E1515" t="e">
        <f>VLOOKUP(Tabla3[[#This Row],[client_id]],Tabla_clientes[],6,FALSE)</f>
        <v>#N/A</v>
      </c>
    </row>
    <row r="1516" spans="5:5" x14ac:dyDescent="0.25">
      <c r="E1516" t="e">
        <f>VLOOKUP(Tabla3[[#This Row],[client_id]],Tabla_clientes[],6,FALSE)</f>
        <v>#N/A</v>
      </c>
    </row>
    <row r="1517" spans="5:5" x14ac:dyDescent="0.25">
      <c r="E1517" t="e">
        <f>VLOOKUP(Tabla3[[#This Row],[client_id]],Tabla_clientes[],6,FALSE)</f>
        <v>#N/A</v>
      </c>
    </row>
    <row r="1518" spans="5:5" x14ac:dyDescent="0.25">
      <c r="E1518" t="e">
        <f>VLOOKUP(Tabla3[[#This Row],[client_id]],Tabla_clientes[],6,FALSE)</f>
        <v>#N/A</v>
      </c>
    </row>
    <row r="1519" spans="5:5" x14ac:dyDescent="0.25">
      <c r="E1519" t="e">
        <f>VLOOKUP(Tabla3[[#This Row],[client_id]],Tabla_clientes[],6,FALSE)</f>
        <v>#N/A</v>
      </c>
    </row>
    <row r="1520" spans="5:5" x14ac:dyDescent="0.25">
      <c r="E1520" t="e">
        <f>VLOOKUP(Tabla3[[#This Row],[client_id]],Tabla_clientes[],6,FALSE)</f>
        <v>#N/A</v>
      </c>
    </row>
    <row r="1521" spans="5:5" x14ac:dyDescent="0.25">
      <c r="E1521" t="e">
        <f>VLOOKUP(Tabla3[[#This Row],[client_id]],Tabla_clientes[],6,FALSE)</f>
        <v>#N/A</v>
      </c>
    </row>
    <row r="1522" spans="5:5" x14ac:dyDescent="0.25">
      <c r="E1522" t="e">
        <f>VLOOKUP(Tabla3[[#This Row],[client_id]],Tabla_clientes[],6,FALSE)</f>
        <v>#N/A</v>
      </c>
    </row>
    <row r="1523" spans="5:5" x14ac:dyDescent="0.25">
      <c r="E1523" t="e">
        <f>VLOOKUP(Tabla3[[#This Row],[client_id]],Tabla_clientes[],6,FALSE)</f>
        <v>#N/A</v>
      </c>
    </row>
    <row r="1524" spans="5:5" x14ac:dyDescent="0.25">
      <c r="E1524" t="e">
        <f>VLOOKUP(Tabla3[[#This Row],[client_id]],Tabla_clientes[],6,FALSE)</f>
        <v>#N/A</v>
      </c>
    </row>
    <row r="1525" spans="5:5" x14ac:dyDescent="0.25">
      <c r="E1525" t="e">
        <f>VLOOKUP(Tabla3[[#This Row],[client_id]],Tabla_clientes[],6,FALSE)</f>
        <v>#N/A</v>
      </c>
    </row>
    <row r="1526" spans="5:5" x14ac:dyDescent="0.25">
      <c r="E1526" t="e">
        <f>VLOOKUP(Tabla3[[#This Row],[client_id]],Tabla_clientes[],6,FALSE)</f>
        <v>#N/A</v>
      </c>
    </row>
    <row r="1527" spans="5:5" x14ac:dyDescent="0.25">
      <c r="E1527" t="e">
        <f>VLOOKUP(Tabla3[[#This Row],[client_id]],Tabla_clientes[],6,FALSE)</f>
        <v>#N/A</v>
      </c>
    </row>
    <row r="1528" spans="5:5" x14ac:dyDescent="0.25">
      <c r="E1528" t="e">
        <f>VLOOKUP(Tabla3[[#This Row],[client_id]],Tabla_clientes[],6,FALSE)</f>
        <v>#N/A</v>
      </c>
    </row>
    <row r="1529" spans="5:5" x14ac:dyDescent="0.25">
      <c r="E1529" t="e">
        <f>VLOOKUP(Tabla3[[#This Row],[client_id]],Tabla_clientes[],6,FALSE)</f>
        <v>#N/A</v>
      </c>
    </row>
    <row r="1530" spans="5:5" x14ac:dyDescent="0.25">
      <c r="E1530" t="e">
        <f>VLOOKUP(Tabla3[[#This Row],[client_id]],Tabla_clientes[],6,FALSE)</f>
        <v>#N/A</v>
      </c>
    </row>
    <row r="1531" spans="5:5" x14ac:dyDescent="0.25">
      <c r="E1531" t="e">
        <f>VLOOKUP(Tabla3[[#This Row],[client_id]],Tabla_clientes[],6,FALSE)</f>
        <v>#N/A</v>
      </c>
    </row>
    <row r="1532" spans="5:5" x14ac:dyDescent="0.25">
      <c r="E1532" t="e">
        <f>VLOOKUP(Tabla3[[#This Row],[client_id]],Tabla_clientes[],6,FALSE)</f>
        <v>#N/A</v>
      </c>
    </row>
    <row r="1533" spans="5:5" x14ac:dyDescent="0.25">
      <c r="E1533" t="e">
        <f>VLOOKUP(Tabla3[[#This Row],[client_id]],Tabla_clientes[],6,FALSE)</f>
        <v>#N/A</v>
      </c>
    </row>
    <row r="1534" spans="5:5" x14ac:dyDescent="0.25">
      <c r="E1534" t="e">
        <f>VLOOKUP(Tabla3[[#This Row],[client_id]],Tabla_clientes[],6,FALSE)</f>
        <v>#N/A</v>
      </c>
    </row>
    <row r="1535" spans="5:5" x14ac:dyDescent="0.25">
      <c r="E1535" t="e">
        <f>VLOOKUP(Tabla3[[#This Row],[client_id]],Tabla_clientes[],6,FALSE)</f>
        <v>#N/A</v>
      </c>
    </row>
    <row r="1536" spans="5:5" x14ac:dyDescent="0.25">
      <c r="E1536" t="e">
        <f>VLOOKUP(Tabla3[[#This Row],[client_id]],Tabla_clientes[],6,FALSE)</f>
        <v>#N/A</v>
      </c>
    </row>
    <row r="1537" spans="5:5" x14ac:dyDescent="0.25">
      <c r="E1537" t="e">
        <f>VLOOKUP(Tabla3[[#This Row],[client_id]],Tabla_clientes[],6,FALSE)</f>
        <v>#N/A</v>
      </c>
    </row>
    <row r="1538" spans="5:5" x14ac:dyDescent="0.25">
      <c r="E1538" t="e">
        <f>VLOOKUP(Tabla3[[#This Row],[client_id]],Tabla_clientes[],6,FALSE)</f>
        <v>#N/A</v>
      </c>
    </row>
    <row r="1539" spans="5:5" x14ac:dyDescent="0.25">
      <c r="E1539" t="e">
        <f>VLOOKUP(Tabla3[[#This Row],[client_id]],Tabla_clientes[],6,FALSE)</f>
        <v>#N/A</v>
      </c>
    </row>
    <row r="1540" spans="5:5" x14ac:dyDescent="0.25">
      <c r="E1540" t="e">
        <f>VLOOKUP(Tabla3[[#This Row],[client_id]],Tabla_clientes[],6,FALSE)</f>
        <v>#N/A</v>
      </c>
    </row>
    <row r="1541" spans="5:5" x14ac:dyDescent="0.25">
      <c r="E1541" t="e">
        <f>VLOOKUP(Tabla3[[#This Row],[client_id]],Tabla_clientes[],6,FALSE)</f>
        <v>#N/A</v>
      </c>
    </row>
    <row r="1542" spans="5:5" x14ac:dyDescent="0.25">
      <c r="E1542" t="e">
        <f>VLOOKUP(Tabla3[[#This Row],[client_id]],Tabla_clientes[],6,FALSE)</f>
        <v>#N/A</v>
      </c>
    </row>
    <row r="1543" spans="5:5" x14ac:dyDescent="0.25">
      <c r="E1543" t="e">
        <f>VLOOKUP(Tabla3[[#This Row],[client_id]],Tabla_clientes[],6,FALSE)</f>
        <v>#N/A</v>
      </c>
    </row>
    <row r="1544" spans="5:5" x14ac:dyDescent="0.25">
      <c r="E1544" t="e">
        <f>VLOOKUP(Tabla3[[#This Row],[client_id]],Tabla_clientes[],6,FALSE)</f>
        <v>#N/A</v>
      </c>
    </row>
    <row r="1545" spans="5:5" x14ac:dyDescent="0.25">
      <c r="E1545" t="e">
        <f>VLOOKUP(Tabla3[[#This Row],[client_id]],Tabla_clientes[],6,FALSE)</f>
        <v>#N/A</v>
      </c>
    </row>
    <row r="1546" spans="5:5" x14ac:dyDescent="0.25">
      <c r="E1546" t="e">
        <f>VLOOKUP(Tabla3[[#This Row],[client_id]],Tabla_clientes[],6,FALSE)</f>
        <v>#N/A</v>
      </c>
    </row>
    <row r="1547" spans="5:5" x14ac:dyDescent="0.25">
      <c r="E1547" t="e">
        <f>VLOOKUP(Tabla3[[#This Row],[client_id]],Tabla_clientes[],6,FALSE)</f>
        <v>#N/A</v>
      </c>
    </row>
    <row r="1548" spans="5:5" x14ac:dyDescent="0.25">
      <c r="E1548" t="e">
        <f>VLOOKUP(Tabla3[[#This Row],[client_id]],Tabla_clientes[],6,FALSE)</f>
        <v>#N/A</v>
      </c>
    </row>
    <row r="1549" spans="5:5" x14ac:dyDescent="0.25">
      <c r="E1549" t="e">
        <f>VLOOKUP(Tabla3[[#This Row],[client_id]],Tabla_clientes[],6,FALSE)</f>
        <v>#N/A</v>
      </c>
    </row>
    <row r="1550" spans="5:5" x14ac:dyDescent="0.25">
      <c r="E1550" t="e">
        <f>VLOOKUP(Tabla3[[#This Row],[client_id]],Tabla_clientes[],6,FALSE)</f>
        <v>#N/A</v>
      </c>
    </row>
    <row r="1551" spans="5:5" x14ac:dyDescent="0.25">
      <c r="E1551" t="e">
        <f>VLOOKUP(Tabla3[[#This Row],[client_id]],Tabla_clientes[],6,FALSE)</f>
        <v>#N/A</v>
      </c>
    </row>
    <row r="1552" spans="5:5" x14ac:dyDescent="0.25">
      <c r="E1552" t="e">
        <f>VLOOKUP(Tabla3[[#This Row],[client_id]],Tabla_clientes[],6,FALSE)</f>
        <v>#N/A</v>
      </c>
    </row>
    <row r="1553" spans="5:5" x14ac:dyDescent="0.25">
      <c r="E1553" t="e">
        <f>VLOOKUP(Tabla3[[#This Row],[client_id]],Tabla_clientes[],6,FALSE)</f>
        <v>#N/A</v>
      </c>
    </row>
    <row r="1554" spans="5:5" x14ac:dyDescent="0.25">
      <c r="E1554" t="e">
        <f>VLOOKUP(Tabla3[[#This Row],[client_id]],Tabla_clientes[],6,FALSE)</f>
        <v>#N/A</v>
      </c>
    </row>
    <row r="1555" spans="5:5" x14ac:dyDescent="0.25">
      <c r="E1555" t="e">
        <f>VLOOKUP(Tabla3[[#This Row],[client_id]],Tabla_clientes[],6,FALSE)</f>
        <v>#N/A</v>
      </c>
    </row>
    <row r="1556" spans="5:5" x14ac:dyDescent="0.25">
      <c r="E1556" t="e">
        <f>VLOOKUP(Tabla3[[#This Row],[client_id]],Tabla_clientes[],6,FALSE)</f>
        <v>#N/A</v>
      </c>
    </row>
    <row r="1557" spans="5:5" x14ac:dyDescent="0.25">
      <c r="E1557" t="e">
        <f>VLOOKUP(Tabla3[[#This Row],[client_id]],Tabla_clientes[],6,FALSE)</f>
        <v>#N/A</v>
      </c>
    </row>
    <row r="1558" spans="5:5" x14ac:dyDescent="0.25">
      <c r="E1558" t="e">
        <f>VLOOKUP(Tabla3[[#This Row],[client_id]],Tabla_clientes[],6,FALSE)</f>
        <v>#N/A</v>
      </c>
    </row>
    <row r="1559" spans="5:5" x14ac:dyDescent="0.25">
      <c r="E1559" t="e">
        <f>VLOOKUP(Tabla3[[#This Row],[client_id]],Tabla_clientes[],6,FALSE)</f>
        <v>#N/A</v>
      </c>
    </row>
    <row r="1560" spans="5:5" x14ac:dyDescent="0.25">
      <c r="E1560" t="e">
        <f>VLOOKUP(Tabla3[[#This Row],[client_id]],Tabla_clientes[],6,FALSE)</f>
        <v>#N/A</v>
      </c>
    </row>
    <row r="1561" spans="5:5" x14ac:dyDescent="0.25">
      <c r="E1561" t="e">
        <f>VLOOKUP(Tabla3[[#This Row],[client_id]],Tabla_clientes[],6,FALSE)</f>
        <v>#N/A</v>
      </c>
    </row>
    <row r="1562" spans="5:5" x14ac:dyDescent="0.25">
      <c r="E1562" t="e">
        <f>VLOOKUP(Tabla3[[#This Row],[client_id]],Tabla_clientes[],6,FALSE)</f>
        <v>#N/A</v>
      </c>
    </row>
    <row r="1563" spans="5:5" x14ac:dyDescent="0.25">
      <c r="E1563" t="e">
        <f>VLOOKUP(Tabla3[[#This Row],[client_id]],Tabla_clientes[],6,FALSE)</f>
        <v>#N/A</v>
      </c>
    </row>
    <row r="1564" spans="5:5" x14ac:dyDescent="0.25">
      <c r="E1564" t="e">
        <f>VLOOKUP(Tabla3[[#This Row],[client_id]],Tabla_clientes[],6,FALSE)</f>
        <v>#N/A</v>
      </c>
    </row>
    <row r="1565" spans="5:5" x14ac:dyDescent="0.25">
      <c r="E1565" t="e">
        <f>VLOOKUP(Tabla3[[#This Row],[client_id]],Tabla_clientes[],6,FALSE)</f>
        <v>#N/A</v>
      </c>
    </row>
    <row r="1566" spans="5:5" x14ac:dyDescent="0.25">
      <c r="E1566" t="e">
        <f>VLOOKUP(Tabla3[[#This Row],[client_id]],Tabla_clientes[],6,FALSE)</f>
        <v>#N/A</v>
      </c>
    </row>
    <row r="1567" spans="5:5" x14ac:dyDescent="0.25">
      <c r="E1567" t="e">
        <f>VLOOKUP(Tabla3[[#This Row],[client_id]],Tabla_clientes[],6,FALSE)</f>
        <v>#N/A</v>
      </c>
    </row>
    <row r="1568" spans="5:5" x14ac:dyDescent="0.25">
      <c r="E1568" t="e">
        <f>VLOOKUP(Tabla3[[#This Row],[client_id]],Tabla_clientes[],6,FALSE)</f>
        <v>#N/A</v>
      </c>
    </row>
    <row r="1569" spans="5:5" x14ac:dyDescent="0.25">
      <c r="E1569" t="e">
        <f>VLOOKUP(Tabla3[[#This Row],[client_id]],Tabla_clientes[],6,FALSE)</f>
        <v>#N/A</v>
      </c>
    </row>
    <row r="1570" spans="5:5" x14ac:dyDescent="0.25">
      <c r="E1570" t="e">
        <f>VLOOKUP(Tabla3[[#This Row],[client_id]],Tabla_clientes[],6,FALSE)</f>
        <v>#N/A</v>
      </c>
    </row>
    <row r="1571" spans="5:5" x14ac:dyDescent="0.25">
      <c r="E1571" t="e">
        <f>VLOOKUP(Tabla3[[#This Row],[client_id]],Tabla_clientes[],6,FALSE)</f>
        <v>#N/A</v>
      </c>
    </row>
    <row r="1572" spans="5:5" x14ac:dyDescent="0.25">
      <c r="E1572" t="e">
        <f>VLOOKUP(Tabla3[[#This Row],[client_id]],Tabla_clientes[],6,FALSE)</f>
        <v>#N/A</v>
      </c>
    </row>
    <row r="1573" spans="5:5" x14ac:dyDescent="0.25">
      <c r="E1573" t="e">
        <f>VLOOKUP(Tabla3[[#This Row],[client_id]],Tabla_clientes[],6,FALSE)</f>
        <v>#N/A</v>
      </c>
    </row>
    <row r="1574" spans="5:5" x14ac:dyDescent="0.25">
      <c r="E1574" t="e">
        <f>VLOOKUP(Tabla3[[#This Row],[client_id]],Tabla_clientes[],6,FALSE)</f>
        <v>#N/A</v>
      </c>
    </row>
    <row r="1575" spans="5:5" x14ac:dyDescent="0.25">
      <c r="E1575" t="e">
        <f>VLOOKUP(Tabla3[[#This Row],[client_id]],Tabla_clientes[],6,FALSE)</f>
        <v>#N/A</v>
      </c>
    </row>
    <row r="1576" spans="5:5" x14ac:dyDescent="0.25">
      <c r="E1576" t="e">
        <f>VLOOKUP(Tabla3[[#This Row],[client_id]],Tabla_clientes[],6,FALSE)</f>
        <v>#N/A</v>
      </c>
    </row>
    <row r="1577" spans="5:5" x14ac:dyDescent="0.25">
      <c r="E1577" t="e">
        <f>VLOOKUP(Tabla3[[#This Row],[client_id]],Tabla_clientes[],6,FALSE)</f>
        <v>#N/A</v>
      </c>
    </row>
    <row r="1578" spans="5:5" x14ac:dyDescent="0.25">
      <c r="E1578" t="e">
        <f>VLOOKUP(Tabla3[[#This Row],[client_id]],Tabla_clientes[],6,FALSE)</f>
        <v>#N/A</v>
      </c>
    </row>
    <row r="1579" spans="5:5" x14ac:dyDescent="0.25">
      <c r="E1579" t="e">
        <f>VLOOKUP(Tabla3[[#This Row],[client_id]],Tabla_clientes[],6,FALSE)</f>
        <v>#N/A</v>
      </c>
    </row>
    <row r="1580" spans="5:5" x14ac:dyDescent="0.25">
      <c r="E1580" t="e">
        <f>VLOOKUP(Tabla3[[#This Row],[client_id]],Tabla_clientes[],6,FALSE)</f>
        <v>#N/A</v>
      </c>
    </row>
    <row r="1581" spans="5:5" x14ac:dyDescent="0.25">
      <c r="E1581" t="e">
        <f>VLOOKUP(Tabla3[[#This Row],[client_id]],Tabla_clientes[],6,FALSE)</f>
        <v>#N/A</v>
      </c>
    </row>
    <row r="1582" spans="5:5" x14ac:dyDescent="0.25">
      <c r="E1582" t="e">
        <f>VLOOKUP(Tabla3[[#This Row],[client_id]],Tabla_clientes[],6,FALSE)</f>
        <v>#N/A</v>
      </c>
    </row>
    <row r="1583" spans="5:5" x14ac:dyDescent="0.25">
      <c r="E1583" t="e">
        <f>VLOOKUP(Tabla3[[#This Row],[client_id]],Tabla_clientes[],6,FALSE)</f>
        <v>#N/A</v>
      </c>
    </row>
    <row r="1584" spans="5:5" x14ac:dyDescent="0.25">
      <c r="E1584" t="e">
        <f>VLOOKUP(Tabla3[[#This Row],[client_id]],Tabla_clientes[],6,FALSE)</f>
        <v>#N/A</v>
      </c>
    </row>
    <row r="1585" spans="5:5" x14ac:dyDescent="0.25">
      <c r="E1585" t="e">
        <f>VLOOKUP(Tabla3[[#This Row],[client_id]],Tabla_clientes[],6,FALSE)</f>
        <v>#N/A</v>
      </c>
    </row>
    <row r="1586" spans="5:5" x14ac:dyDescent="0.25">
      <c r="E1586" t="e">
        <f>VLOOKUP(Tabla3[[#This Row],[client_id]],Tabla_clientes[],6,FALSE)</f>
        <v>#N/A</v>
      </c>
    </row>
    <row r="1587" spans="5:5" x14ac:dyDescent="0.25">
      <c r="E1587" t="e">
        <f>VLOOKUP(Tabla3[[#This Row],[client_id]],Tabla_clientes[],6,FALSE)</f>
        <v>#N/A</v>
      </c>
    </row>
    <row r="1588" spans="5:5" x14ac:dyDescent="0.25">
      <c r="E1588" t="e">
        <f>VLOOKUP(Tabla3[[#This Row],[client_id]],Tabla_clientes[],6,FALSE)</f>
        <v>#N/A</v>
      </c>
    </row>
    <row r="1589" spans="5:5" x14ac:dyDescent="0.25">
      <c r="E1589" t="e">
        <f>VLOOKUP(Tabla3[[#This Row],[client_id]],Tabla_clientes[],6,FALSE)</f>
        <v>#N/A</v>
      </c>
    </row>
    <row r="1590" spans="5:5" x14ac:dyDescent="0.25">
      <c r="E1590" t="e">
        <f>VLOOKUP(Tabla3[[#This Row],[client_id]],Tabla_clientes[],6,FALSE)</f>
        <v>#N/A</v>
      </c>
    </row>
    <row r="1591" spans="5:5" x14ac:dyDescent="0.25">
      <c r="E1591" t="e">
        <f>VLOOKUP(Tabla3[[#This Row],[client_id]],Tabla_clientes[],6,FALSE)</f>
        <v>#N/A</v>
      </c>
    </row>
    <row r="1592" spans="5:5" x14ac:dyDescent="0.25">
      <c r="E1592" t="e">
        <f>VLOOKUP(Tabla3[[#This Row],[client_id]],Tabla_clientes[],6,FALSE)</f>
        <v>#N/A</v>
      </c>
    </row>
    <row r="1593" spans="5:5" x14ac:dyDescent="0.25">
      <c r="E1593" t="e">
        <f>VLOOKUP(Tabla3[[#This Row],[client_id]],Tabla_clientes[],6,FALSE)</f>
        <v>#N/A</v>
      </c>
    </row>
    <row r="1594" spans="5:5" x14ac:dyDescent="0.25">
      <c r="E1594" t="e">
        <f>VLOOKUP(Tabla3[[#This Row],[client_id]],Tabla_clientes[],6,FALSE)</f>
        <v>#N/A</v>
      </c>
    </row>
    <row r="1595" spans="5:5" x14ac:dyDescent="0.25">
      <c r="E1595" t="e">
        <f>VLOOKUP(Tabla3[[#This Row],[client_id]],Tabla_clientes[],6,FALSE)</f>
        <v>#N/A</v>
      </c>
    </row>
    <row r="1596" spans="5:5" x14ac:dyDescent="0.25">
      <c r="E1596" t="e">
        <f>VLOOKUP(Tabla3[[#This Row],[client_id]],Tabla_clientes[],6,FALSE)</f>
        <v>#N/A</v>
      </c>
    </row>
    <row r="1597" spans="5:5" x14ac:dyDescent="0.25">
      <c r="E1597" t="e">
        <f>VLOOKUP(Tabla3[[#This Row],[client_id]],Tabla_clientes[],6,FALSE)</f>
        <v>#N/A</v>
      </c>
    </row>
    <row r="1598" spans="5:5" x14ac:dyDescent="0.25">
      <c r="E1598" t="e">
        <f>VLOOKUP(Tabla3[[#This Row],[client_id]],Tabla_clientes[],6,FALSE)</f>
        <v>#N/A</v>
      </c>
    </row>
    <row r="1599" spans="5:5" x14ac:dyDescent="0.25">
      <c r="E1599" t="e">
        <f>VLOOKUP(Tabla3[[#This Row],[client_id]],Tabla_clientes[],6,FALSE)</f>
        <v>#N/A</v>
      </c>
    </row>
    <row r="1600" spans="5:5" x14ac:dyDescent="0.25">
      <c r="E1600" t="e">
        <f>VLOOKUP(Tabla3[[#This Row],[client_id]],Tabla_clientes[],6,FALSE)</f>
        <v>#N/A</v>
      </c>
    </row>
    <row r="1601" spans="5:5" x14ac:dyDescent="0.25">
      <c r="E1601" t="e">
        <f>VLOOKUP(Tabla3[[#This Row],[client_id]],Tabla_clientes[],6,FALSE)</f>
        <v>#N/A</v>
      </c>
    </row>
    <row r="1602" spans="5:5" x14ac:dyDescent="0.25">
      <c r="E1602" t="e">
        <f>VLOOKUP(Tabla3[[#This Row],[client_id]],Tabla_clientes[],6,FALSE)</f>
        <v>#N/A</v>
      </c>
    </row>
    <row r="1603" spans="5:5" x14ac:dyDescent="0.25">
      <c r="E1603" t="e">
        <f>VLOOKUP(Tabla3[[#This Row],[client_id]],Tabla_clientes[],6,FALSE)</f>
        <v>#N/A</v>
      </c>
    </row>
    <row r="1604" spans="5:5" x14ac:dyDescent="0.25">
      <c r="E1604" t="e">
        <f>VLOOKUP(Tabla3[[#This Row],[client_id]],Tabla_clientes[],6,FALSE)</f>
        <v>#N/A</v>
      </c>
    </row>
    <row r="1605" spans="5:5" x14ac:dyDescent="0.25">
      <c r="E1605" t="e">
        <f>VLOOKUP(Tabla3[[#This Row],[client_id]],Tabla_clientes[],6,FALSE)</f>
        <v>#N/A</v>
      </c>
    </row>
    <row r="1606" spans="5:5" x14ac:dyDescent="0.25">
      <c r="E1606" t="e">
        <f>VLOOKUP(Tabla3[[#This Row],[client_id]],Tabla_clientes[],6,FALSE)</f>
        <v>#N/A</v>
      </c>
    </row>
    <row r="1607" spans="5:5" x14ac:dyDescent="0.25">
      <c r="E1607" t="e">
        <f>VLOOKUP(Tabla3[[#This Row],[client_id]],Tabla_clientes[],6,FALSE)</f>
        <v>#N/A</v>
      </c>
    </row>
    <row r="1608" spans="5:5" x14ac:dyDescent="0.25">
      <c r="E1608" t="e">
        <f>VLOOKUP(Tabla3[[#This Row],[client_id]],Tabla_clientes[],6,FALSE)</f>
        <v>#N/A</v>
      </c>
    </row>
    <row r="1609" spans="5:5" x14ac:dyDescent="0.25">
      <c r="E1609" t="e">
        <f>VLOOKUP(Tabla3[[#This Row],[client_id]],Tabla_clientes[],6,FALSE)</f>
        <v>#N/A</v>
      </c>
    </row>
    <row r="1610" spans="5:5" x14ac:dyDescent="0.25">
      <c r="E1610" t="e">
        <f>VLOOKUP(Tabla3[[#This Row],[client_id]],Tabla_clientes[],6,FALSE)</f>
        <v>#N/A</v>
      </c>
    </row>
    <row r="1611" spans="5:5" x14ac:dyDescent="0.25">
      <c r="E1611" t="e">
        <f>VLOOKUP(Tabla3[[#This Row],[client_id]],Tabla_clientes[],6,FALSE)</f>
        <v>#N/A</v>
      </c>
    </row>
    <row r="1612" spans="5:5" x14ac:dyDescent="0.25">
      <c r="E1612" t="e">
        <f>VLOOKUP(Tabla3[[#This Row],[client_id]],Tabla_clientes[],6,FALSE)</f>
        <v>#N/A</v>
      </c>
    </row>
    <row r="1613" spans="5:5" x14ac:dyDescent="0.25">
      <c r="E1613" t="e">
        <f>VLOOKUP(Tabla3[[#This Row],[client_id]],Tabla_clientes[],6,FALSE)</f>
        <v>#N/A</v>
      </c>
    </row>
    <row r="1614" spans="5:5" x14ac:dyDescent="0.25">
      <c r="E1614" t="e">
        <f>VLOOKUP(Tabla3[[#This Row],[client_id]],Tabla_clientes[],6,FALSE)</f>
        <v>#N/A</v>
      </c>
    </row>
    <row r="1615" spans="5:5" x14ac:dyDescent="0.25">
      <c r="E1615" t="e">
        <f>VLOOKUP(Tabla3[[#This Row],[client_id]],Tabla_clientes[],6,FALSE)</f>
        <v>#N/A</v>
      </c>
    </row>
    <row r="1616" spans="5:5" x14ac:dyDescent="0.25">
      <c r="E1616" t="e">
        <f>VLOOKUP(Tabla3[[#This Row],[client_id]],Tabla_clientes[],6,FALSE)</f>
        <v>#N/A</v>
      </c>
    </row>
    <row r="1617" spans="5:5" x14ac:dyDescent="0.25">
      <c r="E1617" t="e">
        <f>VLOOKUP(Tabla3[[#This Row],[client_id]],Tabla_clientes[],6,FALSE)</f>
        <v>#N/A</v>
      </c>
    </row>
    <row r="1618" spans="5:5" x14ac:dyDescent="0.25">
      <c r="E1618" t="e">
        <f>VLOOKUP(Tabla3[[#This Row],[client_id]],Tabla_clientes[],6,FALSE)</f>
        <v>#N/A</v>
      </c>
    </row>
    <row r="1619" spans="5:5" x14ac:dyDescent="0.25">
      <c r="E1619" t="e">
        <f>VLOOKUP(Tabla3[[#This Row],[client_id]],Tabla_clientes[],6,FALSE)</f>
        <v>#N/A</v>
      </c>
    </row>
    <row r="1620" spans="5:5" x14ac:dyDescent="0.25">
      <c r="E1620" t="e">
        <f>VLOOKUP(Tabla3[[#This Row],[client_id]],Tabla_clientes[],6,FALSE)</f>
        <v>#N/A</v>
      </c>
    </row>
    <row r="1621" spans="5:5" x14ac:dyDescent="0.25">
      <c r="E1621" t="e">
        <f>VLOOKUP(Tabla3[[#This Row],[client_id]],Tabla_clientes[],6,FALSE)</f>
        <v>#N/A</v>
      </c>
    </row>
    <row r="1622" spans="5:5" x14ac:dyDescent="0.25">
      <c r="E1622" t="e">
        <f>VLOOKUP(Tabla3[[#This Row],[client_id]],Tabla_clientes[],6,FALSE)</f>
        <v>#N/A</v>
      </c>
    </row>
    <row r="1623" spans="5:5" x14ac:dyDescent="0.25">
      <c r="E1623" t="e">
        <f>VLOOKUP(Tabla3[[#This Row],[client_id]],Tabla_clientes[],6,FALSE)</f>
        <v>#N/A</v>
      </c>
    </row>
    <row r="1624" spans="5:5" x14ac:dyDescent="0.25">
      <c r="E1624" t="e">
        <f>VLOOKUP(Tabla3[[#This Row],[client_id]],Tabla_clientes[],6,FALSE)</f>
        <v>#N/A</v>
      </c>
    </row>
    <row r="1625" spans="5:5" x14ac:dyDescent="0.25">
      <c r="E1625" t="e">
        <f>VLOOKUP(Tabla3[[#This Row],[client_id]],Tabla_clientes[],6,FALSE)</f>
        <v>#N/A</v>
      </c>
    </row>
    <row r="1626" spans="5:5" x14ac:dyDescent="0.25">
      <c r="E1626" t="e">
        <f>VLOOKUP(Tabla3[[#This Row],[client_id]],Tabla_clientes[],6,FALSE)</f>
        <v>#N/A</v>
      </c>
    </row>
    <row r="1627" spans="5:5" x14ac:dyDescent="0.25">
      <c r="E1627" t="e">
        <f>VLOOKUP(Tabla3[[#This Row],[client_id]],Tabla_clientes[],6,FALSE)</f>
        <v>#N/A</v>
      </c>
    </row>
    <row r="1628" spans="5:5" x14ac:dyDescent="0.25">
      <c r="E1628" t="e">
        <f>VLOOKUP(Tabla3[[#This Row],[client_id]],Tabla_clientes[],6,FALSE)</f>
        <v>#N/A</v>
      </c>
    </row>
    <row r="1629" spans="5:5" x14ac:dyDescent="0.25">
      <c r="E1629" t="e">
        <f>VLOOKUP(Tabla3[[#This Row],[client_id]],Tabla_clientes[],6,FALSE)</f>
        <v>#N/A</v>
      </c>
    </row>
    <row r="1630" spans="5:5" x14ac:dyDescent="0.25">
      <c r="E1630" t="e">
        <f>VLOOKUP(Tabla3[[#This Row],[client_id]],Tabla_clientes[],6,FALSE)</f>
        <v>#N/A</v>
      </c>
    </row>
    <row r="1631" spans="5:5" x14ac:dyDescent="0.25">
      <c r="E1631" t="e">
        <f>VLOOKUP(Tabla3[[#This Row],[client_id]],Tabla_clientes[],6,FALSE)</f>
        <v>#N/A</v>
      </c>
    </row>
    <row r="1632" spans="5:5" x14ac:dyDescent="0.25">
      <c r="E1632" t="e">
        <f>VLOOKUP(Tabla3[[#This Row],[client_id]],Tabla_clientes[],6,FALSE)</f>
        <v>#N/A</v>
      </c>
    </row>
    <row r="1633" spans="5:5" x14ac:dyDescent="0.25">
      <c r="E1633" t="e">
        <f>VLOOKUP(Tabla3[[#This Row],[client_id]],Tabla_clientes[],6,FALSE)</f>
        <v>#N/A</v>
      </c>
    </row>
    <row r="1634" spans="5:5" x14ac:dyDescent="0.25">
      <c r="E1634" t="e">
        <f>VLOOKUP(Tabla3[[#This Row],[client_id]],Tabla_clientes[],6,FALSE)</f>
        <v>#N/A</v>
      </c>
    </row>
    <row r="1635" spans="5:5" x14ac:dyDescent="0.25">
      <c r="E1635" t="e">
        <f>VLOOKUP(Tabla3[[#This Row],[client_id]],Tabla_clientes[],6,FALSE)</f>
        <v>#N/A</v>
      </c>
    </row>
    <row r="1636" spans="5:5" x14ac:dyDescent="0.25">
      <c r="E1636" t="e">
        <f>VLOOKUP(Tabla3[[#This Row],[client_id]],Tabla_clientes[],6,FALSE)</f>
        <v>#N/A</v>
      </c>
    </row>
    <row r="1637" spans="5:5" x14ac:dyDescent="0.25">
      <c r="E1637" t="e">
        <f>VLOOKUP(Tabla3[[#This Row],[client_id]],Tabla_clientes[],6,FALSE)</f>
        <v>#N/A</v>
      </c>
    </row>
    <row r="1638" spans="5:5" x14ac:dyDescent="0.25">
      <c r="E1638" t="e">
        <f>VLOOKUP(Tabla3[[#This Row],[client_id]],Tabla_clientes[],6,FALSE)</f>
        <v>#N/A</v>
      </c>
    </row>
    <row r="1639" spans="5:5" x14ac:dyDescent="0.25">
      <c r="E1639" t="e">
        <f>VLOOKUP(Tabla3[[#This Row],[client_id]],Tabla_clientes[],6,FALSE)</f>
        <v>#N/A</v>
      </c>
    </row>
    <row r="1640" spans="5:5" x14ac:dyDescent="0.25">
      <c r="E1640" t="e">
        <f>VLOOKUP(Tabla3[[#This Row],[client_id]],Tabla_clientes[],6,FALSE)</f>
        <v>#N/A</v>
      </c>
    </row>
    <row r="1641" spans="5:5" x14ac:dyDescent="0.25">
      <c r="E1641" t="e">
        <f>VLOOKUP(Tabla3[[#This Row],[client_id]],Tabla_clientes[],6,FALSE)</f>
        <v>#N/A</v>
      </c>
    </row>
    <row r="1642" spans="5:5" x14ac:dyDescent="0.25">
      <c r="E1642" t="e">
        <f>VLOOKUP(Tabla3[[#This Row],[client_id]],Tabla_clientes[],6,FALSE)</f>
        <v>#N/A</v>
      </c>
    </row>
    <row r="1643" spans="5:5" x14ac:dyDescent="0.25">
      <c r="E1643" t="e">
        <f>VLOOKUP(Tabla3[[#This Row],[client_id]],Tabla_clientes[],6,FALSE)</f>
        <v>#N/A</v>
      </c>
    </row>
    <row r="1644" spans="5:5" x14ac:dyDescent="0.25">
      <c r="E1644" t="e">
        <f>VLOOKUP(Tabla3[[#This Row],[client_id]],Tabla_clientes[],6,FALSE)</f>
        <v>#N/A</v>
      </c>
    </row>
    <row r="1645" spans="5:5" x14ac:dyDescent="0.25">
      <c r="E1645" t="e">
        <f>VLOOKUP(Tabla3[[#This Row],[client_id]],Tabla_clientes[],6,FALSE)</f>
        <v>#N/A</v>
      </c>
    </row>
    <row r="1646" spans="5:5" x14ac:dyDescent="0.25">
      <c r="E1646" t="e">
        <f>VLOOKUP(Tabla3[[#This Row],[client_id]],Tabla_clientes[],6,FALSE)</f>
        <v>#N/A</v>
      </c>
    </row>
    <row r="1647" spans="5:5" x14ac:dyDescent="0.25">
      <c r="E1647" t="e">
        <f>VLOOKUP(Tabla3[[#This Row],[client_id]],Tabla_clientes[],6,FALSE)</f>
        <v>#N/A</v>
      </c>
    </row>
    <row r="1648" spans="5:5" x14ac:dyDescent="0.25">
      <c r="E1648" t="e">
        <f>VLOOKUP(Tabla3[[#This Row],[client_id]],Tabla_clientes[],6,FALSE)</f>
        <v>#N/A</v>
      </c>
    </row>
    <row r="1649" spans="5:5" x14ac:dyDescent="0.25">
      <c r="E1649" t="e">
        <f>VLOOKUP(Tabla3[[#This Row],[client_id]],Tabla_clientes[],6,FALSE)</f>
        <v>#N/A</v>
      </c>
    </row>
    <row r="1650" spans="5:5" x14ac:dyDescent="0.25">
      <c r="E1650" t="e">
        <f>VLOOKUP(Tabla3[[#This Row],[client_id]],Tabla_clientes[],6,FALSE)</f>
        <v>#N/A</v>
      </c>
    </row>
    <row r="1651" spans="5:5" x14ac:dyDescent="0.25">
      <c r="E1651" t="e">
        <f>VLOOKUP(Tabla3[[#This Row],[client_id]],Tabla_clientes[],6,FALSE)</f>
        <v>#N/A</v>
      </c>
    </row>
    <row r="1652" spans="5:5" x14ac:dyDescent="0.25">
      <c r="E1652" t="e">
        <f>VLOOKUP(Tabla3[[#This Row],[client_id]],Tabla_clientes[],6,FALSE)</f>
        <v>#N/A</v>
      </c>
    </row>
    <row r="1653" spans="5:5" x14ac:dyDescent="0.25">
      <c r="E1653" t="e">
        <f>VLOOKUP(Tabla3[[#This Row],[client_id]],Tabla_clientes[],6,FALSE)</f>
        <v>#N/A</v>
      </c>
    </row>
    <row r="1654" spans="5:5" x14ac:dyDescent="0.25">
      <c r="E1654" t="e">
        <f>VLOOKUP(Tabla3[[#This Row],[client_id]],Tabla_clientes[],6,FALSE)</f>
        <v>#N/A</v>
      </c>
    </row>
    <row r="1655" spans="5:5" x14ac:dyDescent="0.25">
      <c r="E1655" t="e">
        <f>VLOOKUP(Tabla3[[#This Row],[client_id]],Tabla_clientes[],6,FALSE)</f>
        <v>#N/A</v>
      </c>
    </row>
    <row r="1656" spans="5:5" x14ac:dyDescent="0.25">
      <c r="E1656" t="e">
        <f>VLOOKUP(Tabla3[[#This Row],[client_id]],Tabla_clientes[],6,FALSE)</f>
        <v>#N/A</v>
      </c>
    </row>
    <row r="1657" spans="5:5" x14ac:dyDescent="0.25">
      <c r="E1657" t="e">
        <f>VLOOKUP(Tabla3[[#This Row],[client_id]],Tabla_clientes[],6,FALSE)</f>
        <v>#N/A</v>
      </c>
    </row>
    <row r="1658" spans="5:5" x14ac:dyDescent="0.25">
      <c r="E1658" t="e">
        <f>VLOOKUP(Tabla3[[#This Row],[client_id]],Tabla_clientes[],6,FALSE)</f>
        <v>#N/A</v>
      </c>
    </row>
    <row r="1659" spans="5:5" x14ac:dyDescent="0.25">
      <c r="E1659" t="e">
        <f>VLOOKUP(Tabla3[[#This Row],[client_id]],Tabla_clientes[],6,FALSE)</f>
        <v>#N/A</v>
      </c>
    </row>
    <row r="1660" spans="5:5" x14ac:dyDescent="0.25">
      <c r="E1660" t="e">
        <f>VLOOKUP(Tabla3[[#This Row],[client_id]],Tabla_clientes[],6,FALSE)</f>
        <v>#N/A</v>
      </c>
    </row>
    <row r="1661" spans="5:5" x14ac:dyDescent="0.25">
      <c r="E1661" t="e">
        <f>VLOOKUP(Tabla3[[#This Row],[client_id]],Tabla_clientes[],6,FALSE)</f>
        <v>#N/A</v>
      </c>
    </row>
    <row r="1662" spans="5:5" x14ac:dyDescent="0.25">
      <c r="E1662" t="e">
        <f>VLOOKUP(Tabla3[[#This Row],[client_id]],Tabla_clientes[],6,FALSE)</f>
        <v>#N/A</v>
      </c>
    </row>
    <row r="1663" spans="5:5" x14ac:dyDescent="0.25">
      <c r="E1663" t="e">
        <f>VLOOKUP(Tabla3[[#This Row],[client_id]],Tabla_clientes[],6,FALSE)</f>
        <v>#N/A</v>
      </c>
    </row>
    <row r="1664" spans="5:5" x14ac:dyDescent="0.25">
      <c r="E1664" t="e">
        <f>VLOOKUP(Tabla3[[#This Row],[client_id]],Tabla_clientes[],6,FALSE)</f>
        <v>#N/A</v>
      </c>
    </row>
    <row r="1665" spans="5:5" x14ac:dyDescent="0.25">
      <c r="E1665" t="e">
        <f>VLOOKUP(Tabla3[[#This Row],[client_id]],Tabla_clientes[],6,FALSE)</f>
        <v>#N/A</v>
      </c>
    </row>
    <row r="1666" spans="5:5" x14ac:dyDescent="0.25">
      <c r="E1666" t="e">
        <f>VLOOKUP(Tabla3[[#This Row],[client_id]],Tabla_clientes[],6,FALSE)</f>
        <v>#N/A</v>
      </c>
    </row>
    <row r="1667" spans="5:5" x14ac:dyDescent="0.25">
      <c r="E1667" t="e">
        <f>VLOOKUP(Tabla3[[#This Row],[client_id]],Tabla_clientes[],6,FALSE)</f>
        <v>#N/A</v>
      </c>
    </row>
    <row r="1668" spans="5:5" x14ac:dyDescent="0.25">
      <c r="E1668" t="e">
        <f>VLOOKUP(Tabla3[[#This Row],[client_id]],Tabla_clientes[],6,FALSE)</f>
        <v>#N/A</v>
      </c>
    </row>
    <row r="1669" spans="5:5" x14ac:dyDescent="0.25">
      <c r="E1669" t="e">
        <f>VLOOKUP(Tabla3[[#This Row],[client_id]],Tabla_clientes[],6,FALSE)</f>
        <v>#N/A</v>
      </c>
    </row>
    <row r="1670" spans="5:5" x14ac:dyDescent="0.25">
      <c r="E1670" t="e">
        <f>VLOOKUP(Tabla3[[#This Row],[client_id]],Tabla_clientes[],6,FALSE)</f>
        <v>#N/A</v>
      </c>
    </row>
    <row r="1671" spans="5:5" x14ac:dyDescent="0.25">
      <c r="E1671" t="e">
        <f>VLOOKUP(Tabla3[[#This Row],[client_id]],Tabla_clientes[],6,FALSE)</f>
        <v>#N/A</v>
      </c>
    </row>
    <row r="1672" spans="5:5" x14ac:dyDescent="0.25">
      <c r="E1672" t="e">
        <f>VLOOKUP(Tabla3[[#This Row],[client_id]],Tabla_clientes[],6,FALSE)</f>
        <v>#N/A</v>
      </c>
    </row>
    <row r="1673" spans="5:5" x14ac:dyDescent="0.25">
      <c r="E1673" t="e">
        <f>VLOOKUP(Tabla3[[#This Row],[client_id]],Tabla_clientes[],6,FALSE)</f>
        <v>#N/A</v>
      </c>
    </row>
    <row r="1674" spans="5:5" x14ac:dyDescent="0.25">
      <c r="E1674" t="e">
        <f>VLOOKUP(Tabla3[[#This Row],[client_id]],Tabla_clientes[],6,FALSE)</f>
        <v>#N/A</v>
      </c>
    </row>
    <row r="1675" spans="5:5" x14ac:dyDescent="0.25">
      <c r="E1675" t="e">
        <f>VLOOKUP(Tabla3[[#This Row],[client_id]],Tabla_clientes[],6,FALSE)</f>
        <v>#N/A</v>
      </c>
    </row>
    <row r="1676" spans="5:5" x14ac:dyDescent="0.25">
      <c r="E1676" t="e">
        <f>VLOOKUP(Tabla3[[#This Row],[client_id]],Tabla_clientes[],6,FALSE)</f>
        <v>#N/A</v>
      </c>
    </row>
    <row r="1677" spans="5:5" x14ac:dyDescent="0.25">
      <c r="E1677" t="e">
        <f>VLOOKUP(Tabla3[[#This Row],[client_id]],Tabla_clientes[],6,FALSE)</f>
        <v>#N/A</v>
      </c>
    </row>
    <row r="1678" spans="5:5" x14ac:dyDescent="0.25">
      <c r="E1678" t="e">
        <f>VLOOKUP(Tabla3[[#This Row],[client_id]],Tabla_clientes[],6,FALSE)</f>
        <v>#N/A</v>
      </c>
    </row>
    <row r="1679" spans="5:5" x14ac:dyDescent="0.25">
      <c r="E1679" t="e">
        <f>VLOOKUP(Tabla3[[#This Row],[client_id]],Tabla_clientes[],6,FALSE)</f>
        <v>#N/A</v>
      </c>
    </row>
    <row r="1680" spans="5:5" x14ac:dyDescent="0.25">
      <c r="E1680" t="e">
        <f>VLOOKUP(Tabla3[[#This Row],[client_id]],Tabla_clientes[],6,FALSE)</f>
        <v>#N/A</v>
      </c>
    </row>
    <row r="1681" spans="5:5" x14ac:dyDescent="0.25">
      <c r="E1681" t="e">
        <f>VLOOKUP(Tabla3[[#This Row],[client_id]],Tabla_clientes[],6,FALSE)</f>
        <v>#N/A</v>
      </c>
    </row>
    <row r="1682" spans="5:5" x14ac:dyDescent="0.25">
      <c r="E1682" t="e">
        <f>VLOOKUP(Tabla3[[#This Row],[client_id]],Tabla_clientes[],6,FALSE)</f>
        <v>#N/A</v>
      </c>
    </row>
    <row r="1683" spans="5:5" x14ac:dyDescent="0.25">
      <c r="E1683" t="e">
        <f>VLOOKUP(Tabla3[[#This Row],[client_id]],Tabla_clientes[],6,FALSE)</f>
        <v>#N/A</v>
      </c>
    </row>
    <row r="1684" spans="5:5" x14ac:dyDescent="0.25">
      <c r="E1684" t="e">
        <f>VLOOKUP(Tabla3[[#This Row],[client_id]],Tabla_clientes[],6,FALSE)</f>
        <v>#N/A</v>
      </c>
    </row>
    <row r="1685" spans="5:5" x14ac:dyDescent="0.25">
      <c r="E1685" t="e">
        <f>VLOOKUP(Tabla3[[#This Row],[client_id]],Tabla_clientes[],6,FALSE)</f>
        <v>#N/A</v>
      </c>
    </row>
    <row r="1686" spans="5:5" x14ac:dyDescent="0.25">
      <c r="E1686" t="e">
        <f>VLOOKUP(Tabla3[[#This Row],[client_id]],Tabla_clientes[],6,FALSE)</f>
        <v>#N/A</v>
      </c>
    </row>
    <row r="1687" spans="5:5" x14ac:dyDescent="0.25">
      <c r="E1687" t="e">
        <f>VLOOKUP(Tabla3[[#This Row],[client_id]],Tabla_clientes[],6,FALSE)</f>
        <v>#N/A</v>
      </c>
    </row>
    <row r="1688" spans="5:5" x14ac:dyDescent="0.25">
      <c r="E1688" t="e">
        <f>VLOOKUP(Tabla3[[#This Row],[client_id]],Tabla_clientes[],6,FALSE)</f>
        <v>#N/A</v>
      </c>
    </row>
    <row r="1689" spans="5:5" x14ac:dyDescent="0.25">
      <c r="E1689" t="e">
        <f>VLOOKUP(Tabla3[[#This Row],[client_id]],Tabla_clientes[],6,FALSE)</f>
        <v>#N/A</v>
      </c>
    </row>
    <row r="1690" spans="5:5" x14ac:dyDescent="0.25">
      <c r="E1690" t="e">
        <f>VLOOKUP(Tabla3[[#This Row],[client_id]],Tabla_clientes[],6,FALSE)</f>
        <v>#N/A</v>
      </c>
    </row>
    <row r="1691" spans="5:5" x14ac:dyDescent="0.25">
      <c r="E1691" t="e">
        <f>VLOOKUP(Tabla3[[#This Row],[client_id]],Tabla_clientes[],6,FALSE)</f>
        <v>#N/A</v>
      </c>
    </row>
    <row r="1692" spans="5:5" x14ac:dyDescent="0.25">
      <c r="E1692" t="e">
        <f>VLOOKUP(Tabla3[[#This Row],[client_id]],Tabla_clientes[],6,FALSE)</f>
        <v>#N/A</v>
      </c>
    </row>
    <row r="1693" spans="5:5" x14ac:dyDescent="0.25">
      <c r="E1693" t="e">
        <f>VLOOKUP(Tabla3[[#This Row],[client_id]],Tabla_clientes[],6,FALSE)</f>
        <v>#N/A</v>
      </c>
    </row>
    <row r="1694" spans="5:5" x14ac:dyDescent="0.25">
      <c r="E1694" t="e">
        <f>VLOOKUP(Tabla3[[#This Row],[client_id]],Tabla_clientes[],6,FALSE)</f>
        <v>#N/A</v>
      </c>
    </row>
    <row r="1695" spans="5:5" x14ac:dyDescent="0.25">
      <c r="E1695" t="e">
        <f>VLOOKUP(Tabla3[[#This Row],[client_id]],Tabla_clientes[],6,FALSE)</f>
        <v>#N/A</v>
      </c>
    </row>
    <row r="1696" spans="5:5" x14ac:dyDescent="0.25">
      <c r="E1696" t="e">
        <f>VLOOKUP(Tabla3[[#This Row],[client_id]],Tabla_clientes[],6,FALSE)</f>
        <v>#N/A</v>
      </c>
    </row>
    <row r="1697" spans="5:5" x14ac:dyDescent="0.25">
      <c r="E1697" t="e">
        <f>VLOOKUP(Tabla3[[#This Row],[client_id]],Tabla_clientes[],6,FALSE)</f>
        <v>#N/A</v>
      </c>
    </row>
    <row r="1698" spans="5:5" x14ac:dyDescent="0.25">
      <c r="E1698" t="e">
        <f>VLOOKUP(Tabla3[[#This Row],[client_id]],Tabla_clientes[],6,FALSE)</f>
        <v>#N/A</v>
      </c>
    </row>
    <row r="1699" spans="5:5" x14ac:dyDescent="0.25">
      <c r="E1699" t="e">
        <f>VLOOKUP(Tabla3[[#This Row],[client_id]],Tabla_clientes[],6,FALSE)</f>
        <v>#N/A</v>
      </c>
    </row>
    <row r="1700" spans="5:5" x14ac:dyDescent="0.25">
      <c r="E1700" t="e">
        <f>VLOOKUP(Tabla3[[#This Row],[client_id]],Tabla_clientes[],6,FALSE)</f>
        <v>#N/A</v>
      </c>
    </row>
    <row r="1701" spans="5:5" x14ac:dyDescent="0.25">
      <c r="E1701" t="e">
        <f>VLOOKUP(Tabla3[[#This Row],[client_id]],Tabla_clientes[],6,FALSE)</f>
        <v>#N/A</v>
      </c>
    </row>
    <row r="1702" spans="5:5" x14ac:dyDescent="0.25">
      <c r="E1702" t="e">
        <f>VLOOKUP(Tabla3[[#This Row],[client_id]],Tabla_clientes[],6,FALSE)</f>
        <v>#N/A</v>
      </c>
    </row>
    <row r="1703" spans="5:5" x14ac:dyDescent="0.25">
      <c r="E1703" t="e">
        <f>VLOOKUP(Tabla3[[#This Row],[client_id]],Tabla_clientes[],6,FALSE)</f>
        <v>#N/A</v>
      </c>
    </row>
    <row r="1704" spans="5:5" x14ac:dyDescent="0.25">
      <c r="E1704" t="e">
        <f>VLOOKUP(Tabla3[[#This Row],[client_id]],Tabla_clientes[],6,FALSE)</f>
        <v>#N/A</v>
      </c>
    </row>
    <row r="1705" spans="5:5" x14ac:dyDescent="0.25">
      <c r="E1705" t="e">
        <f>VLOOKUP(Tabla3[[#This Row],[client_id]],Tabla_clientes[],6,FALSE)</f>
        <v>#N/A</v>
      </c>
    </row>
    <row r="1706" spans="5:5" x14ac:dyDescent="0.25">
      <c r="E1706" t="e">
        <f>VLOOKUP(Tabla3[[#This Row],[client_id]],Tabla_clientes[],6,FALSE)</f>
        <v>#N/A</v>
      </c>
    </row>
    <row r="1707" spans="5:5" x14ac:dyDescent="0.25">
      <c r="E1707" t="e">
        <f>VLOOKUP(Tabla3[[#This Row],[client_id]],Tabla_clientes[],6,FALSE)</f>
        <v>#N/A</v>
      </c>
    </row>
    <row r="1708" spans="5:5" x14ac:dyDescent="0.25">
      <c r="E1708" t="e">
        <f>VLOOKUP(Tabla3[[#This Row],[client_id]],Tabla_clientes[],6,FALSE)</f>
        <v>#N/A</v>
      </c>
    </row>
    <row r="1709" spans="5:5" x14ac:dyDescent="0.25">
      <c r="E1709" t="e">
        <f>VLOOKUP(Tabla3[[#This Row],[client_id]],Tabla_clientes[],6,FALSE)</f>
        <v>#N/A</v>
      </c>
    </row>
    <row r="1710" spans="5:5" x14ac:dyDescent="0.25">
      <c r="E1710" t="e">
        <f>VLOOKUP(Tabla3[[#This Row],[client_id]],Tabla_clientes[],6,FALSE)</f>
        <v>#N/A</v>
      </c>
    </row>
    <row r="1711" spans="5:5" x14ac:dyDescent="0.25">
      <c r="E1711" t="e">
        <f>VLOOKUP(Tabla3[[#This Row],[client_id]],Tabla_clientes[],6,FALSE)</f>
        <v>#N/A</v>
      </c>
    </row>
    <row r="1712" spans="5:5" x14ac:dyDescent="0.25">
      <c r="E1712" t="e">
        <f>VLOOKUP(Tabla3[[#This Row],[client_id]],Tabla_clientes[],6,FALSE)</f>
        <v>#N/A</v>
      </c>
    </row>
    <row r="1713" spans="5:5" x14ac:dyDescent="0.25">
      <c r="E1713" t="e">
        <f>VLOOKUP(Tabla3[[#This Row],[client_id]],Tabla_clientes[],6,FALSE)</f>
        <v>#N/A</v>
      </c>
    </row>
    <row r="1714" spans="5:5" x14ac:dyDescent="0.25">
      <c r="E1714" t="e">
        <f>VLOOKUP(Tabla3[[#This Row],[client_id]],Tabla_clientes[],6,FALSE)</f>
        <v>#N/A</v>
      </c>
    </row>
    <row r="1715" spans="5:5" x14ac:dyDescent="0.25">
      <c r="E1715" t="e">
        <f>VLOOKUP(Tabla3[[#This Row],[client_id]],Tabla_clientes[],6,FALSE)</f>
        <v>#N/A</v>
      </c>
    </row>
    <row r="1716" spans="5:5" x14ac:dyDescent="0.25">
      <c r="E1716" t="e">
        <f>VLOOKUP(Tabla3[[#This Row],[client_id]],Tabla_clientes[],6,FALSE)</f>
        <v>#N/A</v>
      </c>
    </row>
    <row r="1717" spans="5:5" x14ac:dyDescent="0.25">
      <c r="E1717" t="e">
        <f>VLOOKUP(Tabla3[[#This Row],[client_id]],Tabla_clientes[],6,FALSE)</f>
        <v>#N/A</v>
      </c>
    </row>
    <row r="1718" spans="5:5" x14ac:dyDescent="0.25">
      <c r="E1718" t="e">
        <f>VLOOKUP(Tabla3[[#This Row],[client_id]],Tabla_clientes[],6,FALSE)</f>
        <v>#N/A</v>
      </c>
    </row>
    <row r="1719" spans="5:5" x14ac:dyDescent="0.25">
      <c r="E1719" t="e">
        <f>VLOOKUP(Tabla3[[#This Row],[client_id]],Tabla_clientes[],6,FALSE)</f>
        <v>#N/A</v>
      </c>
    </row>
    <row r="1720" spans="5:5" x14ac:dyDescent="0.25">
      <c r="E1720" t="e">
        <f>VLOOKUP(Tabla3[[#This Row],[client_id]],Tabla_clientes[],6,FALSE)</f>
        <v>#N/A</v>
      </c>
    </row>
    <row r="1721" spans="5:5" x14ac:dyDescent="0.25">
      <c r="E1721" t="e">
        <f>VLOOKUP(Tabla3[[#This Row],[client_id]],Tabla_clientes[],6,FALSE)</f>
        <v>#N/A</v>
      </c>
    </row>
    <row r="1722" spans="5:5" x14ac:dyDescent="0.25">
      <c r="E1722" t="e">
        <f>VLOOKUP(Tabla3[[#This Row],[client_id]],Tabla_clientes[],6,FALSE)</f>
        <v>#N/A</v>
      </c>
    </row>
    <row r="1723" spans="5:5" x14ac:dyDescent="0.25">
      <c r="E1723" t="e">
        <f>VLOOKUP(Tabla3[[#This Row],[client_id]],Tabla_clientes[],6,FALSE)</f>
        <v>#N/A</v>
      </c>
    </row>
    <row r="1724" spans="5:5" x14ac:dyDescent="0.25">
      <c r="E1724" t="e">
        <f>VLOOKUP(Tabla3[[#This Row],[client_id]],Tabla_clientes[],6,FALSE)</f>
        <v>#N/A</v>
      </c>
    </row>
    <row r="1725" spans="5:5" x14ac:dyDescent="0.25">
      <c r="E1725" t="e">
        <f>VLOOKUP(Tabla3[[#This Row],[client_id]],Tabla_clientes[],6,FALSE)</f>
        <v>#N/A</v>
      </c>
    </row>
    <row r="1726" spans="5:5" x14ac:dyDescent="0.25">
      <c r="E1726" t="e">
        <f>VLOOKUP(Tabla3[[#This Row],[client_id]],Tabla_clientes[],6,FALSE)</f>
        <v>#N/A</v>
      </c>
    </row>
    <row r="1727" spans="5:5" x14ac:dyDescent="0.25">
      <c r="E1727" t="e">
        <f>VLOOKUP(Tabla3[[#This Row],[client_id]],Tabla_clientes[],6,FALSE)</f>
        <v>#N/A</v>
      </c>
    </row>
    <row r="1728" spans="5:5" x14ac:dyDescent="0.25">
      <c r="E1728" t="e">
        <f>VLOOKUP(Tabla3[[#This Row],[client_id]],Tabla_clientes[],6,FALSE)</f>
        <v>#N/A</v>
      </c>
    </row>
    <row r="1729" spans="5:5" x14ac:dyDescent="0.25">
      <c r="E1729" t="e">
        <f>VLOOKUP(Tabla3[[#This Row],[client_id]],Tabla_clientes[],6,FALSE)</f>
        <v>#N/A</v>
      </c>
    </row>
    <row r="1730" spans="5:5" x14ac:dyDescent="0.25">
      <c r="E1730" t="e">
        <f>VLOOKUP(Tabla3[[#This Row],[client_id]],Tabla_clientes[],6,FALSE)</f>
        <v>#N/A</v>
      </c>
    </row>
    <row r="1731" spans="5:5" x14ac:dyDescent="0.25">
      <c r="E1731" t="e">
        <f>VLOOKUP(Tabla3[[#This Row],[client_id]],Tabla_clientes[],6,FALSE)</f>
        <v>#N/A</v>
      </c>
    </row>
    <row r="1732" spans="5:5" x14ac:dyDescent="0.25">
      <c r="E1732" t="e">
        <f>VLOOKUP(Tabla3[[#This Row],[client_id]],Tabla_clientes[],6,FALSE)</f>
        <v>#N/A</v>
      </c>
    </row>
    <row r="1733" spans="5:5" x14ac:dyDescent="0.25">
      <c r="E1733" t="e">
        <f>VLOOKUP(Tabla3[[#This Row],[client_id]],Tabla_clientes[],6,FALSE)</f>
        <v>#N/A</v>
      </c>
    </row>
    <row r="1734" spans="5:5" x14ac:dyDescent="0.25">
      <c r="E1734" t="e">
        <f>VLOOKUP(Tabla3[[#This Row],[client_id]],Tabla_clientes[],6,FALSE)</f>
        <v>#N/A</v>
      </c>
    </row>
    <row r="1735" spans="5:5" x14ac:dyDescent="0.25">
      <c r="E1735" t="e">
        <f>VLOOKUP(Tabla3[[#This Row],[client_id]],Tabla_clientes[],6,FALSE)</f>
        <v>#N/A</v>
      </c>
    </row>
    <row r="1736" spans="5:5" x14ac:dyDescent="0.25">
      <c r="E1736" t="e">
        <f>VLOOKUP(Tabla3[[#This Row],[client_id]],Tabla_clientes[],6,FALSE)</f>
        <v>#N/A</v>
      </c>
    </row>
    <row r="1737" spans="5:5" x14ac:dyDescent="0.25">
      <c r="E1737" t="e">
        <f>VLOOKUP(Tabla3[[#This Row],[client_id]],Tabla_clientes[],6,FALSE)</f>
        <v>#N/A</v>
      </c>
    </row>
    <row r="1738" spans="5:5" x14ac:dyDescent="0.25">
      <c r="E1738" t="e">
        <f>VLOOKUP(Tabla3[[#This Row],[client_id]],Tabla_clientes[],6,FALSE)</f>
        <v>#N/A</v>
      </c>
    </row>
    <row r="1739" spans="5:5" x14ac:dyDescent="0.25">
      <c r="E1739" t="e">
        <f>VLOOKUP(Tabla3[[#This Row],[client_id]],Tabla_clientes[],6,FALSE)</f>
        <v>#N/A</v>
      </c>
    </row>
    <row r="1740" spans="5:5" x14ac:dyDescent="0.25">
      <c r="E1740" t="e">
        <f>VLOOKUP(Tabla3[[#This Row],[client_id]],Tabla_clientes[],6,FALSE)</f>
        <v>#N/A</v>
      </c>
    </row>
    <row r="1741" spans="5:5" x14ac:dyDescent="0.25">
      <c r="E1741" t="e">
        <f>VLOOKUP(Tabla3[[#This Row],[client_id]],Tabla_clientes[],6,FALSE)</f>
        <v>#N/A</v>
      </c>
    </row>
    <row r="1742" spans="5:5" x14ac:dyDescent="0.25">
      <c r="E1742" t="e">
        <f>VLOOKUP(Tabla3[[#This Row],[client_id]],Tabla_clientes[],6,FALSE)</f>
        <v>#N/A</v>
      </c>
    </row>
    <row r="1743" spans="5:5" x14ac:dyDescent="0.25">
      <c r="E1743" t="e">
        <f>VLOOKUP(Tabla3[[#This Row],[client_id]],Tabla_clientes[],6,FALSE)</f>
        <v>#N/A</v>
      </c>
    </row>
    <row r="1744" spans="5:5" x14ac:dyDescent="0.25">
      <c r="E1744" t="e">
        <f>VLOOKUP(Tabla3[[#This Row],[client_id]],Tabla_clientes[],6,FALSE)</f>
        <v>#N/A</v>
      </c>
    </row>
    <row r="1745" spans="5:5" x14ac:dyDescent="0.25">
      <c r="E1745" t="e">
        <f>VLOOKUP(Tabla3[[#This Row],[client_id]],Tabla_clientes[],6,FALSE)</f>
        <v>#N/A</v>
      </c>
    </row>
    <row r="1746" spans="5:5" x14ac:dyDescent="0.25">
      <c r="E1746" t="e">
        <f>VLOOKUP(Tabla3[[#This Row],[client_id]],Tabla_clientes[],6,FALSE)</f>
        <v>#N/A</v>
      </c>
    </row>
    <row r="1747" spans="5:5" x14ac:dyDescent="0.25">
      <c r="E1747" t="e">
        <f>VLOOKUP(Tabla3[[#This Row],[client_id]],Tabla_clientes[],6,FALSE)</f>
        <v>#N/A</v>
      </c>
    </row>
    <row r="1748" spans="5:5" x14ac:dyDescent="0.25">
      <c r="E1748" t="e">
        <f>VLOOKUP(Tabla3[[#This Row],[client_id]],Tabla_clientes[],6,FALSE)</f>
        <v>#N/A</v>
      </c>
    </row>
    <row r="1749" spans="5:5" x14ac:dyDescent="0.25">
      <c r="E1749" t="e">
        <f>VLOOKUP(Tabla3[[#This Row],[client_id]],Tabla_clientes[],6,FALSE)</f>
        <v>#N/A</v>
      </c>
    </row>
    <row r="1750" spans="5:5" x14ac:dyDescent="0.25">
      <c r="E1750" t="e">
        <f>VLOOKUP(Tabla3[[#This Row],[client_id]],Tabla_clientes[],6,FALSE)</f>
        <v>#N/A</v>
      </c>
    </row>
    <row r="1751" spans="5:5" x14ac:dyDescent="0.25">
      <c r="E1751" t="e">
        <f>VLOOKUP(Tabla3[[#This Row],[client_id]],Tabla_clientes[],6,FALSE)</f>
        <v>#N/A</v>
      </c>
    </row>
    <row r="1752" spans="5:5" x14ac:dyDescent="0.25">
      <c r="E1752" t="e">
        <f>VLOOKUP(Tabla3[[#This Row],[client_id]],Tabla_clientes[],6,FALSE)</f>
        <v>#N/A</v>
      </c>
    </row>
    <row r="1753" spans="5:5" x14ac:dyDescent="0.25">
      <c r="E1753" t="e">
        <f>VLOOKUP(Tabla3[[#This Row],[client_id]],Tabla_clientes[],6,FALSE)</f>
        <v>#N/A</v>
      </c>
    </row>
    <row r="1754" spans="5:5" x14ac:dyDescent="0.25">
      <c r="E1754" t="e">
        <f>VLOOKUP(Tabla3[[#This Row],[client_id]],Tabla_clientes[],6,FALSE)</f>
        <v>#N/A</v>
      </c>
    </row>
    <row r="1755" spans="5:5" x14ac:dyDescent="0.25">
      <c r="E1755" t="e">
        <f>VLOOKUP(Tabla3[[#This Row],[client_id]],Tabla_clientes[],6,FALSE)</f>
        <v>#N/A</v>
      </c>
    </row>
    <row r="1756" spans="5:5" x14ac:dyDescent="0.25">
      <c r="E1756" t="e">
        <f>VLOOKUP(Tabla3[[#This Row],[client_id]],Tabla_clientes[],6,FALSE)</f>
        <v>#N/A</v>
      </c>
    </row>
    <row r="1757" spans="5:5" x14ac:dyDescent="0.25">
      <c r="E1757" t="e">
        <f>VLOOKUP(Tabla3[[#This Row],[client_id]],Tabla_clientes[],6,FALSE)</f>
        <v>#N/A</v>
      </c>
    </row>
    <row r="1758" spans="5:5" x14ac:dyDescent="0.25">
      <c r="E1758" t="e">
        <f>VLOOKUP(Tabla3[[#This Row],[client_id]],Tabla_clientes[],6,FALSE)</f>
        <v>#N/A</v>
      </c>
    </row>
    <row r="1759" spans="5:5" x14ac:dyDescent="0.25">
      <c r="E1759" t="e">
        <f>VLOOKUP(Tabla3[[#This Row],[client_id]],Tabla_clientes[],6,FALSE)</f>
        <v>#N/A</v>
      </c>
    </row>
    <row r="1760" spans="5:5" x14ac:dyDescent="0.25">
      <c r="E1760" t="e">
        <f>VLOOKUP(Tabla3[[#This Row],[client_id]],Tabla_clientes[],6,FALSE)</f>
        <v>#N/A</v>
      </c>
    </row>
    <row r="1761" spans="5:5" x14ac:dyDescent="0.25">
      <c r="E1761" t="e">
        <f>VLOOKUP(Tabla3[[#This Row],[client_id]],Tabla_clientes[],6,FALSE)</f>
        <v>#N/A</v>
      </c>
    </row>
    <row r="1762" spans="5:5" x14ac:dyDescent="0.25">
      <c r="E1762" t="e">
        <f>VLOOKUP(Tabla3[[#This Row],[client_id]],Tabla_clientes[],6,FALSE)</f>
        <v>#N/A</v>
      </c>
    </row>
    <row r="1763" spans="5:5" x14ac:dyDescent="0.25">
      <c r="E1763" t="e">
        <f>VLOOKUP(Tabla3[[#This Row],[client_id]],Tabla_clientes[],6,FALSE)</f>
        <v>#N/A</v>
      </c>
    </row>
    <row r="1764" spans="5:5" x14ac:dyDescent="0.25">
      <c r="E1764" t="e">
        <f>VLOOKUP(Tabla3[[#This Row],[client_id]],Tabla_clientes[],6,FALSE)</f>
        <v>#N/A</v>
      </c>
    </row>
    <row r="1765" spans="5:5" x14ac:dyDescent="0.25">
      <c r="E1765" t="e">
        <f>VLOOKUP(Tabla3[[#This Row],[client_id]],Tabla_clientes[],6,FALSE)</f>
        <v>#N/A</v>
      </c>
    </row>
    <row r="1766" spans="5:5" x14ac:dyDescent="0.25">
      <c r="E1766" t="e">
        <f>VLOOKUP(Tabla3[[#This Row],[client_id]],Tabla_clientes[],6,FALSE)</f>
        <v>#N/A</v>
      </c>
    </row>
    <row r="1767" spans="5:5" x14ac:dyDescent="0.25">
      <c r="E1767" t="e">
        <f>VLOOKUP(Tabla3[[#This Row],[client_id]],Tabla_clientes[],6,FALSE)</f>
        <v>#N/A</v>
      </c>
    </row>
    <row r="1768" spans="5:5" x14ac:dyDescent="0.25">
      <c r="E1768" t="e">
        <f>VLOOKUP(Tabla3[[#This Row],[client_id]],Tabla_clientes[],6,FALSE)</f>
        <v>#N/A</v>
      </c>
    </row>
    <row r="1769" spans="5:5" x14ac:dyDescent="0.25">
      <c r="E1769" t="e">
        <f>VLOOKUP(Tabla3[[#This Row],[client_id]],Tabla_clientes[],6,FALSE)</f>
        <v>#N/A</v>
      </c>
    </row>
    <row r="1770" spans="5:5" x14ac:dyDescent="0.25">
      <c r="E1770" t="e">
        <f>VLOOKUP(Tabla3[[#This Row],[client_id]],Tabla_clientes[],6,FALSE)</f>
        <v>#N/A</v>
      </c>
    </row>
    <row r="1771" spans="5:5" x14ac:dyDescent="0.25">
      <c r="E1771" t="e">
        <f>VLOOKUP(Tabla3[[#This Row],[client_id]],Tabla_clientes[],6,FALSE)</f>
        <v>#N/A</v>
      </c>
    </row>
    <row r="1772" spans="5:5" x14ac:dyDescent="0.25">
      <c r="E1772" t="e">
        <f>VLOOKUP(Tabla3[[#This Row],[client_id]],Tabla_clientes[],6,FALSE)</f>
        <v>#N/A</v>
      </c>
    </row>
    <row r="1773" spans="5:5" x14ac:dyDescent="0.25">
      <c r="E1773" t="e">
        <f>VLOOKUP(Tabla3[[#This Row],[client_id]],Tabla_clientes[],6,FALSE)</f>
        <v>#N/A</v>
      </c>
    </row>
    <row r="1774" spans="5:5" x14ac:dyDescent="0.25">
      <c r="E1774" t="e">
        <f>VLOOKUP(Tabla3[[#This Row],[client_id]],Tabla_clientes[],6,FALSE)</f>
        <v>#N/A</v>
      </c>
    </row>
    <row r="1775" spans="5:5" x14ac:dyDescent="0.25">
      <c r="E1775" t="e">
        <f>VLOOKUP(Tabla3[[#This Row],[client_id]],Tabla_clientes[],6,FALSE)</f>
        <v>#N/A</v>
      </c>
    </row>
    <row r="1776" spans="5:5" x14ac:dyDescent="0.25">
      <c r="E1776" t="e">
        <f>VLOOKUP(Tabla3[[#This Row],[client_id]],Tabla_clientes[],6,FALSE)</f>
        <v>#N/A</v>
      </c>
    </row>
    <row r="1777" spans="5:5" x14ac:dyDescent="0.25">
      <c r="E1777" t="e">
        <f>VLOOKUP(Tabla3[[#This Row],[client_id]],Tabla_clientes[],6,FALSE)</f>
        <v>#N/A</v>
      </c>
    </row>
    <row r="1778" spans="5:5" x14ac:dyDescent="0.25">
      <c r="E1778" t="e">
        <f>VLOOKUP(Tabla3[[#This Row],[client_id]],Tabla_clientes[],6,FALSE)</f>
        <v>#N/A</v>
      </c>
    </row>
    <row r="1779" spans="5:5" x14ac:dyDescent="0.25">
      <c r="E1779" t="e">
        <f>VLOOKUP(Tabla3[[#This Row],[client_id]],Tabla_clientes[],6,FALSE)</f>
        <v>#N/A</v>
      </c>
    </row>
    <row r="1780" spans="5:5" x14ac:dyDescent="0.25">
      <c r="E1780" t="e">
        <f>VLOOKUP(Tabla3[[#This Row],[client_id]],Tabla_clientes[],6,FALSE)</f>
        <v>#N/A</v>
      </c>
    </row>
    <row r="1781" spans="5:5" x14ac:dyDescent="0.25">
      <c r="E1781" t="e">
        <f>VLOOKUP(Tabla3[[#This Row],[client_id]],Tabla_clientes[],6,FALSE)</f>
        <v>#N/A</v>
      </c>
    </row>
    <row r="1782" spans="5:5" x14ac:dyDescent="0.25">
      <c r="E1782" t="e">
        <f>VLOOKUP(Tabla3[[#This Row],[client_id]],Tabla_clientes[],6,FALSE)</f>
        <v>#N/A</v>
      </c>
    </row>
    <row r="1783" spans="5:5" x14ac:dyDescent="0.25">
      <c r="E1783" t="e">
        <f>VLOOKUP(Tabla3[[#This Row],[client_id]],Tabla_clientes[],6,FALSE)</f>
        <v>#N/A</v>
      </c>
    </row>
    <row r="1784" spans="5:5" x14ac:dyDescent="0.25">
      <c r="E1784" t="e">
        <f>VLOOKUP(Tabla3[[#This Row],[client_id]],Tabla_clientes[],6,FALSE)</f>
        <v>#N/A</v>
      </c>
    </row>
    <row r="1785" spans="5:5" x14ac:dyDescent="0.25">
      <c r="E1785" t="e">
        <f>VLOOKUP(Tabla3[[#This Row],[client_id]],Tabla_clientes[],6,FALSE)</f>
        <v>#N/A</v>
      </c>
    </row>
    <row r="1786" spans="5:5" x14ac:dyDescent="0.25">
      <c r="E1786" t="e">
        <f>VLOOKUP(Tabla3[[#This Row],[client_id]],Tabla_clientes[],6,FALSE)</f>
        <v>#N/A</v>
      </c>
    </row>
    <row r="1787" spans="5:5" x14ac:dyDescent="0.25">
      <c r="E1787" t="e">
        <f>VLOOKUP(Tabla3[[#This Row],[client_id]],Tabla_clientes[],6,FALSE)</f>
        <v>#N/A</v>
      </c>
    </row>
    <row r="1788" spans="5:5" x14ac:dyDescent="0.25">
      <c r="E1788" t="e">
        <f>VLOOKUP(Tabla3[[#This Row],[client_id]],Tabla_clientes[],6,FALSE)</f>
        <v>#N/A</v>
      </c>
    </row>
    <row r="1789" spans="5:5" x14ac:dyDescent="0.25">
      <c r="E1789" t="e">
        <f>VLOOKUP(Tabla3[[#This Row],[client_id]],Tabla_clientes[],6,FALSE)</f>
        <v>#N/A</v>
      </c>
    </row>
    <row r="1790" spans="5:5" x14ac:dyDescent="0.25">
      <c r="E1790" t="e">
        <f>VLOOKUP(Tabla3[[#This Row],[client_id]],Tabla_clientes[],6,FALSE)</f>
        <v>#N/A</v>
      </c>
    </row>
    <row r="1791" spans="5:5" x14ac:dyDescent="0.25">
      <c r="E1791" t="e">
        <f>VLOOKUP(Tabla3[[#This Row],[client_id]],Tabla_clientes[],6,FALSE)</f>
        <v>#N/A</v>
      </c>
    </row>
    <row r="1792" spans="5:5" x14ac:dyDescent="0.25">
      <c r="E1792" t="e">
        <f>VLOOKUP(Tabla3[[#This Row],[client_id]],Tabla_clientes[],6,FALSE)</f>
        <v>#N/A</v>
      </c>
    </row>
    <row r="1793" spans="5:5" x14ac:dyDescent="0.25">
      <c r="E1793" t="e">
        <f>VLOOKUP(Tabla3[[#This Row],[client_id]],Tabla_clientes[],6,FALSE)</f>
        <v>#N/A</v>
      </c>
    </row>
    <row r="1794" spans="5:5" x14ac:dyDescent="0.25">
      <c r="E1794" t="e">
        <f>VLOOKUP(Tabla3[[#This Row],[client_id]],Tabla_clientes[],6,FALSE)</f>
        <v>#N/A</v>
      </c>
    </row>
    <row r="1795" spans="5:5" x14ac:dyDescent="0.25">
      <c r="E1795" t="e">
        <f>VLOOKUP(Tabla3[[#This Row],[client_id]],Tabla_clientes[],6,FALSE)</f>
        <v>#N/A</v>
      </c>
    </row>
    <row r="1796" spans="5:5" x14ac:dyDescent="0.25">
      <c r="E1796" t="e">
        <f>VLOOKUP(Tabla3[[#This Row],[client_id]],Tabla_clientes[],6,FALSE)</f>
        <v>#N/A</v>
      </c>
    </row>
    <row r="1797" spans="5:5" x14ac:dyDescent="0.25">
      <c r="E1797" t="e">
        <f>VLOOKUP(Tabla3[[#This Row],[client_id]],Tabla_clientes[],6,FALSE)</f>
        <v>#N/A</v>
      </c>
    </row>
    <row r="1798" spans="5:5" x14ac:dyDescent="0.25">
      <c r="E1798" t="e">
        <f>VLOOKUP(Tabla3[[#This Row],[client_id]],Tabla_clientes[],6,FALSE)</f>
        <v>#N/A</v>
      </c>
    </row>
    <row r="1799" spans="5:5" x14ac:dyDescent="0.25">
      <c r="E1799" t="e">
        <f>VLOOKUP(Tabla3[[#This Row],[client_id]],Tabla_clientes[],6,FALSE)</f>
        <v>#N/A</v>
      </c>
    </row>
    <row r="1800" spans="5:5" x14ac:dyDescent="0.25">
      <c r="E1800" t="e">
        <f>VLOOKUP(Tabla3[[#This Row],[client_id]],Tabla_clientes[],6,FALSE)</f>
        <v>#N/A</v>
      </c>
    </row>
    <row r="1801" spans="5:5" x14ac:dyDescent="0.25">
      <c r="E1801" t="e">
        <f>VLOOKUP(Tabla3[[#This Row],[client_id]],Tabla_clientes[],6,FALSE)</f>
        <v>#N/A</v>
      </c>
    </row>
    <row r="1802" spans="5:5" x14ac:dyDescent="0.25">
      <c r="E1802" t="e">
        <f>VLOOKUP(Tabla3[[#This Row],[client_id]],Tabla_clientes[],6,FALSE)</f>
        <v>#N/A</v>
      </c>
    </row>
    <row r="1803" spans="5:5" x14ac:dyDescent="0.25">
      <c r="E1803" t="e">
        <f>VLOOKUP(Tabla3[[#This Row],[client_id]],Tabla_clientes[],6,FALSE)</f>
        <v>#N/A</v>
      </c>
    </row>
    <row r="1804" spans="5:5" x14ac:dyDescent="0.25">
      <c r="E1804" t="e">
        <f>VLOOKUP(Tabla3[[#This Row],[client_id]],Tabla_clientes[],6,FALSE)</f>
        <v>#N/A</v>
      </c>
    </row>
    <row r="1805" spans="5:5" x14ac:dyDescent="0.25">
      <c r="E1805" t="e">
        <f>VLOOKUP(Tabla3[[#This Row],[client_id]],Tabla_clientes[],6,FALSE)</f>
        <v>#N/A</v>
      </c>
    </row>
    <row r="1806" spans="5:5" x14ac:dyDescent="0.25">
      <c r="E1806" t="e">
        <f>VLOOKUP(Tabla3[[#This Row],[client_id]],Tabla_clientes[],6,FALSE)</f>
        <v>#N/A</v>
      </c>
    </row>
    <row r="1807" spans="5:5" x14ac:dyDescent="0.25">
      <c r="E1807" t="e">
        <f>VLOOKUP(Tabla3[[#This Row],[client_id]],Tabla_clientes[],6,FALSE)</f>
        <v>#N/A</v>
      </c>
    </row>
    <row r="1808" spans="5:5" x14ac:dyDescent="0.25">
      <c r="E1808" t="e">
        <f>VLOOKUP(Tabla3[[#This Row],[client_id]],Tabla_clientes[],6,FALSE)</f>
        <v>#N/A</v>
      </c>
    </row>
    <row r="1809" spans="5:5" x14ac:dyDescent="0.25">
      <c r="E1809" t="e">
        <f>VLOOKUP(Tabla3[[#This Row],[client_id]],Tabla_clientes[],6,FALSE)</f>
        <v>#N/A</v>
      </c>
    </row>
    <row r="1810" spans="5:5" x14ac:dyDescent="0.25">
      <c r="E1810" t="e">
        <f>VLOOKUP(Tabla3[[#This Row],[client_id]],Tabla_clientes[],6,FALSE)</f>
        <v>#N/A</v>
      </c>
    </row>
    <row r="1811" spans="5:5" x14ac:dyDescent="0.25">
      <c r="E1811" t="e">
        <f>VLOOKUP(Tabla3[[#This Row],[client_id]],Tabla_clientes[],6,FALSE)</f>
        <v>#N/A</v>
      </c>
    </row>
    <row r="1812" spans="5:5" x14ac:dyDescent="0.25">
      <c r="E1812" t="e">
        <f>VLOOKUP(Tabla3[[#This Row],[client_id]],Tabla_clientes[],6,FALSE)</f>
        <v>#N/A</v>
      </c>
    </row>
    <row r="1813" spans="5:5" x14ac:dyDescent="0.25">
      <c r="E1813" t="e">
        <f>VLOOKUP(Tabla3[[#This Row],[client_id]],Tabla_clientes[],6,FALSE)</f>
        <v>#N/A</v>
      </c>
    </row>
    <row r="1814" spans="5:5" x14ac:dyDescent="0.25">
      <c r="E1814" t="e">
        <f>VLOOKUP(Tabla3[[#This Row],[client_id]],Tabla_clientes[],6,FALSE)</f>
        <v>#N/A</v>
      </c>
    </row>
    <row r="1815" spans="5:5" x14ac:dyDescent="0.25">
      <c r="E1815" t="e">
        <f>VLOOKUP(Tabla3[[#This Row],[client_id]],Tabla_clientes[],6,FALSE)</f>
        <v>#N/A</v>
      </c>
    </row>
    <row r="1816" spans="5:5" x14ac:dyDescent="0.25">
      <c r="E1816" t="e">
        <f>VLOOKUP(Tabla3[[#This Row],[client_id]],Tabla_clientes[],6,FALSE)</f>
        <v>#N/A</v>
      </c>
    </row>
    <row r="1817" spans="5:5" x14ac:dyDescent="0.25">
      <c r="E1817" t="e">
        <f>VLOOKUP(Tabla3[[#This Row],[client_id]],Tabla_clientes[],6,FALSE)</f>
        <v>#N/A</v>
      </c>
    </row>
    <row r="1818" spans="5:5" x14ac:dyDescent="0.25">
      <c r="E1818" t="e">
        <f>VLOOKUP(Tabla3[[#This Row],[client_id]],Tabla_clientes[],6,FALSE)</f>
        <v>#N/A</v>
      </c>
    </row>
    <row r="1819" spans="5:5" x14ac:dyDescent="0.25">
      <c r="E1819" t="e">
        <f>VLOOKUP(Tabla3[[#This Row],[client_id]],Tabla_clientes[],6,FALSE)</f>
        <v>#N/A</v>
      </c>
    </row>
    <row r="1820" spans="5:5" x14ac:dyDescent="0.25">
      <c r="E1820" t="e">
        <f>VLOOKUP(Tabla3[[#This Row],[client_id]],Tabla_clientes[],6,FALSE)</f>
        <v>#N/A</v>
      </c>
    </row>
    <row r="1821" spans="5:5" x14ac:dyDescent="0.25">
      <c r="E1821" t="e">
        <f>VLOOKUP(Tabla3[[#This Row],[client_id]],Tabla_clientes[],6,FALSE)</f>
        <v>#N/A</v>
      </c>
    </row>
    <row r="1822" spans="5:5" x14ac:dyDescent="0.25">
      <c r="E1822" t="e">
        <f>VLOOKUP(Tabla3[[#This Row],[client_id]],Tabla_clientes[],6,FALSE)</f>
        <v>#N/A</v>
      </c>
    </row>
    <row r="1823" spans="5:5" x14ac:dyDescent="0.25">
      <c r="E1823" t="e">
        <f>VLOOKUP(Tabla3[[#This Row],[client_id]],Tabla_clientes[],6,FALSE)</f>
        <v>#N/A</v>
      </c>
    </row>
    <row r="1824" spans="5:5" x14ac:dyDescent="0.25">
      <c r="E1824" t="e">
        <f>VLOOKUP(Tabla3[[#This Row],[client_id]],Tabla_clientes[],6,FALSE)</f>
        <v>#N/A</v>
      </c>
    </row>
    <row r="1825" spans="5:5" x14ac:dyDescent="0.25">
      <c r="E1825" t="e">
        <f>VLOOKUP(Tabla3[[#This Row],[client_id]],Tabla_clientes[],6,FALSE)</f>
        <v>#N/A</v>
      </c>
    </row>
    <row r="1826" spans="5:5" x14ac:dyDescent="0.25">
      <c r="E1826" t="e">
        <f>VLOOKUP(Tabla3[[#This Row],[client_id]],Tabla_clientes[],6,FALSE)</f>
        <v>#N/A</v>
      </c>
    </row>
    <row r="1827" spans="5:5" x14ac:dyDescent="0.25">
      <c r="E1827" t="e">
        <f>VLOOKUP(Tabla3[[#This Row],[client_id]],Tabla_clientes[],6,FALSE)</f>
        <v>#N/A</v>
      </c>
    </row>
    <row r="1828" spans="5:5" x14ac:dyDescent="0.25">
      <c r="E1828" t="e">
        <f>VLOOKUP(Tabla3[[#This Row],[client_id]],Tabla_clientes[],6,FALSE)</f>
        <v>#N/A</v>
      </c>
    </row>
    <row r="1829" spans="5:5" x14ac:dyDescent="0.25">
      <c r="E1829" t="e">
        <f>VLOOKUP(Tabla3[[#This Row],[client_id]],Tabla_clientes[],6,FALSE)</f>
        <v>#N/A</v>
      </c>
    </row>
    <row r="1830" spans="5:5" x14ac:dyDescent="0.25">
      <c r="E1830" t="e">
        <f>VLOOKUP(Tabla3[[#This Row],[client_id]],Tabla_clientes[],6,FALSE)</f>
        <v>#N/A</v>
      </c>
    </row>
    <row r="1831" spans="5:5" x14ac:dyDescent="0.25">
      <c r="E1831" t="e">
        <f>VLOOKUP(Tabla3[[#This Row],[client_id]],Tabla_clientes[],6,FALSE)</f>
        <v>#N/A</v>
      </c>
    </row>
    <row r="1832" spans="5:5" x14ac:dyDescent="0.25">
      <c r="E1832" t="e">
        <f>VLOOKUP(Tabla3[[#This Row],[client_id]],Tabla_clientes[],6,FALSE)</f>
        <v>#N/A</v>
      </c>
    </row>
    <row r="1833" spans="5:5" x14ac:dyDescent="0.25">
      <c r="E1833" t="e">
        <f>VLOOKUP(Tabla3[[#This Row],[client_id]],Tabla_clientes[],6,FALSE)</f>
        <v>#N/A</v>
      </c>
    </row>
    <row r="1834" spans="5:5" x14ac:dyDescent="0.25">
      <c r="E1834" t="e">
        <f>VLOOKUP(Tabla3[[#This Row],[client_id]],Tabla_clientes[],6,FALSE)</f>
        <v>#N/A</v>
      </c>
    </row>
    <row r="1835" spans="5:5" x14ac:dyDescent="0.25">
      <c r="E1835" t="e">
        <f>VLOOKUP(Tabla3[[#This Row],[client_id]],Tabla_clientes[],6,FALSE)</f>
        <v>#N/A</v>
      </c>
    </row>
    <row r="1836" spans="5:5" x14ac:dyDescent="0.25">
      <c r="E1836" t="e">
        <f>VLOOKUP(Tabla3[[#This Row],[client_id]],Tabla_clientes[],6,FALSE)</f>
        <v>#N/A</v>
      </c>
    </row>
    <row r="1837" spans="5:5" x14ac:dyDescent="0.25">
      <c r="E1837" t="e">
        <f>VLOOKUP(Tabla3[[#This Row],[client_id]],Tabla_clientes[],6,FALSE)</f>
        <v>#N/A</v>
      </c>
    </row>
    <row r="1838" spans="5:5" x14ac:dyDescent="0.25">
      <c r="E1838" t="e">
        <f>VLOOKUP(Tabla3[[#This Row],[client_id]],Tabla_clientes[],6,FALSE)</f>
        <v>#N/A</v>
      </c>
    </row>
    <row r="1839" spans="5:5" x14ac:dyDescent="0.25">
      <c r="E1839" t="e">
        <f>VLOOKUP(Tabla3[[#This Row],[client_id]],Tabla_clientes[],6,FALSE)</f>
        <v>#N/A</v>
      </c>
    </row>
    <row r="1840" spans="5:5" x14ac:dyDescent="0.25">
      <c r="E1840" t="e">
        <f>VLOOKUP(Tabla3[[#This Row],[client_id]],Tabla_clientes[],6,FALSE)</f>
        <v>#N/A</v>
      </c>
    </row>
    <row r="1841" spans="5:5" x14ac:dyDescent="0.25">
      <c r="E1841" t="e">
        <f>VLOOKUP(Tabla3[[#This Row],[client_id]],Tabla_clientes[],6,FALSE)</f>
        <v>#N/A</v>
      </c>
    </row>
    <row r="1842" spans="5:5" x14ac:dyDescent="0.25">
      <c r="E1842" t="e">
        <f>VLOOKUP(Tabla3[[#This Row],[client_id]],Tabla_clientes[],6,FALSE)</f>
        <v>#N/A</v>
      </c>
    </row>
    <row r="1843" spans="5:5" x14ac:dyDescent="0.25">
      <c r="E1843" t="e">
        <f>VLOOKUP(Tabla3[[#This Row],[client_id]],Tabla_clientes[],6,FALSE)</f>
        <v>#N/A</v>
      </c>
    </row>
    <row r="1844" spans="5:5" x14ac:dyDescent="0.25">
      <c r="E1844" t="e">
        <f>VLOOKUP(Tabla3[[#This Row],[client_id]],Tabla_clientes[],6,FALSE)</f>
        <v>#N/A</v>
      </c>
    </row>
    <row r="1845" spans="5:5" x14ac:dyDescent="0.25">
      <c r="E1845" t="e">
        <f>VLOOKUP(Tabla3[[#This Row],[client_id]],Tabla_clientes[],6,FALSE)</f>
        <v>#N/A</v>
      </c>
    </row>
    <row r="1846" spans="5:5" x14ac:dyDescent="0.25">
      <c r="E1846" t="e">
        <f>VLOOKUP(Tabla3[[#This Row],[client_id]],Tabla_clientes[],6,FALSE)</f>
        <v>#N/A</v>
      </c>
    </row>
    <row r="1847" spans="5:5" x14ac:dyDescent="0.25">
      <c r="E1847" t="e">
        <f>VLOOKUP(Tabla3[[#This Row],[client_id]],Tabla_clientes[],6,FALSE)</f>
        <v>#N/A</v>
      </c>
    </row>
    <row r="1848" spans="5:5" x14ac:dyDescent="0.25">
      <c r="E1848" t="e">
        <f>VLOOKUP(Tabla3[[#This Row],[client_id]],Tabla_clientes[],6,FALSE)</f>
        <v>#N/A</v>
      </c>
    </row>
    <row r="1849" spans="5:5" x14ac:dyDescent="0.25">
      <c r="E1849" t="e">
        <f>VLOOKUP(Tabla3[[#This Row],[client_id]],Tabla_clientes[],6,FALSE)</f>
        <v>#N/A</v>
      </c>
    </row>
    <row r="1850" spans="5:5" x14ac:dyDescent="0.25">
      <c r="E1850" t="e">
        <f>VLOOKUP(Tabla3[[#This Row],[client_id]],Tabla_clientes[],6,FALSE)</f>
        <v>#N/A</v>
      </c>
    </row>
    <row r="1851" spans="5:5" x14ac:dyDescent="0.25">
      <c r="E1851" t="e">
        <f>VLOOKUP(Tabla3[[#This Row],[client_id]],Tabla_clientes[],6,FALSE)</f>
        <v>#N/A</v>
      </c>
    </row>
    <row r="1852" spans="5:5" x14ac:dyDescent="0.25">
      <c r="E1852" t="e">
        <f>VLOOKUP(Tabla3[[#This Row],[client_id]],Tabla_clientes[],6,FALSE)</f>
        <v>#N/A</v>
      </c>
    </row>
    <row r="1853" spans="5:5" x14ac:dyDescent="0.25">
      <c r="E1853" t="e">
        <f>VLOOKUP(Tabla3[[#This Row],[client_id]],Tabla_clientes[],6,FALSE)</f>
        <v>#N/A</v>
      </c>
    </row>
    <row r="1854" spans="5:5" x14ac:dyDescent="0.25">
      <c r="E1854" t="e">
        <f>VLOOKUP(Tabla3[[#This Row],[client_id]],Tabla_clientes[],6,FALSE)</f>
        <v>#N/A</v>
      </c>
    </row>
    <row r="1855" spans="5:5" x14ac:dyDescent="0.25">
      <c r="E1855" t="e">
        <f>VLOOKUP(Tabla3[[#This Row],[client_id]],Tabla_clientes[],6,FALSE)</f>
        <v>#N/A</v>
      </c>
    </row>
    <row r="1856" spans="5:5" x14ac:dyDescent="0.25">
      <c r="E1856" t="e">
        <f>VLOOKUP(Tabla3[[#This Row],[client_id]],Tabla_clientes[],6,FALSE)</f>
        <v>#N/A</v>
      </c>
    </row>
    <row r="1857" spans="5:5" x14ac:dyDescent="0.25">
      <c r="E1857" t="e">
        <f>VLOOKUP(Tabla3[[#This Row],[client_id]],Tabla_clientes[],6,FALSE)</f>
        <v>#N/A</v>
      </c>
    </row>
    <row r="1858" spans="5:5" x14ac:dyDescent="0.25">
      <c r="E1858" t="e">
        <f>VLOOKUP(Tabla3[[#This Row],[client_id]],Tabla_clientes[],6,FALSE)</f>
        <v>#N/A</v>
      </c>
    </row>
    <row r="1859" spans="5:5" x14ac:dyDescent="0.25">
      <c r="E1859" t="e">
        <f>VLOOKUP(Tabla3[[#This Row],[client_id]],Tabla_clientes[],6,FALSE)</f>
        <v>#N/A</v>
      </c>
    </row>
    <row r="1860" spans="5:5" x14ac:dyDescent="0.25">
      <c r="E1860" t="e">
        <f>VLOOKUP(Tabla3[[#This Row],[client_id]],Tabla_clientes[],6,FALSE)</f>
        <v>#N/A</v>
      </c>
    </row>
    <row r="1861" spans="5:5" x14ac:dyDescent="0.25">
      <c r="E1861" t="e">
        <f>VLOOKUP(Tabla3[[#This Row],[client_id]],Tabla_clientes[],6,FALSE)</f>
        <v>#N/A</v>
      </c>
    </row>
    <row r="1862" spans="5:5" x14ac:dyDescent="0.25">
      <c r="E1862" t="e">
        <f>VLOOKUP(Tabla3[[#This Row],[client_id]],Tabla_clientes[],6,FALSE)</f>
        <v>#N/A</v>
      </c>
    </row>
    <row r="1863" spans="5:5" x14ac:dyDescent="0.25">
      <c r="E1863" t="e">
        <f>VLOOKUP(Tabla3[[#This Row],[client_id]],Tabla_clientes[],6,FALSE)</f>
        <v>#N/A</v>
      </c>
    </row>
    <row r="1864" spans="5:5" x14ac:dyDescent="0.25">
      <c r="E1864" t="e">
        <f>VLOOKUP(Tabla3[[#This Row],[client_id]],Tabla_clientes[],6,FALSE)</f>
        <v>#N/A</v>
      </c>
    </row>
    <row r="1865" spans="5:5" x14ac:dyDescent="0.25">
      <c r="E1865" t="e">
        <f>VLOOKUP(Tabla3[[#This Row],[client_id]],Tabla_clientes[],6,FALSE)</f>
        <v>#N/A</v>
      </c>
    </row>
    <row r="1866" spans="5:5" x14ac:dyDescent="0.25">
      <c r="E1866" t="e">
        <f>VLOOKUP(Tabla3[[#This Row],[client_id]],Tabla_clientes[],6,FALSE)</f>
        <v>#N/A</v>
      </c>
    </row>
    <row r="1867" spans="5:5" x14ac:dyDescent="0.25">
      <c r="E1867" t="e">
        <f>VLOOKUP(Tabla3[[#This Row],[client_id]],Tabla_clientes[],6,FALSE)</f>
        <v>#N/A</v>
      </c>
    </row>
    <row r="1868" spans="5:5" x14ac:dyDescent="0.25">
      <c r="E1868" t="e">
        <f>VLOOKUP(Tabla3[[#This Row],[client_id]],Tabla_clientes[],6,FALSE)</f>
        <v>#N/A</v>
      </c>
    </row>
    <row r="1869" spans="5:5" x14ac:dyDescent="0.25">
      <c r="E1869" t="e">
        <f>VLOOKUP(Tabla3[[#This Row],[client_id]],Tabla_clientes[],6,FALSE)</f>
        <v>#N/A</v>
      </c>
    </row>
    <row r="1870" spans="5:5" x14ac:dyDescent="0.25">
      <c r="E1870" t="e">
        <f>VLOOKUP(Tabla3[[#This Row],[client_id]],Tabla_clientes[],6,FALSE)</f>
        <v>#N/A</v>
      </c>
    </row>
    <row r="1871" spans="5:5" x14ac:dyDescent="0.25">
      <c r="E1871" t="e">
        <f>VLOOKUP(Tabla3[[#This Row],[client_id]],Tabla_clientes[],6,FALSE)</f>
        <v>#N/A</v>
      </c>
    </row>
    <row r="1872" spans="5:5" x14ac:dyDescent="0.25">
      <c r="E1872" t="e">
        <f>VLOOKUP(Tabla3[[#This Row],[client_id]],Tabla_clientes[],6,FALSE)</f>
        <v>#N/A</v>
      </c>
    </row>
    <row r="1873" spans="5:5" x14ac:dyDescent="0.25">
      <c r="E1873" t="e">
        <f>VLOOKUP(Tabla3[[#This Row],[client_id]],Tabla_clientes[],6,FALSE)</f>
        <v>#N/A</v>
      </c>
    </row>
    <row r="1874" spans="5:5" x14ac:dyDescent="0.25">
      <c r="E1874" t="e">
        <f>VLOOKUP(Tabla3[[#This Row],[client_id]],Tabla_clientes[],6,FALSE)</f>
        <v>#N/A</v>
      </c>
    </row>
    <row r="1875" spans="5:5" x14ac:dyDescent="0.25">
      <c r="E1875" t="e">
        <f>VLOOKUP(Tabla3[[#This Row],[client_id]],Tabla_clientes[],6,FALSE)</f>
        <v>#N/A</v>
      </c>
    </row>
    <row r="1876" spans="5:5" x14ac:dyDescent="0.25">
      <c r="E1876" t="e">
        <f>VLOOKUP(Tabla3[[#This Row],[client_id]],Tabla_clientes[],6,FALSE)</f>
        <v>#N/A</v>
      </c>
    </row>
    <row r="1877" spans="5:5" x14ac:dyDescent="0.25">
      <c r="E1877" t="e">
        <f>VLOOKUP(Tabla3[[#This Row],[client_id]],Tabla_clientes[],6,FALSE)</f>
        <v>#N/A</v>
      </c>
    </row>
    <row r="1878" spans="5:5" x14ac:dyDescent="0.25">
      <c r="E1878" t="e">
        <f>VLOOKUP(Tabla3[[#This Row],[client_id]],Tabla_clientes[],6,FALSE)</f>
        <v>#N/A</v>
      </c>
    </row>
    <row r="1879" spans="5:5" x14ac:dyDescent="0.25">
      <c r="E1879" t="e">
        <f>VLOOKUP(Tabla3[[#This Row],[client_id]],Tabla_clientes[],6,FALSE)</f>
        <v>#N/A</v>
      </c>
    </row>
    <row r="1880" spans="5:5" x14ac:dyDescent="0.25">
      <c r="E1880" t="e">
        <f>VLOOKUP(Tabla3[[#This Row],[client_id]],Tabla_clientes[],6,FALSE)</f>
        <v>#N/A</v>
      </c>
    </row>
    <row r="1881" spans="5:5" x14ac:dyDescent="0.25">
      <c r="E1881" t="e">
        <f>VLOOKUP(Tabla3[[#This Row],[client_id]],Tabla_clientes[],6,FALSE)</f>
        <v>#N/A</v>
      </c>
    </row>
    <row r="1882" spans="5:5" x14ac:dyDescent="0.25">
      <c r="E1882" t="e">
        <f>VLOOKUP(Tabla3[[#This Row],[client_id]],Tabla_clientes[],6,FALSE)</f>
        <v>#N/A</v>
      </c>
    </row>
    <row r="1883" spans="5:5" x14ac:dyDescent="0.25">
      <c r="E1883" t="e">
        <f>VLOOKUP(Tabla3[[#This Row],[client_id]],Tabla_clientes[],6,FALSE)</f>
        <v>#N/A</v>
      </c>
    </row>
    <row r="1884" spans="5:5" x14ac:dyDescent="0.25">
      <c r="E1884" t="e">
        <f>VLOOKUP(Tabla3[[#This Row],[client_id]],Tabla_clientes[],6,FALSE)</f>
        <v>#N/A</v>
      </c>
    </row>
    <row r="1885" spans="5:5" x14ac:dyDescent="0.25">
      <c r="E1885" t="e">
        <f>VLOOKUP(Tabla3[[#This Row],[client_id]],Tabla_clientes[],6,FALSE)</f>
        <v>#N/A</v>
      </c>
    </row>
    <row r="1886" spans="5:5" x14ac:dyDescent="0.25">
      <c r="E1886" t="e">
        <f>VLOOKUP(Tabla3[[#This Row],[client_id]],Tabla_clientes[],6,FALSE)</f>
        <v>#N/A</v>
      </c>
    </row>
    <row r="1887" spans="5:5" x14ac:dyDescent="0.25">
      <c r="E1887" t="e">
        <f>VLOOKUP(Tabla3[[#This Row],[client_id]],Tabla_clientes[],6,FALSE)</f>
        <v>#N/A</v>
      </c>
    </row>
    <row r="1888" spans="5:5" x14ac:dyDescent="0.25">
      <c r="E1888" t="e">
        <f>VLOOKUP(Tabla3[[#This Row],[client_id]],Tabla_clientes[],6,FALSE)</f>
        <v>#N/A</v>
      </c>
    </row>
    <row r="1889" spans="5:5" x14ac:dyDescent="0.25">
      <c r="E1889" t="e">
        <f>VLOOKUP(Tabla3[[#This Row],[client_id]],Tabla_clientes[],6,FALSE)</f>
        <v>#N/A</v>
      </c>
    </row>
    <row r="1890" spans="5:5" x14ac:dyDescent="0.25">
      <c r="E1890" t="e">
        <f>VLOOKUP(Tabla3[[#This Row],[client_id]],Tabla_clientes[],6,FALSE)</f>
        <v>#N/A</v>
      </c>
    </row>
    <row r="1891" spans="5:5" x14ac:dyDescent="0.25">
      <c r="E1891" t="e">
        <f>VLOOKUP(Tabla3[[#This Row],[client_id]],Tabla_clientes[],6,FALSE)</f>
        <v>#N/A</v>
      </c>
    </row>
    <row r="1892" spans="5:5" x14ac:dyDescent="0.25">
      <c r="E1892" t="e">
        <f>VLOOKUP(Tabla3[[#This Row],[client_id]],Tabla_clientes[],6,FALSE)</f>
        <v>#N/A</v>
      </c>
    </row>
    <row r="1893" spans="5:5" x14ac:dyDescent="0.25">
      <c r="E1893" t="e">
        <f>VLOOKUP(Tabla3[[#This Row],[client_id]],Tabla_clientes[],6,FALSE)</f>
        <v>#N/A</v>
      </c>
    </row>
    <row r="1894" spans="5:5" x14ac:dyDescent="0.25">
      <c r="E1894" t="e">
        <f>VLOOKUP(Tabla3[[#This Row],[client_id]],Tabla_clientes[],6,FALSE)</f>
        <v>#N/A</v>
      </c>
    </row>
    <row r="1895" spans="5:5" x14ac:dyDescent="0.25">
      <c r="E1895" t="e">
        <f>VLOOKUP(Tabla3[[#This Row],[client_id]],Tabla_clientes[],6,FALSE)</f>
        <v>#N/A</v>
      </c>
    </row>
    <row r="1896" spans="5:5" x14ac:dyDescent="0.25">
      <c r="E1896" t="e">
        <f>VLOOKUP(Tabla3[[#This Row],[client_id]],Tabla_clientes[],6,FALSE)</f>
        <v>#N/A</v>
      </c>
    </row>
    <row r="1897" spans="5:5" x14ac:dyDescent="0.25">
      <c r="E1897" t="e">
        <f>VLOOKUP(Tabla3[[#This Row],[client_id]],Tabla_clientes[],6,FALSE)</f>
        <v>#N/A</v>
      </c>
    </row>
    <row r="1898" spans="5:5" x14ac:dyDescent="0.25">
      <c r="E1898" t="e">
        <f>VLOOKUP(Tabla3[[#This Row],[client_id]],Tabla_clientes[],6,FALSE)</f>
        <v>#N/A</v>
      </c>
    </row>
    <row r="1899" spans="5:5" x14ac:dyDescent="0.25">
      <c r="E1899" t="e">
        <f>VLOOKUP(Tabla3[[#This Row],[client_id]],Tabla_clientes[],6,FALSE)</f>
        <v>#N/A</v>
      </c>
    </row>
    <row r="1900" spans="5:5" x14ac:dyDescent="0.25">
      <c r="E1900" t="e">
        <f>VLOOKUP(Tabla3[[#This Row],[client_id]],Tabla_clientes[],6,FALSE)</f>
        <v>#N/A</v>
      </c>
    </row>
    <row r="1901" spans="5:5" x14ac:dyDescent="0.25">
      <c r="E1901" t="e">
        <f>VLOOKUP(Tabla3[[#This Row],[client_id]],Tabla_clientes[],6,FALSE)</f>
        <v>#N/A</v>
      </c>
    </row>
    <row r="1902" spans="5:5" x14ac:dyDescent="0.25">
      <c r="E1902" t="e">
        <f>VLOOKUP(Tabla3[[#This Row],[client_id]],Tabla_clientes[],6,FALSE)</f>
        <v>#N/A</v>
      </c>
    </row>
    <row r="1903" spans="5:5" x14ac:dyDescent="0.25">
      <c r="E1903" t="e">
        <f>VLOOKUP(Tabla3[[#This Row],[client_id]],Tabla_clientes[],6,FALSE)</f>
        <v>#N/A</v>
      </c>
    </row>
    <row r="1904" spans="5:5" x14ac:dyDescent="0.25">
      <c r="E1904" t="e">
        <f>VLOOKUP(Tabla3[[#This Row],[client_id]],Tabla_clientes[],6,FALSE)</f>
        <v>#N/A</v>
      </c>
    </row>
    <row r="1905" spans="5:5" x14ac:dyDescent="0.25">
      <c r="E1905" t="e">
        <f>VLOOKUP(Tabla3[[#This Row],[client_id]],Tabla_clientes[],6,FALSE)</f>
        <v>#N/A</v>
      </c>
    </row>
    <row r="1906" spans="5:5" x14ac:dyDescent="0.25">
      <c r="E1906" t="e">
        <f>VLOOKUP(Tabla3[[#This Row],[client_id]],Tabla_clientes[],6,FALSE)</f>
        <v>#N/A</v>
      </c>
    </row>
    <row r="1907" spans="5:5" x14ac:dyDescent="0.25">
      <c r="E1907" t="e">
        <f>VLOOKUP(Tabla3[[#This Row],[client_id]],Tabla_clientes[],6,FALSE)</f>
        <v>#N/A</v>
      </c>
    </row>
    <row r="1908" spans="5:5" x14ac:dyDescent="0.25">
      <c r="E1908" t="e">
        <f>VLOOKUP(Tabla3[[#This Row],[client_id]],Tabla_clientes[],6,FALSE)</f>
        <v>#N/A</v>
      </c>
    </row>
    <row r="1909" spans="5:5" x14ac:dyDescent="0.25">
      <c r="E1909" t="e">
        <f>VLOOKUP(Tabla3[[#This Row],[client_id]],Tabla_clientes[],6,FALSE)</f>
        <v>#N/A</v>
      </c>
    </row>
    <row r="1910" spans="5:5" x14ac:dyDescent="0.25">
      <c r="E1910" t="e">
        <f>VLOOKUP(Tabla3[[#This Row],[client_id]],Tabla_clientes[],6,FALSE)</f>
        <v>#N/A</v>
      </c>
    </row>
    <row r="1911" spans="5:5" x14ac:dyDescent="0.25">
      <c r="E1911" t="e">
        <f>VLOOKUP(Tabla3[[#This Row],[client_id]],Tabla_clientes[],6,FALSE)</f>
        <v>#N/A</v>
      </c>
    </row>
    <row r="1912" spans="5:5" x14ac:dyDescent="0.25">
      <c r="E1912" t="e">
        <f>VLOOKUP(Tabla3[[#This Row],[client_id]],Tabla_clientes[],6,FALSE)</f>
        <v>#N/A</v>
      </c>
    </row>
    <row r="1913" spans="5:5" x14ac:dyDescent="0.25">
      <c r="E1913" t="e">
        <f>VLOOKUP(Tabla3[[#This Row],[client_id]],Tabla_clientes[],6,FALSE)</f>
        <v>#N/A</v>
      </c>
    </row>
    <row r="1914" spans="5:5" x14ac:dyDescent="0.25">
      <c r="E1914" t="e">
        <f>VLOOKUP(Tabla3[[#This Row],[client_id]],Tabla_clientes[],6,FALSE)</f>
        <v>#N/A</v>
      </c>
    </row>
    <row r="1915" spans="5:5" x14ac:dyDescent="0.25">
      <c r="E1915" t="e">
        <f>VLOOKUP(Tabla3[[#This Row],[client_id]],Tabla_clientes[],6,FALSE)</f>
        <v>#N/A</v>
      </c>
    </row>
    <row r="1916" spans="5:5" x14ac:dyDescent="0.25">
      <c r="E1916" t="e">
        <f>VLOOKUP(Tabla3[[#This Row],[client_id]],Tabla_clientes[],6,FALSE)</f>
        <v>#N/A</v>
      </c>
    </row>
    <row r="1917" spans="5:5" x14ac:dyDescent="0.25">
      <c r="E1917" t="e">
        <f>VLOOKUP(Tabla3[[#This Row],[client_id]],Tabla_clientes[],6,FALSE)</f>
        <v>#N/A</v>
      </c>
    </row>
    <row r="1918" spans="5:5" x14ac:dyDescent="0.25">
      <c r="E1918" t="e">
        <f>VLOOKUP(Tabla3[[#This Row],[client_id]],Tabla_clientes[],6,FALSE)</f>
        <v>#N/A</v>
      </c>
    </row>
    <row r="1919" spans="5:5" x14ac:dyDescent="0.25">
      <c r="E1919" t="e">
        <f>VLOOKUP(Tabla3[[#This Row],[client_id]],Tabla_clientes[],6,FALSE)</f>
        <v>#N/A</v>
      </c>
    </row>
    <row r="1920" spans="5:5" x14ac:dyDescent="0.25">
      <c r="E1920" t="e">
        <f>VLOOKUP(Tabla3[[#This Row],[client_id]],Tabla_clientes[],6,FALSE)</f>
        <v>#N/A</v>
      </c>
    </row>
    <row r="1921" spans="5:5" x14ac:dyDescent="0.25">
      <c r="E1921" t="e">
        <f>VLOOKUP(Tabla3[[#This Row],[client_id]],Tabla_clientes[],6,FALSE)</f>
        <v>#N/A</v>
      </c>
    </row>
    <row r="1922" spans="5:5" x14ac:dyDescent="0.25">
      <c r="E1922" t="e">
        <f>VLOOKUP(Tabla3[[#This Row],[client_id]],Tabla_clientes[],6,FALSE)</f>
        <v>#N/A</v>
      </c>
    </row>
    <row r="1923" spans="5:5" x14ac:dyDescent="0.25">
      <c r="E1923" t="e">
        <f>VLOOKUP(Tabla3[[#This Row],[client_id]],Tabla_clientes[],6,FALSE)</f>
        <v>#N/A</v>
      </c>
    </row>
    <row r="1924" spans="5:5" x14ac:dyDescent="0.25">
      <c r="E1924" t="e">
        <f>VLOOKUP(Tabla3[[#This Row],[client_id]],Tabla_clientes[],6,FALSE)</f>
        <v>#N/A</v>
      </c>
    </row>
    <row r="1925" spans="5:5" x14ac:dyDescent="0.25">
      <c r="E1925" t="e">
        <f>VLOOKUP(Tabla3[[#This Row],[client_id]],Tabla_clientes[],6,FALSE)</f>
        <v>#N/A</v>
      </c>
    </row>
    <row r="1926" spans="5:5" x14ac:dyDescent="0.25">
      <c r="E1926" t="e">
        <f>VLOOKUP(Tabla3[[#This Row],[client_id]],Tabla_clientes[],6,FALSE)</f>
        <v>#N/A</v>
      </c>
    </row>
    <row r="1927" spans="5:5" x14ac:dyDescent="0.25">
      <c r="E1927" t="e">
        <f>VLOOKUP(Tabla3[[#This Row],[client_id]],Tabla_clientes[],6,FALSE)</f>
        <v>#N/A</v>
      </c>
    </row>
    <row r="1928" spans="5:5" x14ac:dyDescent="0.25">
      <c r="E1928" t="e">
        <f>VLOOKUP(Tabla3[[#This Row],[client_id]],Tabla_clientes[],6,FALSE)</f>
        <v>#N/A</v>
      </c>
    </row>
    <row r="1929" spans="5:5" x14ac:dyDescent="0.25">
      <c r="E1929" t="e">
        <f>VLOOKUP(Tabla3[[#This Row],[client_id]],Tabla_clientes[],6,FALSE)</f>
        <v>#N/A</v>
      </c>
    </row>
    <row r="1930" spans="5:5" x14ac:dyDescent="0.25">
      <c r="E1930" t="e">
        <f>VLOOKUP(Tabla3[[#This Row],[client_id]],Tabla_clientes[],6,FALSE)</f>
        <v>#N/A</v>
      </c>
    </row>
    <row r="1931" spans="5:5" x14ac:dyDescent="0.25">
      <c r="E1931" t="e">
        <f>VLOOKUP(Tabla3[[#This Row],[client_id]],Tabla_clientes[],6,FALSE)</f>
        <v>#N/A</v>
      </c>
    </row>
    <row r="1932" spans="5:5" x14ac:dyDescent="0.25">
      <c r="E1932" t="e">
        <f>VLOOKUP(Tabla3[[#This Row],[client_id]],Tabla_clientes[],6,FALSE)</f>
        <v>#N/A</v>
      </c>
    </row>
    <row r="1933" spans="5:5" x14ac:dyDescent="0.25">
      <c r="E1933" t="e">
        <f>VLOOKUP(Tabla3[[#This Row],[client_id]],Tabla_clientes[],6,FALSE)</f>
        <v>#N/A</v>
      </c>
    </row>
    <row r="1934" spans="5:5" x14ac:dyDescent="0.25">
      <c r="E1934" t="e">
        <f>VLOOKUP(Tabla3[[#This Row],[client_id]],Tabla_clientes[],6,FALSE)</f>
        <v>#N/A</v>
      </c>
    </row>
    <row r="1935" spans="5:5" x14ac:dyDescent="0.25">
      <c r="E1935" t="e">
        <f>VLOOKUP(Tabla3[[#This Row],[client_id]],Tabla_clientes[],6,FALSE)</f>
        <v>#N/A</v>
      </c>
    </row>
    <row r="1936" spans="5:5" x14ac:dyDescent="0.25">
      <c r="E1936" t="e">
        <f>VLOOKUP(Tabla3[[#This Row],[client_id]],Tabla_clientes[],6,FALSE)</f>
        <v>#N/A</v>
      </c>
    </row>
    <row r="1937" spans="5:5" x14ac:dyDescent="0.25">
      <c r="E1937" t="e">
        <f>VLOOKUP(Tabla3[[#This Row],[client_id]],Tabla_clientes[],6,FALSE)</f>
        <v>#N/A</v>
      </c>
    </row>
    <row r="1938" spans="5:5" x14ac:dyDescent="0.25">
      <c r="E1938" t="e">
        <f>VLOOKUP(Tabla3[[#This Row],[client_id]],Tabla_clientes[],6,FALSE)</f>
        <v>#N/A</v>
      </c>
    </row>
    <row r="1939" spans="5:5" x14ac:dyDescent="0.25">
      <c r="E1939" t="e">
        <f>VLOOKUP(Tabla3[[#This Row],[client_id]],Tabla_clientes[],6,FALSE)</f>
        <v>#N/A</v>
      </c>
    </row>
    <row r="1940" spans="5:5" x14ac:dyDescent="0.25">
      <c r="E1940" t="e">
        <f>VLOOKUP(Tabla3[[#This Row],[client_id]],Tabla_clientes[],6,FALSE)</f>
        <v>#N/A</v>
      </c>
    </row>
    <row r="1941" spans="5:5" x14ac:dyDescent="0.25">
      <c r="E1941" t="e">
        <f>VLOOKUP(Tabla3[[#This Row],[client_id]],Tabla_clientes[],6,FALSE)</f>
        <v>#N/A</v>
      </c>
    </row>
    <row r="1942" spans="5:5" x14ac:dyDescent="0.25">
      <c r="E1942" t="e">
        <f>VLOOKUP(Tabla3[[#This Row],[client_id]],Tabla_clientes[],6,FALSE)</f>
        <v>#N/A</v>
      </c>
    </row>
    <row r="1943" spans="5:5" x14ac:dyDescent="0.25">
      <c r="E1943" t="e">
        <f>VLOOKUP(Tabla3[[#This Row],[client_id]],Tabla_clientes[],6,FALSE)</f>
        <v>#N/A</v>
      </c>
    </row>
    <row r="1944" spans="5:5" x14ac:dyDescent="0.25">
      <c r="E1944" t="e">
        <f>VLOOKUP(Tabla3[[#This Row],[client_id]],Tabla_clientes[],6,FALSE)</f>
        <v>#N/A</v>
      </c>
    </row>
    <row r="1945" spans="5:5" x14ac:dyDescent="0.25">
      <c r="E1945" t="e">
        <f>VLOOKUP(Tabla3[[#This Row],[client_id]],Tabla_clientes[],6,FALSE)</f>
        <v>#N/A</v>
      </c>
    </row>
    <row r="1946" spans="5:5" x14ac:dyDescent="0.25">
      <c r="E1946" t="e">
        <f>VLOOKUP(Tabla3[[#This Row],[client_id]],Tabla_clientes[],6,FALSE)</f>
        <v>#N/A</v>
      </c>
    </row>
    <row r="1947" spans="5:5" x14ac:dyDescent="0.25">
      <c r="E1947" t="e">
        <f>VLOOKUP(Tabla3[[#This Row],[client_id]],Tabla_clientes[],6,FALSE)</f>
        <v>#N/A</v>
      </c>
    </row>
    <row r="1948" spans="5:5" x14ac:dyDescent="0.25">
      <c r="E1948" t="e">
        <f>VLOOKUP(Tabla3[[#This Row],[client_id]],Tabla_clientes[],6,FALSE)</f>
        <v>#N/A</v>
      </c>
    </row>
    <row r="1949" spans="5:5" x14ac:dyDescent="0.25">
      <c r="E1949" t="e">
        <f>VLOOKUP(Tabla3[[#This Row],[client_id]],Tabla_clientes[],6,FALSE)</f>
        <v>#N/A</v>
      </c>
    </row>
    <row r="1950" spans="5:5" x14ac:dyDescent="0.25">
      <c r="E1950" t="e">
        <f>VLOOKUP(Tabla3[[#This Row],[client_id]],Tabla_clientes[],6,FALSE)</f>
        <v>#N/A</v>
      </c>
    </row>
    <row r="1951" spans="5:5" x14ac:dyDescent="0.25">
      <c r="E1951" t="e">
        <f>VLOOKUP(Tabla3[[#This Row],[client_id]],Tabla_clientes[],6,FALSE)</f>
        <v>#N/A</v>
      </c>
    </row>
    <row r="1952" spans="5:5" x14ac:dyDescent="0.25">
      <c r="E1952" t="e">
        <f>VLOOKUP(Tabla3[[#This Row],[client_id]],Tabla_clientes[],6,FALSE)</f>
        <v>#N/A</v>
      </c>
    </row>
    <row r="1953" spans="5:5" x14ac:dyDescent="0.25">
      <c r="E1953" t="e">
        <f>VLOOKUP(Tabla3[[#This Row],[client_id]],Tabla_clientes[],6,FALSE)</f>
        <v>#N/A</v>
      </c>
    </row>
    <row r="1954" spans="5:5" x14ac:dyDescent="0.25">
      <c r="E1954" t="e">
        <f>VLOOKUP(Tabla3[[#This Row],[client_id]],Tabla_clientes[],6,FALSE)</f>
        <v>#N/A</v>
      </c>
    </row>
    <row r="1955" spans="5:5" x14ac:dyDescent="0.25">
      <c r="E1955" t="e">
        <f>VLOOKUP(Tabla3[[#This Row],[client_id]],Tabla_clientes[],6,FALSE)</f>
        <v>#N/A</v>
      </c>
    </row>
    <row r="1956" spans="5:5" x14ac:dyDescent="0.25">
      <c r="E1956" t="e">
        <f>VLOOKUP(Tabla3[[#This Row],[client_id]],Tabla_clientes[],6,FALSE)</f>
        <v>#N/A</v>
      </c>
    </row>
    <row r="1957" spans="5:5" x14ac:dyDescent="0.25">
      <c r="E1957" t="e">
        <f>VLOOKUP(Tabla3[[#This Row],[client_id]],Tabla_clientes[],6,FALSE)</f>
        <v>#N/A</v>
      </c>
    </row>
    <row r="1958" spans="5:5" x14ac:dyDescent="0.25">
      <c r="E1958" t="e">
        <f>VLOOKUP(Tabla3[[#This Row],[client_id]],Tabla_clientes[],6,FALSE)</f>
        <v>#N/A</v>
      </c>
    </row>
    <row r="1959" spans="5:5" x14ac:dyDescent="0.25">
      <c r="E1959" t="e">
        <f>VLOOKUP(Tabla3[[#This Row],[client_id]],Tabla_clientes[],6,FALSE)</f>
        <v>#N/A</v>
      </c>
    </row>
    <row r="1960" spans="5:5" x14ac:dyDescent="0.25">
      <c r="E1960" t="e">
        <f>VLOOKUP(Tabla3[[#This Row],[client_id]],Tabla_clientes[],6,FALSE)</f>
        <v>#N/A</v>
      </c>
    </row>
    <row r="1961" spans="5:5" x14ac:dyDescent="0.25">
      <c r="E1961" t="e">
        <f>VLOOKUP(Tabla3[[#This Row],[client_id]],Tabla_clientes[],6,FALSE)</f>
        <v>#N/A</v>
      </c>
    </row>
    <row r="1962" spans="5:5" x14ac:dyDescent="0.25">
      <c r="E1962" t="e">
        <f>VLOOKUP(Tabla3[[#This Row],[client_id]],Tabla_clientes[],6,FALSE)</f>
        <v>#N/A</v>
      </c>
    </row>
    <row r="1963" spans="5:5" x14ac:dyDescent="0.25">
      <c r="E1963" t="e">
        <f>VLOOKUP(Tabla3[[#This Row],[client_id]],Tabla_clientes[],6,FALSE)</f>
        <v>#N/A</v>
      </c>
    </row>
    <row r="1964" spans="5:5" x14ac:dyDescent="0.25">
      <c r="E1964" t="e">
        <f>VLOOKUP(Tabla3[[#This Row],[client_id]],Tabla_clientes[],6,FALSE)</f>
        <v>#N/A</v>
      </c>
    </row>
    <row r="1965" spans="5:5" x14ac:dyDescent="0.25">
      <c r="E1965" t="e">
        <f>VLOOKUP(Tabla3[[#This Row],[client_id]],Tabla_clientes[],6,FALSE)</f>
        <v>#N/A</v>
      </c>
    </row>
    <row r="1966" spans="5:5" x14ac:dyDescent="0.25">
      <c r="E1966" t="e">
        <f>VLOOKUP(Tabla3[[#This Row],[client_id]],Tabla_clientes[],6,FALSE)</f>
        <v>#N/A</v>
      </c>
    </row>
    <row r="1967" spans="5:5" x14ac:dyDescent="0.25">
      <c r="E1967" t="e">
        <f>VLOOKUP(Tabla3[[#This Row],[client_id]],Tabla_clientes[],6,FALSE)</f>
        <v>#N/A</v>
      </c>
    </row>
    <row r="1968" spans="5:5" x14ac:dyDescent="0.25">
      <c r="E1968" t="e">
        <f>VLOOKUP(Tabla3[[#This Row],[client_id]],Tabla_clientes[],6,FALSE)</f>
        <v>#N/A</v>
      </c>
    </row>
    <row r="1969" spans="5:5" x14ac:dyDescent="0.25">
      <c r="E1969" t="e">
        <f>VLOOKUP(Tabla3[[#This Row],[client_id]],Tabla_clientes[],6,FALSE)</f>
        <v>#N/A</v>
      </c>
    </row>
    <row r="1970" spans="5:5" x14ac:dyDescent="0.25">
      <c r="E1970" t="e">
        <f>VLOOKUP(Tabla3[[#This Row],[client_id]],Tabla_clientes[],6,FALSE)</f>
        <v>#N/A</v>
      </c>
    </row>
    <row r="1971" spans="5:5" x14ac:dyDescent="0.25">
      <c r="E1971" t="e">
        <f>VLOOKUP(Tabla3[[#This Row],[client_id]],Tabla_clientes[],6,FALSE)</f>
        <v>#N/A</v>
      </c>
    </row>
    <row r="1972" spans="5:5" x14ac:dyDescent="0.25">
      <c r="E1972" t="e">
        <f>VLOOKUP(Tabla3[[#This Row],[client_id]],Tabla_clientes[],6,FALSE)</f>
        <v>#N/A</v>
      </c>
    </row>
    <row r="1973" spans="5:5" x14ac:dyDescent="0.25">
      <c r="E1973" t="e">
        <f>VLOOKUP(Tabla3[[#This Row],[client_id]],Tabla_clientes[],6,FALSE)</f>
        <v>#N/A</v>
      </c>
    </row>
    <row r="1974" spans="5:5" x14ac:dyDescent="0.25">
      <c r="E1974" t="e">
        <f>VLOOKUP(Tabla3[[#This Row],[client_id]],Tabla_clientes[],6,FALSE)</f>
        <v>#N/A</v>
      </c>
    </row>
    <row r="1975" spans="5:5" x14ac:dyDescent="0.25">
      <c r="E1975" t="e">
        <f>VLOOKUP(Tabla3[[#This Row],[client_id]],Tabla_clientes[],6,FALSE)</f>
        <v>#N/A</v>
      </c>
    </row>
    <row r="1976" spans="5:5" x14ac:dyDescent="0.25">
      <c r="E1976" t="e">
        <f>VLOOKUP(Tabla3[[#This Row],[client_id]],Tabla_clientes[],6,FALSE)</f>
        <v>#N/A</v>
      </c>
    </row>
    <row r="1977" spans="5:5" x14ac:dyDescent="0.25">
      <c r="E1977" t="e">
        <f>VLOOKUP(Tabla3[[#This Row],[client_id]],Tabla_clientes[],6,FALSE)</f>
        <v>#N/A</v>
      </c>
    </row>
    <row r="1978" spans="5:5" x14ac:dyDescent="0.25">
      <c r="E1978" t="e">
        <f>VLOOKUP(Tabla3[[#This Row],[client_id]],Tabla_clientes[],6,FALSE)</f>
        <v>#N/A</v>
      </c>
    </row>
    <row r="1979" spans="5:5" x14ac:dyDescent="0.25">
      <c r="E1979" t="e">
        <f>VLOOKUP(Tabla3[[#This Row],[client_id]],Tabla_clientes[],6,FALSE)</f>
        <v>#N/A</v>
      </c>
    </row>
    <row r="1980" spans="5:5" x14ac:dyDescent="0.25">
      <c r="E1980" t="e">
        <f>VLOOKUP(Tabla3[[#This Row],[client_id]],Tabla_clientes[],6,FALSE)</f>
        <v>#N/A</v>
      </c>
    </row>
    <row r="1981" spans="5:5" x14ac:dyDescent="0.25">
      <c r="E1981" t="e">
        <f>VLOOKUP(Tabla3[[#This Row],[client_id]],Tabla_clientes[],6,FALSE)</f>
        <v>#N/A</v>
      </c>
    </row>
    <row r="1982" spans="5:5" x14ac:dyDescent="0.25">
      <c r="E1982" t="e">
        <f>VLOOKUP(Tabla3[[#This Row],[client_id]],Tabla_clientes[],6,FALSE)</f>
        <v>#N/A</v>
      </c>
    </row>
    <row r="1983" spans="5:5" x14ac:dyDescent="0.25">
      <c r="E1983" t="e">
        <f>VLOOKUP(Tabla3[[#This Row],[client_id]],Tabla_clientes[],6,FALSE)</f>
        <v>#N/A</v>
      </c>
    </row>
    <row r="1984" spans="5:5" x14ac:dyDescent="0.25">
      <c r="E1984" t="e">
        <f>VLOOKUP(Tabla3[[#This Row],[client_id]],Tabla_clientes[],6,FALSE)</f>
        <v>#N/A</v>
      </c>
    </row>
    <row r="1985" spans="5:5" x14ac:dyDescent="0.25">
      <c r="E1985" t="e">
        <f>VLOOKUP(Tabla3[[#This Row],[client_id]],Tabla_clientes[],6,FALSE)</f>
        <v>#N/A</v>
      </c>
    </row>
    <row r="1986" spans="5:5" x14ac:dyDescent="0.25">
      <c r="E1986" t="e">
        <f>VLOOKUP(Tabla3[[#This Row],[client_id]],Tabla_clientes[],6,FALSE)</f>
        <v>#N/A</v>
      </c>
    </row>
    <row r="1987" spans="5:5" x14ac:dyDescent="0.25">
      <c r="E1987" t="e">
        <f>VLOOKUP(Tabla3[[#This Row],[client_id]],Tabla_clientes[],6,FALSE)</f>
        <v>#N/A</v>
      </c>
    </row>
    <row r="1988" spans="5:5" x14ac:dyDescent="0.25">
      <c r="E1988" t="e">
        <f>VLOOKUP(Tabla3[[#This Row],[client_id]],Tabla_clientes[],6,FALSE)</f>
        <v>#N/A</v>
      </c>
    </row>
    <row r="1989" spans="5:5" x14ac:dyDescent="0.25">
      <c r="E1989" t="e">
        <f>VLOOKUP(Tabla3[[#This Row],[client_id]],Tabla_clientes[],6,FALSE)</f>
        <v>#N/A</v>
      </c>
    </row>
    <row r="1990" spans="5:5" x14ac:dyDescent="0.25">
      <c r="E1990" t="e">
        <f>VLOOKUP(Tabla3[[#This Row],[client_id]],Tabla_clientes[],6,FALSE)</f>
        <v>#N/A</v>
      </c>
    </row>
    <row r="1991" spans="5:5" x14ac:dyDescent="0.25">
      <c r="E1991" t="e">
        <f>VLOOKUP(Tabla3[[#This Row],[client_id]],Tabla_clientes[],6,FALSE)</f>
        <v>#N/A</v>
      </c>
    </row>
    <row r="1992" spans="5:5" x14ac:dyDescent="0.25">
      <c r="E1992" t="e">
        <f>VLOOKUP(Tabla3[[#This Row],[client_id]],Tabla_clientes[],6,FALSE)</f>
        <v>#N/A</v>
      </c>
    </row>
    <row r="1993" spans="5:5" x14ac:dyDescent="0.25">
      <c r="E1993" t="e">
        <f>VLOOKUP(Tabla3[[#This Row],[client_id]],Tabla_clientes[],6,FALSE)</f>
        <v>#N/A</v>
      </c>
    </row>
    <row r="1994" spans="5:5" x14ac:dyDescent="0.25">
      <c r="E1994" t="e">
        <f>VLOOKUP(Tabla3[[#This Row],[client_id]],Tabla_clientes[],6,FALSE)</f>
        <v>#N/A</v>
      </c>
    </row>
    <row r="1995" spans="5:5" x14ac:dyDescent="0.25">
      <c r="E1995" t="e">
        <f>VLOOKUP(Tabla3[[#This Row],[client_id]],Tabla_clientes[],6,FALSE)</f>
        <v>#N/A</v>
      </c>
    </row>
    <row r="1996" spans="5:5" x14ac:dyDescent="0.25">
      <c r="E1996" t="e">
        <f>VLOOKUP(Tabla3[[#This Row],[client_id]],Tabla_clientes[],6,FALSE)</f>
        <v>#N/A</v>
      </c>
    </row>
    <row r="1997" spans="5:5" x14ac:dyDescent="0.25">
      <c r="E1997" t="e">
        <f>VLOOKUP(Tabla3[[#This Row],[client_id]],Tabla_clientes[],6,FALSE)</f>
        <v>#N/A</v>
      </c>
    </row>
    <row r="1998" spans="5:5" x14ac:dyDescent="0.25">
      <c r="E1998" t="e">
        <f>VLOOKUP(Tabla3[[#This Row],[client_id]],Tabla_clientes[],6,FALSE)</f>
        <v>#N/A</v>
      </c>
    </row>
    <row r="1999" spans="5:5" x14ac:dyDescent="0.25">
      <c r="E1999" t="e">
        <f>VLOOKUP(Tabla3[[#This Row],[client_id]],Tabla_clientes[],6,FALSE)</f>
        <v>#N/A</v>
      </c>
    </row>
    <row r="2000" spans="5:5" x14ac:dyDescent="0.25">
      <c r="E2000" t="e">
        <f>VLOOKUP(Tabla3[[#This Row],[client_id]],Tabla_clientes[],6,FALSE)</f>
        <v>#N/A</v>
      </c>
    </row>
    <row r="2001" spans="5:5" x14ac:dyDescent="0.25">
      <c r="E2001" t="e">
        <f>VLOOKUP(Tabla3[[#This Row],[client_id]],Tabla_clientes[],6,FALSE)</f>
        <v>#N/A</v>
      </c>
    </row>
    <row r="2002" spans="5:5" x14ac:dyDescent="0.25">
      <c r="E2002" t="e">
        <f>VLOOKUP(Tabla3[[#This Row],[client_id]],Tabla_clientes[],6,FALSE)</f>
        <v>#N/A</v>
      </c>
    </row>
    <row r="2003" spans="5:5" x14ac:dyDescent="0.25">
      <c r="E2003" t="e">
        <f>VLOOKUP(Tabla3[[#This Row],[client_id]],Tabla_clientes[],6,FALSE)</f>
        <v>#N/A</v>
      </c>
    </row>
    <row r="2004" spans="5:5" x14ac:dyDescent="0.25">
      <c r="E2004" t="e">
        <f>VLOOKUP(Tabla3[[#This Row],[client_id]],Tabla_clientes[],6,FALSE)</f>
        <v>#N/A</v>
      </c>
    </row>
    <row r="2005" spans="5:5" x14ac:dyDescent="0.25">
      <c r="E2005" t="e">
        <f>VLOOKUP(Tabla3[[#This Row],[client_id]],Tabla_clientes[],6,FALSE)</f>
        <v>#N/A</v>
      </c>
    </row>
    <row r="2006" spans="5:5" x14ac:dyDescent="0.25">
      <c r="E2006" t="e">
        <f>VLOOKUP(Tabla3[[#This Row],[client_id]],Tabla_clientes[],6,FALSE)</f>
        <v>#N/A</v>
      </c>
    </row>
    <row r="2007" spans="5:5" x14ac:dyDescent="0.25">
      <c r="E2007" t="e">
        <f>VLOOKUP(Tabla3[[#This Row],[client_id]],Tabla_clientes[],6,FALSE)</f>
        <v>#N/A</v>
      </c>
    </row>
    <row r="2008" spans="5:5" x14ac:dyDescent="0.25">
      <c r="E2008" t="e">
        <f>VLOOKUP(Tabla3[[#This Row],[client_id]],Tabla_clientes[],6,FALSE)</f>
        <v>#N/A</v>
      </c>
    </row>
    <row r="2009" spans="5:5" x14ac:dyDescent="0.25">
      <c r="E2009" t="e">
        <f>VLOOKUP(Tabla3[[#This Row],[client_id]],Tabla_clientes[],6,FALSE)</f>
        <v>#N/A</v>
      </c>
    </row>
    <row r="2010" spans="5:5" x14ac:dyDescent="0.25">
      <c r="E2010" t="e">
        <f>VLOOKUP(Tabla3[[#This Row],[client_id]],Tabla_clientes[],6,FALSE)</f>
        <v>#N/A</v>
      </c>
    </row>
    <row r="2011" spans="5:5" x14ac:dyDescent="0.25">
      <c r="E2011" t="e">
        <f>VLOOKUP(Tabla3[[#This Row],[client_id]],Tabla_clientes[],6,FALSE)</f>
        <v>#N/A</v>
      </c>
    </row>
    <row r="2012" spans="5:5" x14ac:dyDescent="0.25">
      <c r="E2012" t="e">
        <f>VLOOKUP(Tabla3[[#This Row],[client_id]],Tabla_clientes[],6,FALSE)</f>
        <v>#N/A</v>
      </c>
    </row>
    <row r="2013" spans="5:5" x14ac:dyDescent="0.25">
      <c r="E2013" t="e">
        <f>VLOOKUP(Tabla3[[#This Row],[client_id]],Tabla_clientes[],6,FALSE)</f>
        <v>#N/A</v>
      </c>
    </row>
    <row r="2014" spans="5:5" x14ac:dyDescent="0.25">
      <c r="E2014" t="e">
        <f>VLOOKUP(Tabla3[[#This Row],[client_id]],Tabla_clientes[],6,FALSE)</f>
        <v>#N/A</v>
      </c>
    </row>
    <row r="2015" spans="5:5" x14ac:dyDescent="0.25">
      <c r="E2015" t="e">
        <f>VLOOKUP(Tabla3[[#This Row],[client_id]],Tabla_clientes[],6,FALSE)</f>
        <v>#N/A</v>
      </c>
    </row>
    <row r="2016" spans="5:5" x14ac:dyDescent="0.25">
      <c r="E2016" t="e">
        <f>VLOOKUP(Tabla3[[#This Row],[client_id]],Tabla_clientes[],6,FALSE)</f>
        <v>#N/A</v>
      </c>
    </row>
    <row r="2017" spans="5:5" x14ac:dyDescent="0.25">
      <c r="E2017" t="e">
        <f>VLOOKUP(Tabla3[[#This Row],[client_id]],Tabla_clientes[],6,FALSE)</f>
        <v>#N/A</v>
      </c>
    </row>
    <row r="2018" spans="5:5" x14ac:dyDescent="0.25">
      <c r="E2018" t="e">
        <f>VLOOKUP(Tabla3[[#This Row],[client_id]],Tabla_clientes[],6,FALSE)</f>
        <v>#N/A</v>
      </c>
    </row>
    <row r="2019" spans="5:5" x14ac:dyDescent="0.25">
      <c r="E2019" t="e">
        <f>VLOOKUP(Tabla3[[#This Row],[client_id]],Tabla_clientes[],6,FALSE)</f>
        <v>#N/A</v>
      </c>
    </row>
    <row r="2020" spans="5:5" x14ac:dyDescent="0.25">
      <c r="E2020" t="e">
        <f>VLOOKUP(Tabla3[[#This Row],[client_id]],Tabla_clientes[],6,FALSE)</f>
        <v>#N/A</v>
      </c>
    </row>
    <row r="2021" spans="5:5" x14ac:dyDescent="0.25">
      <c r="E2021" t="e">
        <f>VLOOKUP(Tabla3[[#This Row],[client_id]],Tabla_clientes[],6,FALSE)</f>
        <v>#N/A</v>
      </c>
    </row>
    <row r="2022" spans="5:5" x14ac:dyDescent="0.25">
      <c r="E2022" t="e">
        <f>VLOOKUP(Tabla3[[#This Row],[client_id]],Tabla_clientes[],6,FALSE)</f>
        <v>#N/A</v>
      </c>
    </row>
    <row r="2023" spans="5:5" x14ac:dyDescent="0.25">
      <c r="E2023" t="e">
        <f>VLOOKUP(Tabla3[[#This Row],[client_id]],Tabla_clientes[],6,FALSE)</f>
        <v>#N/A</v>
      </c>
    </row>
    <row r="2024" spans="5:5" x14ac:dyDescent="0.25">
      <c r="E2024" t="e">
        <f>VLOOKUP(Tabla3[[#This Row],[client_id]],Tabla_clientes[],6,FALSE)</f>
        <v>#N/A</v>
      </c>
    </row>
    <row r="2025" spans="5:5" x14ac:dyDescent="0.25">
      <c r="E2025" t="e">
        <f>VLOOKUP(Tabla3[[#This Row],[client_id]],Tabla_clientes[],6,FALSE)</f>
        <v>#N/A</v>
      </c>
    </row>
    <row r="2026" spans="5:5" x14ac:dyDescent="0.25">
      <c r="E2026" t="e">
        <f>VLOOKUP(Tabla3[[#This Row],[client_id]],Tabla_clientes[],6,FALSE)</f>
        <v>#N/A</v>
      </c>
    </row>
    <row r="2027" spans="5:5" x14ac:dyDescent="0.25">
      <c r="E2027" t="e">
        <f>VLOOKUP(Tabla3[[#This Row],[client_id]],Tabla_clientes[],6,FALSE)</f>
        <v>#N/A</v>
      </c>
    </row>
    <row r="2028" spans="5:5" x14ac:dyDescent="0.25">
      <c r="E2028" t="e">
        <f>VLOOKUP(Tabla3[[#This Row],[client_id]],Tabla_clientes[],6,FALSE)</f>
        <v>#N/A</v>
      </c>
    </row>
    <row r="2029" spans="5:5" x14ac:dyDescent="0.25">
      <c r="E2029" t="e">
        <f>VLOOKUP(Tabla3[[#This Row],[client_id]],Tabla_clientes[],6,FALSE)</f>
        <v>#N/A</v>
      </c>
    </row>
    <row r="2030" spans="5:5" x14ac:dyDescent="0.25">
      <c r="E2030" t="e">
        <f>VLOOKUP(Tabla3[[#This Row],[client_id]],Tabla_clientes[],6,FALSE)</f>
        <v>#N/A</v>
      </c>
    </row>
    <row r="2031" spans="5:5" x14ac:dyDescent="0.25">
      <c r="E2031" t="e">
        <f>VLOOKUP(Tabla3[[#This Row],[client_id]],Tabla_clientes[],6,FALSE)</f>
        <v>#N/A</v>
      </c>
    </row>
    <row r="2032" spans="5:5" x14ac:dyDescent="0.25">
      <c r="E2032" t="e">
        <f>VLOOKUP(Tabla3[[#This Row],[client_id]],Tabla_clientes[],6,FALSE)</f>
        <v>#N/A</v>
      </c>
    </row>
    <row r="2033" spans="5:5" x14ac:dyDescent="0.25">
      <c r="E2033" t="e">
        <f>VLOOKUP(Tabla3[[#This Row],[client_id]],Tabla_clientes[],6,FALSE)</f>
        <v>#N/A</v>
      </c>
    </row>
    <row r="2034" spans="5:5" x14ac:dyDescent="0.25">
      <c r="E2034" t="e">
        <f>VLOOKUP(Tabla3[[#This Row],[client_id]],Tabla_clientes[],6,FALSE)</f>
        <v>#N/A</v>
      </c>
    </row>
    <row r="2035" spans="5:5" x14ac:dyDescent="0.25">
      <c r="E2035" t="e">
        <f>VLOOKUP(Tabla3[[#This Row],[client_id]],Tabla_clientes[],6,FALSE)</f>
        <v>#N/A</v>
      </c>
    </row>
    <row r="2036" spans="5:5" x14ac:dyDescent="0.25">
      <c r="E2036" t="e">
        <f>VLOOKUP(Tabla3[[#This Row],[client_id]],Tabla_clientes[],6,FALSE)</f>
        <v>#N/A</v>
      </c>
    </row>
    <row r="2037" spans="5:5" x14ac:dyDescent="0.25">
      <c r="E2037" t="e">
        <f>VLOOKUP(Tabla3[[#This Row],[client_id]],Tabla_clientes[],6,FALSE)</f>
        <v>#N/A</v>
      </c>
    </row>
    <row r="2038" spans="5:5" x14ac:dyDescent="0.25">
      <c r="E2038" t="e">
        <f>VLOOKUP(Tabla3[[#This Row],[client_id]],Tabla_clientes[],6,FALSE)</f>
        <v>#N/A</v>
      </c>
    </row>
    <row r="2039" spans="5:5" x14ac:dyDescent="0.25">
      <c r="E2039" t="e">
        <f>VLOOKUP(Tabla3[[#This Row],[client_id]],Tabla_clientes[],6,FALSE)</f>
        <v>#N/A</v>
      </c>
    </row>
    <row r="2040" spans="5:5" x14ac:dyDescent="0.25">
      <c r="E2040" t="e">
        <f>VLOOKUP(Tabla3[[#This Row],[client_id]],Tabla_clientes[],6,FALSE)</f>
        <v>#N/A</v>
      </c>
    </row>
    <row r="2041" spans="5:5" x14ac:dyDescent="0.25">
      <c r="E2041" t="e">
        <f>VLOOKUP(Tabla3[[#This Row],[client_id]],Tabla_clientes[],6,FALSE)</f>
        <v>#N/A</v>
      </c>
    </row>
    <row r="2042" spans="5:5" x14ac:dyDescent="0.25">
      <c r="E2042" t="e">
        <f>VLOOKUP(Tabla3[[#This Row],[client_id]],Tabla_clientes[],6,FALSE)</f>
        <v>#N/A</v>
      </c>
    </row>
    <row r="2043" spans="5:5" x14ac:dyDescent="0.25">
      <c r="E2043" t="e">
        <f>VLOOKUP(Tabla3[[#This Row],[client_id]],Tabla_clientes[],6,FALSE)</f>
        <v>#N/A</v>
      </c>
    </row>
    <row r="2044" spans="5:5" x14ac:dyDescent="0.25">
      <c r="E2044" t="e">
        <f>VLOOKUP(Tabla3[[#This Row],[client_id]],Tabla_clientes[],6,FALSE)</f>
        <v>#N/A</v>
      </c>
    </row>
    <row r="2045" spans="5:5" x14ac:dyDescent="0.25">
      <c r="E2045" t="e">
        <f>VLOOKUP(Tabla3[[#This Row],[client_id]],Tabla_clientes[],6,FALSE)</f>
        <v>#N/A</v>
      </c>
    </row>
    <row r="2046" spans="5:5" x14ac:dyDescent="0.25">
      <c r="E2046" t="e">
        <f>VLOOKUP(Tabla3[[#This Row],[client_id]],Tabla_clientes[],6,FALSE)</f>
        <v>#N/A</v>
      </c>
    </row>
    <row r="2047" spans="5:5" x14ac:dyDescent="0.25">
      <c r="E2047" t="e">
        <f>VLOOKUP(Tabla3[[#This Row],[client_id]],Tabla_clientes[],6,FALSE)</f>
        <v>#N/A</v>
      </c>
    </row>
    <row r="2048" spans="5:5" x14ac:dyDescent="0.25">
      <c r="E2048" t="e">
        <f>VLOOKUP(Tabla3[[#This Row],[client_id]],Tabla_clientes[],6,FALSE)</f>
        <v>#N/A</v>
      </c>
    </row>
    <row r="2049" spans="5:5" x14ac:dyDescent="0.25">
      <c r="E2049" t="e">
        <f>VLOOKUP(Tabla3[[#This Row],[client_id]],Tabla_clientes[],6,FALSE)</f>
        <v>#N/A</v>
      </c>
    </row>
    <row r="2050" spans="5:5" x14ac:dyDescent="0.25">
      <c r="E2050" t="e">
        <f>VLOOKUP(Tabla3[[#This Row],[client_id]],Tabla_clientes[],6,FALSE)</f>
        <v>#N/A</v>
      </c>
    </row>
    <row r="2051" spans="5:5" x14ac:dyDescent="0.25">
      <c r="E2051" t="e">
        <f>VLOOKUP(Tabla3[[#This Row],[client_id]],Tabla_clientes[],6,FALSE)</f>
        <v>#N/A</v>
      </c>
    </row>
    <row r="2052" spans="5:5" x14ac:dyDescent="0.25">
      <c r="E2052" t="e">
        <f>VLOOKUP(Tabla3[[#This Row],[client_id]],Tabla_clientes[],6,FALSE)</f>
        <v>#N/A</v>
      </c>
    </row>
    <row r="2053" spans="5:5" x14ac:dyDescent="0.25">
      <c r="E2053" t="e">
        <f>VLOOKUP(Tabla3[[#This Row],[client_id]],Tabla_clientes[],6,FALSE)</f>
        <v>#N/A</v>
      </c>
    </row>
    <row r="2054" spans="5:5" x14ac:dyDescent="0.25">
      <c r="E2054" t="e">
        <f>VLOOKUP(Tabla3[[#This Row],[client_id]],Tabla_clientes[],6,FALSE)</f>
        <v>#N/A</v>
      </c>
    </row>
    <row r="2055" spans="5:5" x14ac:dyDescent="0.25">
      <c r="E2055" t="e">
        <f>VLOOKUP(Tabla3[[#This Row],[client_id]],Tabla_clientes[],6,FALSE)</f>
        <v>#N/A</v>
      </c>
    </row>
    <row r="2056" spans="5:5" x14ac:dyDescent="0.25">
      <c r="E2056" t="e">
        <f>VLOOKUP(Tabla3[[#This Row],[client_id]],Tabla_clientes[],6,FALSE)</f>
        <v>#N/A</v>
      </c>
    </row>
    <row r="2057" spans="5:5" x14ac:dyDescent="0.25">
      <c r="E2057" t="e">
        <f>VLOOKUP(Tabla3[[#This Row],[client_id]],Tabla_clientes[],6,FALSE)</f>
        <v>#N/A</v>
      </c>
    </row>
    <row r="2058" spans="5:5" x14ac:dyDescent="0.25">
      <c r="E2058" t="e">
        <f>VLOOKUP(Tabla3[[#This Row],[client_id]],Tabla_clientes[],6,FALSE)</f>
        <v>#N/A</v>
      </c>
    </row>
    <row r="2059" spans="5:5" x14ac:dyDescent="0.25">
      <c r="E2059" t="e">
        <f>VLOOKUP(Tabla3[[#This Row],[client_id]],Tabla_clientes[],6,FALSE)</f>
        <v>#N/A</v>
      </c>
    </row>
    <row r="2060" spans="5:5" x14ac:dyDescent="0.25">
      <c r="E2060" t="e">
        <f>VLOOKUP(Tabla3[[#This Row],[client_id]],Tabla_clientes[],6,FALSE)</f>
        <v>#N/A</v>
      </c>
    </row>
    <row r="2061" spans="5:5" x14ac:dyDescent="0.25">
      <c r="E2061" t="e">
        <f>VLOOKUP(Tabla3[[#This Row],[client_id]],Tabla_clientes[],6,FALSE)</f>
        <v>#N/A</v>
      </c>
    </row>
    <row r="2062" spans="5:5" x14ac:dyDescent="0.25">
      <c r="E2062" t="e">
        <f>VLOOKUP(Tabla3[[#This Row],[client_id]],Tabla_clientes[],6,FALSE)</f>
        <v>#N/A</v>
      </c>
    </row>
    <row r="2063" spans="5:5" x14ac:dyDescent="0.25">
      <c r="E2063" t="e">
        <f>VLOOKUP(Tabla3[[#This Row],[client_id]],Tabla_clientes[],6,FALSE)</f>
        <v>#N/A</v>
      </c>
    </row>
    <row r="2064" spans="5:5" x14ac:dyDescent="0.25">
      <c r="E2064" t="e">
        <f>VLOOKUP(Tabla3[[#This Row],[client_id]],Tabla_clientes[],6,FALSE)</f>
        <v>#N/A</v>
      </c>
    </row>
    <row r="2065" spans="5:5" x14ac:dyDescent="0.25">
      <c r="E2065" t="e">
        <f>VLOOKUP(Tabla3[[#This Row],[client_id]],Tabla_clientes[],6,FALSE)</f>
        <v>#N/A</v>
      </c>
    </row>
    <row r="2066" spans="5:5" x14ac:dyDescent="0.25">
      <c r="E2066" t="e">
        <f>VLOOKUP(Tabla3[[#This Row],[client_id]],Tabla_clientes[],6,FALSE)</f>
        <v>#N/A</v>
      </c>
    </row>
    <row r="2067" spans="5:5" x14ac:dyDescent="0.25">
      <c r="E2067" t="e">
        <f>VLOOKUP(Tabla3[[#This Row],[client_id]],Tabla_clientes[],6,FALSE)</f>
        <v>#N/A</v>
      </c>
    </row>
    <row r="2068" spans="5:5" x14ac:dyDescent="0.25">
      <c r="E2068" t="e">
        <f>VLOOKUP(Tabla3[[#This Row],[client_id]],Tabla_clientes[],6,FALSE)</f>
        <v>#N/A</v>
      </c>
    </row>
    <row r="2069" spans="5:5" x14ac:dyDescent="0.25">
      <c r="E2069" t="e">
        <f>VLOOKUP(Tabla3[[#This Row],[client_id]],Tabla_clientes[],6,FALSE)</f>
        <v>#N/A</v>
      </c>
    </row>
    <row r="2070" spans="5:5" x14ac:dyDescent="0.25">
      <c r="E2070" t="e">
        <f>VLOOKUP(Tabla3[[#This Row],[client_id]],Tabla_clientes[],6,FALSE)</f>
        <v>#N/A</v>
      </c>
    </row>
    <row r="2071" spans="5:5" x14ac:dyDescent="0.25">
      <c r="E2071" t="e">
        <f>VLOOKUP(Tabla3[[#This Row],[client_id]],Tabla_clientes[],6,FALSE)</f>
        <v>#N/A</v>
      </c>
    </row>
    <row r="2072" spans="5:5" x14ac:dyDescent="0.25">
      <c r="E2072" t="e">
        <f>VLOOKUP(Tabla3[[#This Row],[client_id]],Tabla_clientes[],6,FALSE)</f>
        <v>#N/A</v>
      </c>
    </row>
    <row r="2073" spans="5:5" x14ac:dyDescent="0.25">
      <c r="E2073" t="e">
        <f>VLOOKUP(Tabla3[[#This Row],[client_id]],Tabla_clientes[],6,FALSE)</f>
        <v>#N/A</v>
      </c>
    </row>
    <row r="2074" spans="5:5" x14ac:dyDescent="0.25">
      <c r="E2074" t="e">
        <f>VLOOKUP(Tabla3[[#This Row],[client_id]],Tabla_clientes[],6,FALSE)</f>
        <v>#N/A</v>
      </c>
    </row>
    <row r="2075" spans="5:5" x14ac:dyDescent="0.25">
      <c r="E2075" t="e">
        <f>VLOOKUP(Tabla3[[#This Row],[client_id]],Tabla_clientes[],6,FALSE)</f>
        <v>#N/A</v>
      </c>
    </row>
    <row r="2076" spans="5:5" x14ac:dyDescent="0.25">
      <c r="E2076" t="e">
        <f>VLOOKUP(Tabla3[[#This Row],[client_id]],Tabla_clientes[],6,FALSE)</f>
        <v>#N/A</v>
      </c>
    </row>
    <row r="2077" spans="5:5" x14ac:dyDescent="0.25">
      <c r="E2077" t="e">
        <f>VLOOKUP(Tabla3[[#This Row],[client_id]],Tabla_clientes[],6,FALSE)</f>
        <v>#N/A</v>
      </c>
    </row>
    <row r="2078" spans="5:5" x14ac:dyDescent="0.25">
      <c r="E2078" t="e">
        <f>VLOOKUP(Tabla3[[#This Row],[client_id]],Tabla_clientes[],6,FALSE)</f>
        <v>#N/A</v>
      </c>
    </row>
    <row r="2079" spans="5:5" x14ac:dyDescent="0.25">
      <c r="E2079" t="e">
        <f>VLOOKUP(Tabla3[[#This Row],[client_id]],Tabla_clientes[],6,FALSE)</f>
        <v>#N/A</v>
      </c>
    </row>
    <row r="2080" spans="5:5" x14ac:dyDescent="0.25">
      <c r="E2080" t="e">
        <f>VLOOKUP(Tabla3[[#This Row],[client_id]],Tabla_clientes[],6,FALSE)</f>
        <v>#N/A</v>
      </c>
    </row>
    <row r="2081" spans="5:5" x14ac:dyDescent="0.25">
      <c r="E2081" t="e">
        <f>VLOOKUP(Tabla3[[#This Row],[client_id]],Tabla_clientes[],6,FALSE)</f>
        <v>#N/A</v>
      </c>
    </row>
    <row r="2082" spans="5:5" x14ac:dyDescent="0.25">
      <c r="E2082" t="e">
        <f>VLOOKUP(Tabla3[[#This Row],[client_id]],Tabla_clientes[],6,FALSE)</f>
        <v>#N/A</v>
      </c>
    </row>
    <row r="2083" spans="5:5" x14ac:dyDescent="0.25">
      <c r="E2083" t="e">
        <f>VLOOKUP(Tabla3[[#This Row],[client_id]],Tabla_clientes[],6,FALSE)</f>
        <v>#N/A</v>
      </c>
    </row>
    <row r="2084" spans="5:5" x14ac:dyDescent="0.25">
      <c r="E2084" t="e">
        <f>VLOOKUP(Tabla3[[#This Row],[client_id]],Tabla_clientes[],6,FALSE)</f>
        <v>#N/A</v>
      </c>
    </row>
    <row r="2085" spans="5:5" x14ac:dyDescent="0.25">
      <c r="E2085" t="e">
        <f>VLOOKUP(Tabla3[[#This Row],[client_id]],Tabla_clientes[],6,FALSE)</f>
        <v>#N/A</v>
      </c>
    </row>
    <row r="2086" spans="5:5" x14ac:dyDescent="0.25">
      <c r="E2086" t="e">
        <f>VLOOKUP(Tabla3[[#This Row],[client_id]],Tabla_clientes[],6,FALSE)</f>
        <v>#N/A</v>
      </c>
    </row>
    <row r="2087" spans="5:5" x14ac:dyDescent="0.25">
      <c r="E2087" t="e">
        <f>VLOOKUP(Tabla3[[#This Row],[client_id]],Tabla_clientes[],6,FALSE)</f>
        <v>#N/A</v>
      </c>
    </row>
    <row r="2088" spans="5:5" x14ac:dyDescent="0.25">
      <c r="E2088" t="e">
        <f>VLOOKUP(Tabla3[[#This Row],[client_id]],Tabla_clientes[],6,FALSE)</f>
        <v>#N/A</v>
      </c>
    </row>
    <row r="2089" spans="5:5" x14ac:dyDescent="0.25">
      <c r="E2089" t="e">
        <f>VLOOKUP(Tabla3[[#This Row],[client_id]],Tabla_clientes[],6,FALSE)</f>
        <v>#N/A</v>
      </c>
    </row>
    <row r="2090" spans="5:5" x14ac:dyDescent="0.25">
      <c r="E2090" t="e">
        <f>VLOOKUP(Tabla3[[#This Row],[client_id]],Tabla_clientes[],6,FALSE)</f>
        <v>#N/A</v>
      </c>
    </row>
    <row r="2091" spans="5:5" x14ac:dyDescent="0.25">
      <c r="E2091" t="e">
        <f>VLOOKUP(Tabla3[[#This Row],[client_id]],Tabla_clientes[],6,FALSE)</f>
        <v>#N/A</v>
      </c>
    </row>
    <row r="2092" spans="5:5" x14ac:dyDescent="0.25">
      <c r="E2092" t="e">
        <f>VLOOKUP(Tabla3[[#This Row],[client_id]],Tabla_clientes[],6,FALSE)</f>
        <v>#N/A</v>
      </c>
    </row>
    <row r="2093" spans="5:5" x14ac:dyDescent="0.25">
      <c r="E2093" t="e">
        <f>VLOOKUP(Tabla3[[#This Row],[client_id]],Tabla_clientes[],6,FALSE)</f>
        <v>#N/A</v>
      </c>
    </row>
    <row r="2094" spans="5:5" x14ac:dyDescent="0.25">
      <c r="E2094" t="e">
        <f>VLOOKUP(Tabla3[[#This Row],[client_id]],Tabla_clientes[],6,FALSE)</f>
        <v>#N/A</v>
      </c>
    </row>
    <row r="2095" spans="5:5" x14ac:dyDescent="0.25">
      <c r="E2095" t="e">
        <f>VLOOKUP(Tabla3[[#This Row],[client_id]],Tabla_clientes[],6,FALSE)</f>
        <v>#N/A</v>
      </c>
    </row>
    <row r="2096" spans="5:5" x14ac:dyDescent="0.25">
      <c r="E2096" t="e">
        <f>VLOOKUP(Tabla3[[#This Row],[client_id]],Tabla_clientes[],6,FALSE)</f>
        <v>#N/A</v>
      </c>
    </row>
    <row r="2097" spans="5:5" x14ac:dyDescent="0.25">
      <c r="E2097" t="e">
        <f>VLOOKUP(Tabla3[[#This Row],[client_id]],Tabla_clientes[],6,FALSE)</f>
        <v>#N/A</v>
      </c>
    </row>
    <row r="2098" spans="5:5" x14ac:dyDescent="0.25">
      <c r="E2098" t="e">
        <f>VLOOKUP(Tabla3[[#This Row],[client_id]],Tabla_clientes[],6,FALSE)</f>
        <v>#N/A</v>
      </c>
    </row>
    <row r="2099" spans="5:5" x14ac:dyDescent="0.25">
      <c r="E2099" t="e">
        <f>VLOOKUP(Tabla3[[#This Row],[client_id]],Tabla_clientes[],6,FALSE)</f>
        <v>#N/A</v>
      </c>
    </row>
    <row r="2100" spans="5:5" x14ac:dyDescent="0.25">
      <c r="E2100" t="e">
        <f>VLOOKUP(Tabla3[[#This Row],[client_id]],Tabla_clientes[],6,FALSE)</f>
        <v>#N/A</v>
      </c>
    </row>
    <row r="2101" spans="5:5" x14ac:dyDescent="0.25">
      <c r="E2101" t="e">
        <f>VLOOKUP(Tabla3[[#This Row],[client_id]],Tabla_clientes[],6,FALSE)</f>
        <v>#N/A</v>
      </c>
    </row>
    <row r="2102" spans="5:5" x14ac:dyDescent="0.25">
      <c r="E2102" t="e">
        <f>VLOOKUP(Tabla3[[#This Row],[client_id]],Tabla_clientes[],6,FALSE)</f>
        <v>#N/A</v>
      </c>
    </row>
    <row r="2103" spans="5:5" x14ac:dyDescent="0.25">
      <c r="E2103" t="e">
        <f>VLOOKUP(Tabla3[[#This Row],[client_id]],Tabla_clientes[],6,FALSE)</f>
        <v>#N/A</v>
      </c>
    </row>
    <row r="2104" spans="5:5" x14ac:dyDescent="0.25">
      <c r="E2104" t="e">
        <f>VLOOKUP(Tabla3[[#This Row],[client_id]],Tabla_clientes[],6,FALSE)</f>
        <v>#N/A</v>
      </c>
    </row>
    <row r="2105" spans="5:5" x14ac:dyDescent="0.25">
      <c r="E2105" t="e">
        <f>VLOOKUP(Tabla3[[#This Row],[client_id]],Tabla_clientes[],6,FALSE)</f>
        <v>#N/A</v>
      </c>
    </row>
    <row r="2106" spans="5:5" x14ac:dyDescent="0.25">
      <c r="E2106" t="e">
        <f>VLOOKUP(Tabla3[[#This Row],[client_id]],Tabla_clientes[],6,FALSE)</f>
        <v>#N/A</v>
      </c>
    </row>
    <row r="2107" spans="5:5" x14ac:dyDescent="0.25">
      <c r="E2107" t="e">
        <f>VLOOKUP(Tabla3[[#This Row],[client_id]],Tabla_clientes[],6,FALSE)</f>
        <v>#N/A</v>
      </c>
    </row>
    <row r="2108" spans="5:5" x14ac:dyDescent="0.25">
      <c r="E2108" t="e">
        <f>VLOOKUP(Tabla3[[#This Row],[client_id]],Tabla_clientes[],6,FALSE)</f>
        <v>#N/A</v>
      </c>
    </row>
    <row r="2109" spans="5:5" x14ac:dyDescent="0.25">
      <c r="E2109" t="e">
        <f>VLOOKUP(Tabla3[[#This Row],[client_id]],Tabla_clientes[],6,FALSE)</f>
        <v>#N/A</v>
      </c>
    </row>
    <row r="2110" spans="5:5" x14ac:dyDescent="0.25">
      <c r="E2110" t="e">
        <f>VLOOKUP(Tabla3[[#This Row],[client_id]],Tabla_clientes[],6,FALSE)</f>
        <v>#N/A</v>
      </c>
    </row>
    <row r="2111" spans="5:5" x14ac:dyDescent="0.25">
      <c r="E2111" t="e">
        <f>VLOOKUP(Tabla3[[#This Row],[client_id]],Tabla_clientes[],6,FALSE)</f>
        <v>#N/A</v>
      </c>
    </row>
    <row r="2112" spans="5:5" x14ac:dyDescent="0.25">
      <c r="E2112" t="e">
        <f>VLOOKUP(Tabla3[[#This Row],[client_id]],Tabla_clientes[],6,FALSE)</f>
        <v>#N/A</v>
      </c>
    </row>
    <row r="2113" spans="5:5" x14ac:dyDescent="0.25">
      <c r="E2113" t="e">
        <f>VLOOKUP(Tabla3[[#This Row],[client_id]],Tabla_clientes[],6,FALSE)</f>
        <v>#N/A</v>
      </c>
    </row>
    <row r="2114" spans="5:5" x14ac:dyDescent="0.25">
      <c r="E2114" t="e">
        <f>VLOOKUP(Tabla3[[#This Row],[client_id]],Tabla_clientes[],6,FALSE)</f>
        <v>#N/A</v>
      </c>
    </row>
    <row r="2115" spans="5:5" x14ac:dyDescent="0.25">
      <c r="E2115" t="e">
        <f>VLOOKUP(Tabla3[[#This Row],[client_id]],Tabla_clientes[],6,FALSE)</f>
        <v>#N/A</v>
      </c>
    </row>
    <row r="2116" spans="5:5" x14ac:dyDescent="0.25">
      <c r="E2116" t="e">
        <f>VLOOKUP(Tabla3[[#This Row],[client_id]],Tabla_clientes[],6,FALSE)</f>
        <v>#N/A</v>
      </c>
    </row>
    <row r="2117" spans="5:5" x14ac:dyDescent="0.25">
      <c r="E2117" t="e">
        <f>VLOOKUP(Tabla3[[#This Row],[client_id]],Tabla_clientes[],6,FALSE)</f>
        <v>#N/A</v>
      </c>
    </row>
    <row r="2118" spans="5:5" x14ac:dyDescent="0.25">
      <c r="E2118" t="e">
        <f>VLOOKUP(Tabla3[[#This Row],[client_id]],Tabla_clientes[],6,FALSE)</f>
        <v>#N/A</v>
      </c>
    </row>
    <row r="2119" spans="5:5" x14ac:dyDescent="0.25">
      <c r="E2119" t="e">
        <f>VLOOKUP(Tabla3[[#This Row],[client_id]],Tabla_clientes[],6,FALSE)</f>
        <v>#N/A</v>
      </c>
    </row>
    <row r="2120" spans="5:5" x14ac:dyDescent="0.25">
      <c r="E2120" t="e">
        <f>VLOOKUP(Tabla3[[#This Row],[client_id]],Tabla_clientes[],6,FALSE)</f>
        <v>#N/A</v>
      </c>
    </row>
    <row r="2121" spans="5:5" x14ac:dyDescent="0.25">
      <c r="E2121" t="e">
        <f>VLOOKUP(Tabla3[[#This Row],[client_id]],Tabla_clientes[],6,FALSE)</f>
        <v>#N/A</v>
      </c>
    </row>
    <row r="2122" spans="5:5" x14ac:dyDescent="0.25">
      <c r="E2122" t="e">
        <f>VLOOKUP(Tabla3[[#This Row],[client_id]],Tabla_clientes[],6,FALSE)</f>
        <v>#N/A</v>
      </c>
    </row>
    <row r="2123" spans="5:5" x14ac:dyDescent="0.25">
      <c r="E2123" t="e">
        <f>VLOOKUP(Tabla3[[#This Row],[client_id]],Tabla_clientes[],6,FALSE)</f>
        <v>#N/A</v>
      </c>
    </row>
    <row r="2124" spans="5:5" x14ac:dyDescent="0.25">
      <c r="E2124" t="e">
        <f>VLOOKUP(Tabla3[[#This Row],[client_id]],Tabla_clientes[],6,FALSE)</f>
        <v>#N/A</v>
      </c>
    </row>
    <row r="2125" spans="5:5" x14ac:dyDescent="0.25">
      <c r="E2125" t="e">
        <f>VLOOKUP(Tabla3[[#This Row],[client_id]],Tabla_clientes[],6,FALSE)</f>
        <v>#N/A</v>
      </c>
    </row>
    <row r="2126" spans="5:5" x14ac:dyDescent="0.25">
      <c r="E2126" t="e">
        <f>VLOOKUP(Tabla3[[#This Row],[client_id]],Tabla_clientes[],6,FALSE)</f>
        <v>#N/A</v>
      </c>
    </row>
    <row r="2127" spans="5:5" x14ac:dyDescent="0.25">
      <c r="E2127" t="e">
        <f>VLOOKUP(Tabla3[[#This Row],[client_id]],Tabla_clientes[],6,FALSE)</f>
        <v>#N/A</v>
      </c>
    </row>
    <row r="2128" spans="5:5" x14ac:dyDescent="0.25">
      <c r="E2128" t="e">
        <f>VLOOKUP(Tabla3[[#This Row],[client_id]],Tabla_clientes[],6,FALSE)</f>
        <v>#N/A</v>
      </c>
    </row>
    <row r="2129" spans="5:5" x14ac:dyDescent="0.25">
      <c r="E2129" t="e">
        <f>VLOOKUP(Tabla3[[#This Row],[client_id]],Tabla_clientes[],6,FALSE)</f>
        <v>#N/A</v>
      </c>
    </row>
    <row r="2130" spans="5:5" x14ac:dyDescent="0.25">
      <c r="E2130" t="e">
        <f>VLOOKUP(Tabla3[[#This Row],[client_id]],Tabla_clientes[],6,FALSE)</f>
        <v>#N/A</v>
      </c>
    </row>
    <row r="2131" spans="5:5" x14ac:dyDescent="0.25">
      <c r="E2131" t="e">
        <f>VLOOKUP(Tabla3[[#This Row],[client_id]],Tabla_clientes[],6,FALSE)</f>
        <v>#N/A</v>
      </c>
    </row>
    <row r="2132" spans="5:5" x14ac:dyDescent="0.25">
      <c r="E2132" t="e">
        <f>VLOOKUP(Tabla3[[#This Row],[client_id]],Tabla_clientes[],6,FALSE)</f>
        <v>#N/A</v>
      </c>
    </row>
    <row r="2133" spans="5:5" x14ac:dyDescent="0.25">
      <c r="E2133" t="e">
        <f>VLOOKUP(Tabla3[[#This Row],[client_id]],Tabla_clientes[],6,FALSE)</f>
        <v>#N/A</v>
      </c>
    </row>
    <row r="2134" spans="5:5" x14ac:dyDescent="0.25">
      <c r="E2134" t="e">
        <f>VLOOKUP(Tabla3[[#This Row],[client_id]],Tabla_clientes[],6,FALSE)</f>
        <v>#N/A</v>
      </c>
    </row>
    <row r="2135" spans="5:5" x14ac:dyDescent="0.25">
      <c r="E2135" t="e">
        <f>VLOOKUP(Tabla3[[#This Row],[client_id]],Tabla_clientes[],6,FALSE)</f>
        <v>#N/A</v>
      </c>
    </row>
    <row r="2136" spans="5:5" x14ac:dyDescent="0.25">
      <c r="E2136" t="e">
        <f>VLOOKUP(Tabla3[[#This Row],[client_id]],Tabla_clientes[],6,FALSE)</f>
        <v>#N/A</v>
      </c>
    </row>
    <row r="2137" spans="5:5" x14ac:dyDescent="0.25">
      <c r="E2137" t="e">
        <f>VLOOKUP(Tabla3[[#This Row],[client_id]],Tabla_clientes[],6,FALSE)</f>
        <v>#N/A</v>
      </c>
    </row>
    <row r="2138" spans="5:5" x14ac:dyDescent="0.25">
      <c r="E2138" t="e">
        <f>VLOOKUP(Tabla3[[#This Row],[client_id]],Tabla_clientes[],6,FALSE)</f>
        <v>#N/A</v>
      </c>
    </row>
    <row r="2139" spans="5:5" x14ac:dyDescent="0.25">
      <c r="E2139" t="e">
        <f>VLOOKUP(Tabla3[[#This Row],[client_id]],Tabla_clientes[],6,FALSE)</f>
        <v>#N/A</v>
      </c>
    </row>
    <row r="2140" spans="5:5" x14ac:dyDescent="0.25">
      <c r="E2140" t="e">
        <f>VLOOKUP(Tabla3[[#This Row],[client_id]],Tabla_clientes[],6,FALSE)</f>
        <v>#N/A</v>
      </c>
    </row>
    <row r="2141" spans="5:5" x14ac:dyDescent="0.25">
      <c r="E2141" t="e">
        <f>VLOOKUP(Tabla3[[#This Row],[client_id]],Tabla_clientes[],6,FALSE)</f>
        <v>#N/A</v>
      </c>
    </row>
    <row r="2142" spans="5:5" x14ac:dyDescent="0.25">
      <c r="E2142" t="e">
        <f>VLOOKUP(Tabla3[[#This Row],[client_id]],Tabla_clientes[],6,FALSE)</f>
        <v>#N/A</v>
      </c>
    </row>
    <row r="2143" spans="5:5" x14ac:dyDescent="0.25">
      <c r="E2143" t="e">
        <f>VLOOKUP(Tabla3[[#This Row],[client_id]],Tabla_clientes[],6,FALSE)</f>
        <v>#N/A</v>
      </c>
    </row>
    <row r="2144" spans="5:5" x14ac:dyDescent="0.25">
      <c r="E2144" t="e">
        <f>VLOOKUP(Tabla3[[#This Row],[client_id]],Tabla_clientes[],6,FALSE)</f>
        <v>#N/A</v>
      </c>
    </row>
    <row r="2145" spans="5:5" x14ac:dyDescent="0.25">
      <c r="E2145" t="e">
        <f>VLOOKUP(Tabla3[[#This Row],[client_id]],Tabla_clientes[],6,FALSE)</f>
        <v>#N/A</v>
      </c>
    </row>
    <row r="2146" spans="5:5" x14ac:dyDescent="0.25">
      <c r="E2146" t="e">
        <f>VLOOKUP(Tabla3[[#This Row],[client_id]],Tabla_clientes[],6,FALSE)</f>
        <v>#N/A</v>
      </c>
    </row>
    <row r="2147" spans="5:5" x14ac:dyDescent="0.25">
      <c r="E2147" t="e">
        <f>VLOOKUP(Tabla3[[#This Row],[client_id]],Tabla_clientes[],6,FALSE)</f>
        <v>#N/A</v>
      </c>
    </row>
    <row r="2148" spans="5:5" x14ac:dyDescent="0.25">
      <c r="E2148" t="e">
        <f>VLOOKUP(Tabla3[[#This Row],[client_id]],Tabla_clientes[],6,FALSE)</f>
        <v>#N/A</v>
      </c>
    </row>
    <row r="2149" spans="5:5" x14ac:dyDescent="0.25">
      <c r="E2149" t="e">
        <f>VLOOKUP(Tabla3[[#This Row],[client_id]],Tabla_clientes[],6,FALSE)</f>
        <v>#N/A</v>
      </c>
    </row>
    <row r="2150" spans="5:5" x14ac:dyDescent="0.25">
      <c r="E2150" t="e">
        <f>VLOOKUP(Tabla3[[#This Row],[client_id]],Tabla_clientes[],6,FALSE)</f>
        <v>#N/A</v>
      </c>
    </row>
    <row r="2151" spans="5:5" x14ac:dyDescent="0.25">
      <c r="E2151" t="e">
        <f>VLOOKUP(Tabla3[[#This Row],[client_id]],Tabla_clientes[],6,FALSE)</f>
        <v>#N/A</v>
      </c>
    </row>
    <row r="2152" spans="5:5" x14ac:dyDescent="0.25">
      <c r="E2152" t="e">
        <f>VLOOKUP(Tabla3[[#This Row],[client_id]],Tabla_clientes[],6,FALSE)</f>
        <v>#N/A</v>
      </c>
    </row>
    <row r="2153" spans="5:5" x14ac:dyDescent="0.25">
      <c r="E2153" t="e">
        <f>VLOOKUP(Tabla3[[#This Row],[client_id]],Tabla_clientes[],6,FALSE)</f>
        <v>#N/A</v>
      </c>
    </row>
    <row r="2154" spans="5:5" x14ac:dyDescent="0.25">
      <c r="E2154" t="e">
        <f>VLOOKUP(Tabla3[[#This Row],[client_id]],Tabla_clientes[],6,FALSE)</f>
        <v>#N/A</v>
      </c>
    </row>
    <row r="2155" spans="5:5" x14ac:dyDescent="0.25">
      <c r="E2155" t="e">
        <f>VLOOKUP(Tabla3[[#This Row],[client_id]],Tabla_clientes[],6,FALSE)</f>
        <v>#N/A</v>
      </c>
    </row>
    <row r="2156" spans="5:5" x14ac:dyDescent="0.25">
      <c r="E2156" t="e">
        <f>VLOOKUP(Tabla3[[#This Row],[client_id]],Tabla_clientes[],6,FALSE)</f>
        <v>#N/A</v>
      </c>
    </row>
    <row r="2157" spans="5:5" x14ac:dyDescent="0.25">
      <c r="E2157" t="e">
        <f>VLOOKUP(Tabla3[[#This Row],[client_id]],Tabla_clientes[],6,FALSE)</f>
        <v>#N/A</v>
      </c>
    </row>
    <row r="2158" spans="5:5" x14ac:dyDescent="0.25">
      <c r="E2158" t="e">
        <f>VLOOKUP(Tabla3[[#This Row],[client_id]],Tabla_clientes[],6,FALSE)</f>
        <v>#N/A</v>
      </c>
    </row>
    <row r="2159" spans="5:5" x14ac:dyDescent="0.25">
      <c r="E2159" t="e">
        <f>VLOOKUP(Tabla3[[#This Row],[client_id]],Tabla_clientes[],6,FALSE)</f>
        <v>#N/A</v>
      </c>
    </row>
    <row r="2160" spans="5:5" x14ac:dyDescent="0.25">
      <c r="E2160" t="e">
        <f>VLOOKUP(Tabla3[[#This Row],[client_id]],Tabla_clientes[],6,FALSE)</f>
        <v>#N/A</v>
      </c>
    </row>
    <row r="2161" spans="5:5" x14ac:dyDescent="0.25">
      <c r="E2161" t="e">
        <f>VLOOKUP(Tabla3[[#This Row],[client_id]],Tabla_clientes[],6,FALSE)</f>
        <v>#N/A</v>
      </c>
    </row>
    <row r="2162" spans="5:5" x14ac:dyDescent="0.25">
      <c r="E2162" t="e">
        <f>VLOOKUP(Tabla3[[#This Row],[client_id]],Tabla_clientes[],6,FALSE)</f>
        <v>#N/A</v>
      </c>
    </row>
    <row r="2163" spans="5:5" x14ac:dyDescent="0.25">
      <c r="E2163" t="e">
        <f>VLOOKUP(Tabla3[[#This Row],[client_id]],Tabla_clientes[],6,FALSE)</f>
        <v>#N/A</v>
      </c>
    </row>
    <row r="2164" spans="5:5" x14ac:dyDescent="0.25">
      <c r="E2164" t="e">
        <f>VLOOKUP(Tabla3[[#This Row],[client_id]],Tabla_clientes[],6,FALSE)</f>
        <v>#N/A</v>
      </c>
    </row>
    <row r="2165" spans="5:5" x14ac:dyDescent="0.25">
      <c r="E2165" t="e">
        <f>VLOOKUP(Tabla3[[#This Row],[client_id]],Tabla_clientes[],6,FALSE)</f>
        <v>#N/A</v>
      </c>
    </row>
    <row r="2166" spans="5:5" x14ac:dyDescent="0.25">
      <c r="E2166" t="e">
        <f>VLOOKUP(Tabla3[[#This Row],[client_id]],Tabla_clientes[],6,FALSE)</f>
        <v>#N/A</v>
      </c>
    </row>
    <row r="2167" spans="5:5" x14ac:dyDescent="0.25">
      <c r="E2167" t="e">
        <f>VLOOKUP(Tabla3[[#This Row],[client_id]],Tabla_clientes[],6,FALSE)</f>
        <v>#N/A</v>
      </c>
    </row>
    <row r="2168" spans="5:5" x14ac:dyDescent="0.25">
      <c r="E2168" t="e">
        <f>VLOOKUP(Tabla3[[#This Row],[client_id]],Tabla_clientes[],6,FALSE)</f>
        <v>#N/A</v>
      </c>
    </row>
    <row r="2169" spans="5:5" x14ac:dyDescent="0.25">
      <c r="E2169" t="e">
        <f>VLOOKUP(Tabla3[[#This Row],[client_id]],Tabla_clientes[],6,FALSE)</f>
        <v>#N/A</v>
      </c>
    </row>
    <row r="2170" spans="5:5" x14ac:dyDescent="0.25">
      <c r="E2170" t="e">
        <f>VLOOKUP(Tabla3[[#This Row],[client_id]],Tabla_clientes[],6,FALSE)</f>
        <v>#N/A</v>
      </c>
    </row>
    <row r="2171" spans="5:5" x14ac:dyDescent="0.25">
      <c r="E2171" t="e">
        <f>VLOOKUP(Tabla3[[#This Row],[client_id]],Tabla_clientes[],6,FALSE)</f>
        <v>#N/A</v>
      </c>
    </row>
    <row r="2172" spans="5:5" x14ac:dyDescent="0.25">
      <c r="E2172" t="e">
        <f>VLOOKUP(Tabla3[[#This Row],[client_id]],Tabla_clientes[],6,FALSE)</f>
        <v>#N/A</v>
      </c>
    </row>
    <row r="2173" spans="5:5" x14ac:dyDescent="0.25">
      <c r="E2173" t="e">
        <f>VLOOKUP(Tabla3[[#This Row],[client_id]],Tabla_clientes[],6,FALSE)</f>
        <v>#N/A</v>
      </c>
    </row>
    <row r="2174" spans="5:5" x14ac:dyDescent="0.25">
      <c r="E2174" t="e">
        <f>VLOOKUP(Tabla3[[#This Row],[client_id]],Tabla_clientes[],6,FALSE)</f>
        <v>#N/A</v>
      </c>
    </row>
    <row r="2175" spans="5:5" x14ac:dyDescent="0.25">
      <c r="E2175" t="e">
        <f>VLOOKUP(Tabla3[[#This Row],[client_id]],Tabla_clientes[],6,FALSE)</f>
        <v>#N/A</v>
      </c>
    </row>
    <row r="2176" spans="5:5" x14ac:dyDescent="0.25">
      <c r="E2176" t="e">
        <f>VLOOKUP(Tabla3[[#This Row],[client_id]],Tabla_clientes[],6,FALSE)</f>
        <v>#N/A</v>
      </c>
    </row>
    <row r="2177" spans="5:5" x14ac:dyDescent="0.25">
      <c r="E2177" t="e">
        <f>VLOOKUP(Tabla3[[#This Row],[client_id]],Tabla_clientes[],6,FALSE)</f>
        <v>#N/A</v>
      </c>
    </row>
    <row r="2178" spans="5:5" x14ac:dyDescent="0.25">
      <c r="E2178" t="e">
        <f>VLOOKUP(Tabla3[[#This Row],[client_id]],Tabla_clientes[],6,FALSE)</f>
        <v>#N/A</v>
      </c>
    </row>
    <row r="2179" spans="5:5" x14ac:dyDescent="0.25">
      <c r="E2179" t="e">
        <f>VLOOKUP(Tabla3[[#This Row],[client_id]],Tabla_clientes[],6,FALSE)</f>
        <v>#N/A</v>
      </c>
    </row>
    <row r="2180" spans="5:5" x14ac:dyDescent="0.25">
      <c r="E2180" t="e">
        <f>VLOOKUP(Tabla3[[#This Row],[client_id]],Tabla_clientes[],6,FALSE)</f>
        <v>#N/A</v>
      </c>
    </row>
    <row r="2181" spans="5:5" x14ac:dyDescent="0.25">
      <c r="E2181" t="e">
        <f>VLOOKUP(Tabla3[[#This Row],[client_id]],Tabla_clientes[],6,FALSE)</f>
        <v>#N/A</v>
      </c>
    </row>
    <row r="2182" spans="5:5" x14ac:dyDescent="0.25">
      <c r="E2182" t="e">
        <f>VLOOKUP(Tabla3[[#This Row],[client_id]],Tabla_clientes[],6,FALSE)</f>
        <v>#N/A</v>
      </c>
    </row>
    <row r="2183" spans="5:5" x14ac:dyDescent="0.25">
      <c r="E2183" t="e">
        <f>VLOOKUP(Tabla3[[#This Row],[client_id]],Tabla_clientes[],6,FALSE)</f>
        <v>#N/A</v>
      </c>
    </row>
    <row r="2184" spans="5:5" x14ac:dyDescent="0.25">
      <c r="E2184" t="e">
        <f>VLOOKUP(Tabla3[[#This Row],[client_id]],Tabla_clientes[],6,FALSE)</f>
        <v>#N/A</v>
      </c>
    </row>
    <row r="2185" spans="5:5" x14ac:dyDescent="0.25">
      <c r="E2185" t="e">
        <f>VLOOKUP(Tabla3[[#This Row],[client_id]],Tabla_clientes[],6,FALSE)</f>
        <v>#N/A</v>
      </c>
    </row>
    <row r="2186" spans="5:5" x14ac:dyDescent="0.25">
      <c r="E2186" t="e">
        <f>VLOOKUP(Tabla3[[#This Row],[client_id]],Tabla_clientes[],6,FALSE)</f>
        <v>#N/A</v>
      </c>
    </row>
    <row r="2187" spans="5:5" x14ac:dyDescent="0.25">
      <c r="E2187" t="e">
        <f>VLOOKUP(Tabla3[[#This Row],[client_id]],Tabla_clientes[],6,FALSE)</f>
        <v>#N/A</v>
      </c>
    </row>
    <row r="2188" spans="5:5" x14ac:dyDescent="0.25">
      <c r="E2188" t="e">
        <f>VLOOKUP(Tabla3[[#This Row],[client_id]],Tabla_clientes[],6,FALSE)</f>
        <v>#N/A</v>
      </c>
    </row>
    <row r="2189" spans="5:5" x14ac:dyDescent="0.25">
      <c r="E2189" t="e">
        <f>VLOOKUP(Tabla3[[#This Row],[client_id]],Tabla_clientes[],6,FALSE)</f>
        <v>#N/A</v>
      </c>
    </row>
    <row r="2190" spans="5:5" x14ac:dyDescent="0.25">
      <c r="E2190" t="e">
        <f>VLOOKUP(Tabla3[[#This Row],[client_id]],Tabla_clientes[],6,FALSE)</f>
        <v>#N/A</v>
      </c>
    </row>
    <row r="2191" spans="5:5" x14ac:dyDescent="0.25">
      <c r="E2191" t="e">
        <f>VLOOKUP(Tabla3[[#This Row],[client_id]],Tabla_clientes[],6,FALSE)</f>
        <v>#N/A</v>
      </c>
    </row>
    <row r="2192" spans="5:5" x14ac:dyDescent="0.25">
      <c r="E2192" t="e">
        <f>VLOOKUP(Tabla3[[#This Row],[client_id]],Tabla_clientes[],6,FALSE)</f>
        <v>#N/A</v>
      </c>
    </row>
    <row r="2193" spans="5:5" x14ac:dyDescent="0.25">
      <c r="E2193" t="e">
        <f>VLOOKUP(Tabla3[[#This Row],[client_id]],Tabla_clientes[],6,FALSE)</f>
        <v>#N/A</v>
      </c>
    </row>
    <row r="2194" spans="5:5" x14ac:dyDescent="0.25">
      <c r="E2194" t="e">
        <f>VLOOKUP(Tabla3[[#This Row],[client_id]],Tabla_clientes[],6,FALSE)</f>
        <v>#N/A</v>
      </c>
    </row>
    <row r="2195" spans="5:5" x14ac:dyDescent="0.25">
      <c r="E2195" t="e">
        <f>VLOOKUP(Tabla3[[#This Row],[client_id]],Tabla_clientes[],6,FALSE)</f>
        <v>#N/A</v>
      </c>
    </row>
    <row r="2196" spans="5:5" x14ac:dyDescent="0.25">
      <c r="E2196" t="e">
        <f>VLOOKUP(Tabla3[[#This Row],[client_id]],Tabla_clientes[],6,FALSE)</f>
        <v>#N/A</v>
      </c>
    </row>
    <row r="2197" spans="5:5" x14ac:dyDescent="0.25">
      <c r="E2197" t="e">
        <f>VLOOKUP(Tabla3[[#This Row],[client_id]],Tabla_clientes[],6,FALSE)</f>
        <v>#N/A</v>
      </c>
    </row>
    <row r="2198" spans="5:5" x14ac:dyDescent="0.25">
      <c r="E2198" t="e">
        <f>VLOOKUP(Tabla3[[#This Row],[client_id]],Tabla_clientes[],6,FALSE)</f>
        <v>#N/A</v>
      </c>
    </row>
    <row r="2199" spans="5:5" x14ac:dyDescent="0.25">
      <c r="E2199" t="e">
        <f>VLOOKUP(Tabla3[[#This Row],[client_id]],Tabla_clientes[],6,FALSE)</f>
        <v>#N/A</v>
      </c>
    </row>
    <row r="2200" spans="5:5" x14ac:dyDescent="0.25">
      <c r="E2200" t="e">
        <f>VLOOKUP(Tabla3[[#This Row],[client_id]],Tabla_clientes[],6,FALSE)</f>
        <v>#N/A</v>
      </c>
    </row>
    <row r="2201" spans="5:5" x14ac:dyDescent="0.25">
      <c r="E2201" t="e">
        <f>VLOOKUP(Tabla3[[#This Row],[client_id]],Tabla_clientes[],6,FALSE)</f>
        <v>#N/A</v>
      </c>
    </row>
    <row r="2202" spans="5:5" x14ac:dyDescent="0.25">
      <c r="E2202" t="e">
        <f>VLOOKUP(Tabla3[[#This Row],[client_id]],Tabla_clientes[],6,FALSE)</f>
        <v>#N/A</v>
      </c>
    </row>
    <row r="2203" spans="5:5" x14ac:dyDescent="0.25">
      <c r="E2203" t="e">
        <f>VLOOKUP(Tabla3[[#This Row],[client_id]],Tabla_clientes[],6,FALSE)</f>
        <v>#N/A</v>
      </c>
    </row>
    <row r="2204" spans="5:5" x14ac:dyDescent="0.25">
      <c r="E2204" t="e">
        <f>VLOOKUP(Tabla3[[#This Row],[client_id]],Tabla_clientes[],6,FALSE)</f>
        <v>#N/A</v>
      </c>
    </row>
    <row r="2205" spans="5:5" x14ac:dyDescent="0.25">
      <c r="E2205" t="e">
        <f>VLOOKUP(Tabla3[[#This Row],[client_id]],Tabla_clientes[],6,FALSE)</f>
        <v>#N/A</v>
      </c>
    </row>
    <row r="2206" spans="5:5" x14ac:dyDescent="0.25">
      <c r="E2206" t="e">
        <f>VLOOKUP(Tabla3[[#This Row],[client_id]],Tabla_clientes[],6,FALSE)</f>
        <v>#N/A</v>
      </c>
    </row>
    <row r="2207" spans="5:5" x14ac:dyDescent="0.25">
      <c r="E2207" t="e">
        <f>VLOOKUP(Tabla3[[#This Row],[client_id]],Tabla_clientes[],6,FALSE)</f>
        <v>#N/A</v>
      </c>
    </row>
    <row r="2208" spans="5:5" x14ac:dyDescent="0.25">
      <c r="E2208" t="e">
        <f>VLOOKUP(Tabla3[[#This Row],[client_id]],Tabla_clientes[],6,FALSE)</f>
        <v>#N/A</v>
      </c>
    </row>
    <row r="2209" spans="5:5" x14ac:dyDescent="0.25">
      <c r="E2209" t="e">
        <f>VLOOKUP(Tabla3[[#This Row],[client_id]],Tabla_clientes[],6,FALSE)</f>
        <v>#N/A</v>
      </c>
    </row>
    <row r="2210" spans="5:5" x14ac:dyDescent="0.25">
      <c r="E2210" t="e">
        <f>VLOOKUP(Tabla3[[#This Row],[client_id]],Tabla_clientes[],6,FALSE)</f>
        <v>#N/A</v>
      </c>
    </row>
    <row r="2211" spans="5:5" x14ac:dyDescent="0.25">
      <c r="E2211" t="e">
        <f>VLOOKUP(Tabla3[[#This Row],[client_id]],Tabla_clientes[],6,FALSE)</f>
        <v>#N/A</v>
      </c>
    </row>
    <row r="2212" spans="5:5" x14ac:dyDescent="0.25">
      <c r="E2212" t="e">
        <f>VLOOKUP(Tabla3[[#This Row],[client_id]],Tabla_clientes[],6,FALSE)</f>
        <v>#N/A</v>
      </c>
    </row>
    <row r="2213" spans="5:5" x14ac:dyDescent="0.25">
      <c r="E2213" t="e">
        <f>VLOOKUP(Tabla3[[#This Row],[client_id]],Tabla_clientes[],6,FALSE)</f>
        <v>#N/A</v>
      </c>
    </row>
    <row r="2214" spans="5:5" x14ac:dyDescent="0.25">
      <c r="E2214" t="e">
        <f>VLOOKUP(Tabla3[[#This Row],[client_id]],Tabla_clientes[],6,FALSE)</f>
        <v>#N/A</v>
      </c>
    </row>
    <row r="2215" spans="5:5" x14ac:dyDescent="0.25">
      <c r="E2215" t="e">
        <f>VLOOKUP(Tabla3[[#This Row],[client_id]],Tabla_clientes[],6,FALSE)</f>
        <v>#N/A</v>
      </c>
    </row>
    <row r="2216" spans="5:5" x14ac:dyDescent="0.25">
      <c r="E2216" t="e">
        <f>VLOOKUP(Tabla3[[#This Row],[client_id]],Tabla_clientes[],6,FALSE)</f>
        <v>#N/A</v>
      </c>
    </row>
    <row r="2217" spans="5:5" x14ac:dyDescent="0.25">
      <c r="E2217" t="e">
        <f>VLOOKUP(Tabla3[[#This Row],[client_id]],Tabla_clientes[],6,FALSE)</f>
        <v>#N/A</v>
      </c>
    </row>
    <row r="2218" spans="5:5" x14ac:dyDescent="0.25">
      <c r="E2218" t="e">
        <f>VLOOKUP(Tabla3[[#This Row],[client_id]],Tabla_clientes[],6,FALSE)</f>
        <v>#N/A</v>
      </c>
    </row>
    <row r="2219" spans="5:5" x14ac:dyDescent="0.25">
      <c r="E2219" t="e">
        <f>VLOOKUP(Tabla3[[#This Row],[client_id]],Tabla_clientes[],6,FALSE)</f>
        <v>#N/A</v>
      </c>
    </row>
    <row r="2220" spans="5:5" x14ac:dyDescent="0.25">
      <c r="E2220" t="e">
        <f>VLOOKUP(Tabla3[[#This Row],[client_id]],Tabla_clientes[],6,FALSE)</f>
        <v>#N/A</v>
      </c>
    </row>
    <row r="2221" spans="5:5" x14ac:dyDescent="0.25">
      <c r="E2221" t="e">
        <f>VLOOKUP(Tabla3[[#This Row],[client_id]],Tabla_clientes[],6,FALSE)</f>
        <v>#N/A</v>
      </c>
    </row>
    <row r="2222" spans="5:5" x14ac:dyDescent="0.25">
      <c r="E2222" t="e">
        <f>VLOOKUP(Tabla3[[#This Row],[client_id]],Tabla_clientes[],6,FALSE)</f>
        <v>#N/A</v>
      </c>
    </row>
    <row r="2223" spans="5:5" x14ac:dyDescent="0.25">
      <c r="E2223" t="e">
        <f>VLOOKUP(Tabla3[[#This Row],[client_id]],Tabla_clientes[],6,FALSE)</f>
        <v>#N/A</v>
      </c>
    </row>
    <row r="2224" spans="5:5" x14ac:dyDescent="0.25">
      <c r="E2224" t="e">
        <f>VLOOKUP(Tabla3[[#This Row],[client_id]],Tabla_clientes[],6,FALSE)</f>
        <v>#N/A</v>
      </c>
    </row>
    <row r="2225" spans="5:5" x14ac:dyDescent="0.25">
      <c r="E2225" t="e">
        <f>VLOOKUP(Tabla3[[#This Row],[client_id]],Tabla_clientes[],6,FALSE)</f>
        <v>#N/A</v>
      </c>
    </row>
    <row r="2226" spans="5:5" x14ac:dyDescent="0.25">
      <c r="E2226" t="e">
        <f>VLOOKUP(Tabla3[[#This Row],[client_id]],Tabla_clientes[],6,FALSE)</f>
        <v>#N/A</v>
      </c>
    </row>
    <row r="2227" spans="5:5" x14ac:dyDescent="0.25">
      <c r="E2227" t="e">
        <f>VLOOKUP(Tabla3[[#This Row],[client_id]],Tabla_clientes[],6,FALSE)</f>
        <v>#N/A</v>
      </c>
    </row>
    <row r="2228" spans="5:5" x14ac:dyDescent="0.25">
      <c r="E2228" t="e">
        <f>VLOOKUP(Tabla3[[#This Row],[client_id]],Tabla_clientes[],6,FALSE)</f>
        <v>#N/A</v>
      </c>
    </row>
    <row r="2229" spans="5:5" x14ac:dyDescent="0.25">
      <c r="E2229" t="e">
        <f>VLOOKUP(Tabla3[[#This Row],[client_id]],Tabla_clientes[],6,FALSE)</f>
        <v>#N/A</v>
      </c>
    </row>
    <row r="2230" spans="5:5" x14ac:dyDescent="0.25">
      <c r="E2230" t="e">
        <f>VLOOKUP(Tabla3[[#This Row],[client_id]],Tabla_clientes[],6,FALSE)</f>
        <v>#N/A</v>
      </c>
    </row>
    <row r="2231" spans="5:5" x14ac:dyDescent="0.25">
      <c r="E2231" t="e">
        <f>VLOOKUP(Tabla3[[#This Row],[client_id]],Tabla_clientes[],6,FALSE)</f>
        <v>#N/A</v>
      </c>
    </row>
    <row r="2232" spans="5:5" x14ac:dyDescent="0.25">
      <c r="E2232" t="e">
        <f>VLOOKUP(Tabla3[[#This Row],[client_id]],Tabla_clientes[],6,FALSE)</f>
        <v>#N/A</v>
      </c>
    </row>
    <row r="2233" spans="5:5" x14ac:dyDescent="0.25">
      <c r="E2233" t="e">
        <f>VLOOKUP(Tabla3[[#This Row],[client_id]],Tabla_clientes[],6,FALSE)</f>
        <v>#N/A</v>
      </c>
    </row>
    <row r="2234" spans="5:5" x14ac:dyDescent="0.25">
      <c r="E2234" t="e">
        <f>VLOOKUP(Tabla3[[#This Row],[client_id]],Tabla_clientes[],6,FALSE)</f>
        <v>#N/A</v>
      </c>
    </row>
    <row r="2235" spans="5:5" x14ac:dyDescent="0.25">
      <c r="E2235" t="e">
        <f>VLOOKUP(Tabla3[[#This Row],[client_id]],Tabla_clientes[],6,FALSE)</f>
        <v>#N/A</v>
      </c>
    </row>
    <row r="2236" spans="5:5" x14ac:dyDescent="0.25">
      <c r="E2236" t="e">
        <f>VLOOKUP(Tabla3[[#This Row],[client_id]],Tabla_clientes[],6,FALSE)</f>
        <v>#N/A</v>
      </c>
    </row>
    <row r="2237" spans="5:5" x14ac:dyDescent="0.25">
      <c r="E2237" t="e">
        <f>VLOOKUP(Tabla3[[#This Row],[client_id]],Tabla_clientes[],6,FALSE)</f>
        <v>#N/A</v>
      </c>
    </row>
    <row r="2238" spans="5:5" x14ac:dyDescent="0.25">
      <c r="E2238" t="e">
        <f>VLOOKUP(Tabla3[[#This Row],[client_id]],Tabla_clientes[],6,FALSE)</f>
        <v>#N/A</v>
      </c>
    </row>
    <row r="2239" spans="5:5" x14ac:dyDescent="0.25">
      <c r="E2239" t="e">
        <f>VLOOKUP(Tabla3[[#This Row],[client_id]],Tabla_clientes[],6,FALSE)</f>
        <v>#N/A</v>
      </c>
    </row>
    <row r="2240" spans="5:5" x14ac:dyDescent="0.25">
      <c r="E2240" t="e">
        <f>VLOOKUP(Tabla3[[#This Row],[client_id]],Tabla_clientes[],6,FALSE)</f>
        <v>#N/A</v>
      </c>
    </row>
    <row r="2241" spans="5:5" x14ac:dyDescent="0.25">
      <c r="E2241" t="e">
        <f>VLOOKUP(Tabla3[[#This Row],[client_id]],Tabla_clientes[],6,FALSE)</f>
        <v>#N/A</v>
      </c>
    </row>
    <row r="2242" spans="5:5" x14ac:dyDescent="0.25">
      <c r="E2242" t="e">
        <f>VLOOKUP(Tabla3[[#This Row],[client_id]],Tabla_clientes[],6,FALSE)</f>
        <v>#N/A</v>
      </c>
    </row>
    <row r="2243" spans="5:5" x14ac:dyDescent="0.25">
      <c r="E2243" t="e">
        <f>VLOOKUP(Tabla3[[#This Row],[client_id]],Tabla_clientes[],6,FALSE)</f>
        <v>#N/A</v>
      </c>
    </row>
    <row r="2244" spans="5:5" x14ac:dyDescent="0.25">
      <c r="E2244" t="e">
        <f>VLOOKUP(Tabla3[[#This Row],[client_id]],Tabla_clientes[],6,FALSE)</f>
        <v>#N/A</v>
      </c>
    </row>
    <row r="2245" spans="5:5" x14ac:dyDescent="0.25">
      <c r="E2245" t="e">
        <f>VLOOKUP(Tabla3[[#This Row],[client_id]],Tabla_clientes[],6,FALSE)</f>
        <v>#N/A</v>
      </c>
    </row>
    <row r="2246" spans="5:5" x14ac:dyDescent="0.25">
      <c r="E2246" t="e">
        <f>VLOOKUP(Tabla3[[#This Row],[client_id]],Tabla_clientes[],6,FALSE)</f>
        <v>#N/A</v>
      </c>
    </row>
    <row r="2247" spans="5:5" x14ac:dyDescent="0.25">
      <c r="E2247" t="e">
        <f>VLOOKUP(Tabla3[[#This Row],[client_id]],Tabla_clientes[],6,FALSE)</f>
        <v>#N/A</v>
      </c>
    </row>
    <row r="2248" spans="5:5" x14ac:dyDescent="0.25">
      <c r="E2248" t="e">
        <f>VLOOKUP(Tabla3[[#This Row],[client_id]],Tabla_clientes[],6,FALSE)</f>
        <v>#N/A</v>
      </c>
    </row>
    <row r="2249" spans="5:5" x14ac:dyDescent="0.25">
      <c r="E2249" t="e">
        <f>VLOOKUP(Tabla3[[#This Row],[client_id]],Tabla_clientes[],6,FALSE)</f>
        <v>#N/A</v>
      </c>
    </row>
    <row r="2250" spans="5:5" x14ac:dyDescent="0.25">
      <c r="E2250" t="e">
        <f>VLOOKUP(Tabla3[[#This Row],[client_id]],Tabla_clientes[],6,FALSE)</f>
        <v>#N/A</v>
      </c>
    </row>
    <row r="2251" spans="5:5" x14ac:dyDescent="0.25">
      <c r="E2251" t="e">
        <f>VLOOKUP(Tabla3[[#This Row],[client_id]],Tabla_clientes[],6,FALSE)</f>
        <v>#N/A</v>
      </c>
    </row>
    <row r="2252" spans="5:5" x14ac:dyDescent="0.25">
      <c r="E2252" t="e">
        <f>VLOOKUP(Tabla3[[#This Row],[client_id]],Tabla_clientes[],6,FALSE)</f>
        <v>#N/A</v>
      </c>
    </row>
    <row r="2253" spans="5:5" x14ac:dyDescent="0.25">
      <c r="E2253" t="e">
        <f>VLOOKUP(Tabla3[[#This Row],[client_id]],Tabla_clientes[],6,FALSE)</f>
        <v>#N/A</v>
      </c>
    </row>
    <row r="2254" spans="5:5" x14ac:dyDescent="0.25">
      <c r="E2254" t="e">
        <f>VLOOKUP(Tabla3[[#This Row],[client_id]],Tabla_clientes[],6,FALSE)</f>
        <v>#N/A</v>
      </c>
    </row>
    <row r="2255" spans="5:5" x14ac:dyDescent="0.25">
      <c r="E2255" t="e">
        <f>VLOOKUP(Tabla3[[#This Row],[client_id]],Tabla_clientes[],6,FALSE)</f>
        <v>#N/A</v>
      </c>
    </row>
    <row r="2256" spans="5:5" x14ac:dyDescent="0.25">
      <c r="E2256" t="e">
        <f>VLOOKUP(Tabla3[[#This Row],[client_id]],Tabla_clientes[],6,FALSE)</f>
        <v>#N/A</v>
      </c>
    </row>
    <row r="2257" spans="5:5" x14ac:dyDescent="0.25">
      <c r="E2257" t="e">
        <f>VLOOKUP(Tabla3[[#This Row],[client_id]],Tabla_clientes[],6,FALSE)</f>
        <v>#N/A</v>
      </c>
    </row>
    <row r="2258" spans="5:5" x14ac:dyDescent="0.25">
      <c r="E2258" t="e">
        <f>VLOOKUP(Tabla3[[#This Row],[client_id]],Tabla_clientes[],6,FALSE)</f>
        <v>#N/A</v>
      </c>
    </row>
    <row r="2259" spans="5:5" x14ac:dyDescent="0.25">
      <c r="E2259" t="e">
        <f>VLOOKUP(Tabla3[[#This Row],[client_id]],Tabla_clientes[],6,FALSE)</f>
        <v>#N/A</v>
      </c>
    </row>
    <row r="2260" spans="5:5" x14ac:dyDescent="0.25">
      <c r="E2260" t="e">
        <f>VLOOKUP(Tabla3[[#This Row],[client_id]],Tabla_clientes[],6,FALSE)</f>
        <v>#N/A</v>
      </c>
    </row>
    <row r="2261" spans="5:5" x14ac:dyDescent="0.25">
      <c r="E2261" t="e">
        <f>VLOOKUP(Tabla3[[#This Row],[client_id]],Tabla_clientes[],6,FALSE)</f>
        <v>#N/A</v>
      </c>
    </row>
    <row r="2262" spans="5:5" x14ac:dyDescent="0.25">
      <c r="E2262" t="e">
        <f>VLOOKUP(Tabla3[[#This Row],[client_id]],Tabla_clientes[],6,FALSE)</f>
        <v>#N/A</v>
      </c>
    </row>
    <row r="2263" spans="5:5" x14ac:dyDescent="0.25">
      <c r="E2263" t="e">
        <f>VLOOKUP(Tabla3[[#This Row],[client_id]],Tabla_clientes[],6,FALSE)</f>
        <v>#N/A</v>
      </c>
    </row>
    <row r="2264" spans="5:5" x14ac:dyDescent="0.25">
      <c r="E2264" t="e">
        <f>VLOOKUP(Tabla3[[#This Row],[client_id]],Tabla_clientes[],6,FALSE)</f>
        <v>#N/A</v>
      </c>
    </row>
    <row r="2265" spans="5:5" x14ac:dyDescent="0.25">
      <c r="E2265" t="e">
        <f>VLOOKUP(Tabla3[[#This Row],[client_id]],Tabla_clientes[],6,FALSE)</f>
        <v>#N/A</v>
      </c>
    </row>
    <row r="2266" spans="5:5" x14ac:dyDescent="0.25">
      <c r="E2266" t="e">
        <f>VLOOKUP(Tabla3[[#This Row],[client_id]],Tabla_clientes[],6,FALSE)</f>
        <v>#N/A</v>
      </c>
    </row>
    <row r="2267" spans="5:5" x14ac:dyDescent="0.25">
      <c r="E2267" t="e">
        <f>VLOOKUP(Tabla3[[#This Row],[client_id]],Tabla_clientes[],6,FALSE)</f>
        <v>#N/A</v>
      </c>
    </row>
    <row r="2268" spans="5:5" x14ac:dyDescent="0.25">
      <c r="E2268" t="e">
        <f>VLOOKUP(Tabla3[[#This Row],[client_id]],Tabla_clientes[],6,FALSE)</f>
        <v>#N/A</v>
      </c>
    </row>
    <row r="2269" spans="5:5" x14ac:dyDescent="0.25">
      <c r="E2269" t="e">
        <f>VLOOKUP(Tabla3[[#This Row],[client_id]],Tabla_clientes[],6,FALSE)</f>
        <v>#N/A</v>
      </c>
    </row>
    <row r="2270" spans="5:5" x14ac:dyDescent="0.25">
      <c r="E2270" t="e">
        <f>VLOOKUP(Tabla3[[#This Row],[client_id]],Tabla_clientes[],6,FALSE)</f>
        <v>#N/A</v>
      </c>
    </row>
    <row r="2271" spans="5:5" x14ac:dyDescent="0.25">
      <c r="E2271" t="e">
        <f>VLOOKUP(Tabla3[[#This Row],[client_id]],Tabla_clientes[],6,FALSE)</f>
        <v>#N/A</v>
      </c>
    </row>
    <row r="2272" spans="5:5" x14ac:dyDescent="0.25">
      <c r="E2272" t="e">
        <f>VLOOKUP(Tabla3[[#This Row],[client_id]],Tabla_clientes[],6,FALSE)</f>
        <v>#N/A</v>
      </c>
    </row>
    <row r="2273" spans="5:5" x14ac:dyDescent="0.25">
      <c r="E2273" t="e">
        <f>VLOOKUP(Tabla3[[#This Row],[client_id]],Tabla_clientes[],6,FALSE)</f>
        <v>#N/A</v>
      </c>
    </row>
    <row r="2274" spans="5:5" x14ac:dyDescent="0.25">
      <c r="E2274" t="e">
        <f>VLOOKUP(Tabla3[[#This Row],[client_id]],Tabla_clientes[],6,FALSE)</f>
        <v>#N/A</v>
      </c>
    </row>
    <row r="2275" spans="5:5" x14ac:dyDescent="0.25">
      <c r="E2275" t="e">
        <f>VLOOKUP(Tabla3[[#This Row],[client_id]],Tabla_clientes[],6,FALSE)</f>
        <v>#N/A</v>
      </c>
    </row>
    <row r="2276" spans="5:5" x14ac:dyDescent="0.25">
      <c r="E2276" t="e">
        <f>VLOOKUP(Tabla3[[#This Row],[client_id]],Tabla_clientes[],6,FALSE)</f>
        <v>#N/A</v>
      </c>
    </row>
    <row r="2277" spans="5:5" x14ac:dyDescent="0.25">
      <c r="E2277" t="e">
        <f>VLOOKUP(Tabla3[[#This Row],[client_id]],Tabla_clientes[],6,FALSE)</f>
        <v>#N/A</v>
      </c>
    </row>
    <row r="2278" spans="5:5" x14ac:dyDescent="0.25">
      <c r="E2278" t="e">
        <f>VLOOKUP(Tabla3[[#This Row],[client_id]],Tabla_clientes[],6,FALSE)</f>
        <v>#N/A</v>
      </c>
    </row>
    <row r="2279" spans="5:5" x14ac:dyDescent="0.25">
      <c r="E2279" t="e">
        <f>VLOOKUP(Tabla3[[#This Row],[client_id]],Tabla_clientes[],6,FALSE)</f>
        <v>#N/A</v>
      </c>
    </row>
    <row r="2280" spans="5:5" x14ac:dyDescent="0.25">
      <c r="E2280" t="e">
        <f>VLOOKUP(Tabla3[[#This Row],[client_id]],Tabla_clientes[],6,FALSE)</f>
        <v>#N/A</v>
      </c>
    </row>
    <row r="2281" spans="5:5" x14ac:dyDescent="0.25">
      <c r="E2281" t="e">
        <f>VLOOKUP(Tabla3[[#This Row],[client_id]],Tabla_clientes[],6,FALSE)</f>
        <v>#N/A</v>
      </c>
    </row>
    <row r="2282" spans="5:5" x14ac:dyDescent="0.25">
      <c r="E2282" t="e">
        <f>VLOOKUP(Tabla3[[#This Row],[client_id]],Tabla_clientes[],6,FALSE)</f>
        <v>#N/A</v>
      </c>
    </row>
    <row r="2283" spans="5:5" x14ac:dyDescent="0.25">
      <c r="E2283" t="e">
        <f>VLOOKUP(Tabla3[[#This Row],[client_id]],Tabla_clientes[],6,FALSE)</f>
        <v>#N/A</v>
      </c>
    </row>
    <row r="2284" spans="5:5" x14ac:dyDescent="0.25">
      <c r="E2284" t="e">
        <f>VLOOKUP(Tabla3[[#This Row],[client_id]],Tabla_clientes[],6,FALSE)</f>
        <v>#N/A</v>
      </c>
    </row>
    <row r="2285" spans="5:5" x14ac:dyDescent="0.25">
      <c r="E2285" t="e">
        <f>VLOOKUP(Tabla3[[#This Row],[client_id]],Tabla_clientes[],6,FALSE)</f>
        <v>#N/A</v>
      </c>
    </row>
    <row r="2286" spans="5:5" x14ac:dyDescent="0.25">
      <c r="E2286" t="e">
        <f>VLOOKUP(Tabla3[[#This Row],[client_id]],Tabla_clientes[],6,FALSE)</f>
        <v>#N/A</v>
      </c>
    </row>
    <row r="2287" spans="5:5" x14ac:dyDescent="0.25">
      <c r="E2287" t="e">
        <f>VLOOKUP(Tabla3[[#This Row],[client_id]],Tabla_clientes[],6,FALSE)</f>
        <v>#N/A</v>
      </c>
    </row>
    <row r="2288" spans="5:5" x14ac:dyDescent="0.25">
      <c r="E2288" t="e">
        <f>VLOOKUP(Tabla3[[#This Row],[client_id]],Tabla_clientes[],6,FALSE)</f>
        <v>#N/A</v>
      </c>
    </row>
    <row r="2289" spans="5:5" x14ac:dyDescent="0.25">
      <c r="E2289" t="e">
        <f>VLOOKUP(Tabla3[[#This Row],[client_id]],Tabla_clientes[],6,FALSE)</f>
        <v>#N/A</v>
      </c>
    </row>
    <row r="2290" spans="5:5" x14ac:dyDescent="0.25">
      <c r="E2290" t="e">
        <f>VLOOKUP(Tabla3[[#This Row],[client_id]],Tabla_clientes[],6,FALSE)</f>
        <v>#N/A</v>
      </c>
    </row>
    <row r="2291" spans="5:5" x14ac:dyDescent="0.25">
      <c r="E2291" t="e">
        <f>VLOOKUP(Tabla3[[#This Row],[client_id]],Tabla_clientes[],6,FALSE)</f>
        <v>#N/A</v>
      </c>
    </row>
    <row r="2292" spans="5:5" x14ac:dyDescent="0.25">
      <c r="E2292" t="e">
        <f>VLOOKUP(Tabla3[[#This Row],[client_id]],Tabla_clientes[],6,FALSE)</f>
        <v>#N/A</v>
      </c>
    </row>
    <row r="2293" spans="5:5" x14ac:dyDescent="0.25">
      <c r="E2293" t="e">
        <f>VLOOKUP(Tabla3[[#This Row],[client_id]],Tabla_clientes[],6,FALSE)</f>
        <v>#N/A</v>
      </c>
    </row>
    <row r="2294" spans="5:5" x14ac:dyDescent="0.25">
      <c r="E2294" t="e">
        <f>VLOOKUP(Tabla3[[#This Row],[client_id]],Tabla_clientes[],6,FALSE)</f>
        <v>#N/A</v>
      </c>
    </row>
    <row r="2295" spans="5:5" x14ac:dyDescent="0.25">
      <c r="E2295" t="e">
        <f>VLOOKUP(Tabla3[[#This Row],[client_id]],Tabla_clientes[],6,FALSE)</f>
        <v>#N/A</v>
      </c>
    </row>
    <row r="2296" spans="5:5" x14ac:dyDescent="0.25">
      <c r="E2296" t="e">
        <f>VLOOKUP(Tabla3[[#This Row],[client_id]],Tabla_clientes[],6,FALSE)</f>
        <v>#N/A</v>
      </c>
    </row>
    <row r="2297" spans="5:5" x14ac:dyDescent="0.25">
      <c r="E2297" t="e">
        <f>VLOOKUP(Tabla3[[#This Row],[client_id]],Tabla_clientes[],6,FALSE)</f>
        <v>#N/A</v>
      </c>
    </row>
    <row r="2298" spans="5:5" x14ac:dyDescent="0.25">
      <c r="E2298" t="e">
        <f>VLOOKUP(Tabla3[[#This Row],[client_id]],Tabla_clientes[],6,FALSE)</f>
        <v>#N/A</v>
      </c>
    </row>
    <row r="2299" spans="5:5" x14ac:dyDescent="0.25">
      <c r="E2299" t="e">
        <f>VLOOKUP(Tabla3[[#This Row],[client_id]],Tabla_clientes[],6,FALSE)</f>
        <v>#N/A</v>
      </c>
    </row>
    <row r="2300" spans="5:5" x14ac:dyDescent="0.25">
      <c r="E2300" t="e">
        <f>VLOOKUP(Tabla3[[#This Row],[client_id]],Tabla_clientes[],6,FALSE)</f>
        <v>#N/A</v>
      </c>
    </row>
    <row r="2301" spans="5:5" x14ac:dyDescent="0.25">
      <c r="E2301" t="e">
        <f>VLOOKUP(Tabla3[[#This Row],[client_id]],Tabla_clientes[],6,FALSE)</f>
        <v>#N/A</v>
      </c>
    </row>
    <row r="2302" spans="5:5" x14ac:dyDescent="0.25">
      <c r="E2302" t="e">
        <f>VLOOKUP(Tabla3[[#This Row],[client_id]],Tabla_clientes[],6,FALSE)</f>
        <v>#N/A</v>
      </c>
    </row>
    <row r="2303" spans="5:5" x14ac:dyDescent="0.25">
      <c r="E2303" t="e">
        <f>VLOOKUP(Tabla3[[#This Row],[client_id]],Tabla_clientes[],6,FALSE)</f>
        <v>#N/A</v>
      </c>
    </row>
    <row r="2304" spans="5:5" x14ac:dyDescent="0.25">
      <c r="E2304" t="e">
        <f>VLOOKUP(Tabla3[[#This Row],[client_id]],Tabla_clientes[],6,FALSE)</f>
        <v>#N/A</v>
      </c>
    </row>
    <row r="2305" spans="5:5" x14ac:dyDescent="0.25">
      <c r="E2305" t="e">
        <f>VLOOKUP(Tabla3[[#This Row],[client_id]],Tabla_clientes[],6,FALSE)</f>
        <v>#N/A</v>
      </c>
    </row>
    <row r="2306" spans="5:5" x14ac:dyDescent="0.25">
      <c r="E2306" t="e">
        <f>VLOOKUP(Tabla3[[#This Row],[client_id]],Tabla_clientes[],6,FALSE)</f>
        <v>#N/A</v>
      </c>
    </row>
    <row r="2307" spans="5:5" x14ac:dyDescent="0.25">
      <c r="E2307" t="e">
        <f>VLOOKUP(Tabla3[[#This Row],[client_id]],Tabla_clientes[],6,FALSE)</f>
        <v>#N/A</v>
      </c>
    </row>
    <row r="2308" spans="5:5" x14ac:dyDescent="0.25">
      <c r="E2308" t="e">
        <f>VLOOKUP(Tabla3[[#This Row],[client_id]],Tabla_clientes[],6,FALSE)</f>
        <v>#N/A</v>
      </c>
    </row>
    <row r="2309" spans="5:5" x14ac:dyDescent="0.25">
      <c r="E2309" t="e">
        <f>VLOOKUP(Tabla3[[#This Row],[client_id]],Tabla_clientes[],6,FALSE)</f>
        <v>#N/A</v>
      </c>
    </row>
    <row r="2310" spans="5:5" x14ac:dyDescent="0.25">
      <c r="E2310" t="e">
        <f>VLOOKUP(Tabla3[[#This Row],[client_id]],Tabla_clientes[],6,FALSE)</f>
        <v>#N/A</v>
      </c>
    </row>
    <row r="2311" spans="5:5" x14ac:dyDescent="0.25">
      <c r="E2311" t="e">
        <f>VLOOKUP(Tabla3[[#This Row],[client_id]],Tabla_clientes[],6,FALSE)</f>
        <v>#N/A</v>
      </c>
    </row>
    <row r="2312" spans="5:5" x14ac:dyDescent="0.25">
      <c r="E2312" t="e">
        <f>VLOOKUP(Tabla3[[#This Row],[client_id]],Tabla_clientes[],6,FALSE)</f>
        <v>#N/A</v>
      </c>
    </row>
    <row r="2313" spans="5:5" x14ac:dyDescent="0.25">
      <c r="E2313" t="e">
        <f>VLOOKUP(Tabla3[[#This Row],[client_id]],Tabla_clientes[],6,FALSE)</f>
        <v>#N/A</v>
      </c>
    </row>
    <row r="2314" spans="5:5" x14ac:dyDescent="0.25">
      <c r="E2314" t="e">
        <f>VLOOKUP(Tabla3[[#This Row],[client_id]],Tabla_clientes[],6,FALSE)</f>
        <v>#N/A</v>
      </c>
    </row>
    <row r="2315" spans="5:5" x14ac:dyDescent="0.25">
      <c r="E2315" t="e">
        <f>VLOOKUP(Tabla3[[#This Row],[client_id]],Tabla_clientes[],6,FALSE)</f>
        <v>#N/A</v>
      </c>
    </row>
    <row r="2316" spans="5:5" x14ac:dyDescent="0.25">
      <c r="E2316" t="e">
        <f>VLOOKUP(Tabla3[[#This Row],[client_id]],Tabla_clientes[],6,FALSE)</f>
        <v>#N/A</v>
      </c>
    </row>
    <row r="2317" spans="5:5" x14ac:dyDescent="0.25">
      <c r="E2317" t="e">
        <f>VLOOKUP(Tabla3[[#This Row],[client_id]],Tabla_clientes[],6,FALSE)</f>
        <v>#N/A</v>
      </c>
    </row>
    <row r="2318" spans="5:5" x14ac:dyDescent="0.25">
      <c r="E2318" t="e">
        <f>VLOOKUP(Tabla3[[#This Row],[client_id]],Tabla_clientes[],6,FALSE)</f>
        <v>#N/A</v>
      </c>
    </row>
    <row r="2319" spans="5:5" x14ac:dyDescent="0.25">
      <c r="E2319" t="e">
        <f>VLOOKUP(Tabla3[[#This Row],[client_id]],Tabla_clientes[],6,FALSE)</f>
        <v>#N/A</v>
      </c>
    </row>
    <row r="2320" spans="5:5" x14ac:dyDescent="0.25">
      <c r="E2320" t="e">
        <f>VLOOKUP(Tabla3[[#This Row],[client_id]],Tabla_clientes[],6,FALSE)</f>
        <v>#N/A</v>
      </c>
    </row>
    <row r="2321" spans="5:5" x14ac:dyDescent="0.25">
      <c r="E2321" t="e">
        <f>VLOOKUP(Tabla3[[#This Row],[client_id]],Tabla_clientes[],6,FALSE)</f>
        <v>#N/A</v>
      </c>
    </row>
    <row r="2322" spans="5:5" x14ac:dyDescent="0.25">
      <c r="E2322" t="e">
        <f>VLOOKUP(Tabla3[[#This Row],[client_id]],Tabla_clientes[],6,FALSE)</f>
        <v>#N/A</v>
      </c>
    </row>
    <row r="2323" spans="5:5" x14ac:dyDescent="0.25">
      <c r="E2323" t="e">
        <f>VLOOKUP(Tabla3[[#This Row],[client_id]],Tabla_clientes[],6,FALSE)</f>
        <v>#N/A</v>
      </c>
    </row>
    <row r="2324" spans="5:5" x14ac:dyDescent="0.25">
      <c r="E2324" t="e">
        <f>VLOOKUP(Tabla3[[#This Row],[client_id]],Tabla_clientes[],6,FALSE)</f>
        <v>#N/A</v>
      </c>
    </row>
    <row r="2325" spans="5:5" x14ac:dyDescent="0.25">
      <c r="E2325" t="e">
        <f>VLOOKUP(Tabla3[[#This Row],[client_id]],Tabla_clientes[],6,FALSE)</f>
        <v>#N/A</v>
      </c>
    </row>
    <row r="2326" spans="5:5" x14ac:dyDescent="0.25">
      <c r="E2326" t="e">
        <f>VLOOKUP(Tabla3[[#This Row],[client_id]],Tabla_clientes[],6,FALSE)</f>
        <v>#N/A</v>
      </c>
    </row>
    <row r="2327" spans="5:5" x14ac:dyDescent="0.25">
      <c r="E2327" t="e">
        <f>VLOOKUP(Tabla3[[#This Row],[client_id]],Tabla_clientes[],6,FALSE)</f>
        <v>#N/A</v>
      </c>
    </row>
    <row r="2328" spans="5:5" x14ac:dyDescent="0.25">
      <c r="E2328" t="e">
        <f>VLOOKUP(Tabla3[[#This Row],[client_id]],Tabla_clientes[],6,FALSE)</f>
        <v>#N/A</v>
      </c>
    </row>
    <row r="2329" spans="5:5" x14ac:dyDescent="0.25">
      <c r="E2329" t="e">
        <f>VLOOKUP(Tabla3[[#This Row],[client_id]],Tabla_clientes[],6,FALSE)</f>
        <v>#N/A</v>
      </c>
    </row>
    <row r="2330" spans="5:5" x14ac:dyDescent="0.25">
      <c r="E2330" t="e">
        <f>VLOOKUP(Tabla3[[#This Row],[client_id]],Tabla_clientes[],6,FALSE)</f>
        <v>#N/A</v>
      </c>
    </row>
    <row r="2331" spans="5:5" x14ac:dyDescent="0.25">
      <c r="E2331" t="e">
        <f>VLOOKUP(Tabla3[[#This Row],[client_id]],Tabla_clientes[],6,FALSE)</f>
        <v>#N/A</v>
      </c>
    </row>
    <row r="2332" spans="5:5" x14ac:dyDescent="0.25">
      <c r="E2332" t="e">
        <f>VLOOKUP(Tabla3[[#This Row],[client_id]],Tabla_clientes[],6,FALSE)</f>
        <v>#N/A</v>
      </c>
    </row>
    <row r="2333" spans="5:5" x14ac:dyDescent="0.25">
      <c r="E2333" t="e">
        <f>VLOOKUP(Tabla3[[#This Row],[client_id]],Tabla_clientes[],6,FALSE)</f>
        <v>#N/A</v>
      </c>
    </row>
    <row r="2334" spans="5:5" x14ac:dyDescent="0.25">
      <c r="E2334" t="e">
        <f>VLOOKUP(Tabla3[[#This Row],[client_id]],Tabla_clientes[],6,FALSE)</f>
        <v>#N/A</v>
      </c>
    </row>
    <row r="2335" spans="5:5" x14ac:dyDescent="0.25">
      <c r="E2335" t="e">
        <f>VLOOKUP(Tabla3[[#This Row],[client_id]],Tabla_clientes[],6,FALSE)</f>
        <v>#N/A</v>
      </c>
    </row>
    <row r="2336" spans="5:5" x14ac:dyDescent="0.25">
      <c r="E2336" t="e">
        <f>VLOOKUP(Tabla3[[#This Row],[client_id]],Tabla_clientes[],6,FALSE)</f>
        <v>#N/A</v>
      </c>
    </row>
    <row r="2337" spans="5:5" x14ac:dyDescent="0.25">
      <c r="E2337" t="e">
        <f>VLOOKUP(Tabla3[[#This Row],[client_id]],Tabla_clientes[],6,FALSE)</f>
        <v>#N/A</v>
      </c>
    </row>
    <row r="2338" spans="5:5" x14ac:dyDescent="0.25">
      <c r="E2338" t="e">
        <f>VLOOKUP(Tabla3[[#This Row],[client_id]],Tabla_clientes[],6,FALSE)</f>
        <v>#N/A</v>
      </c>
    </row>
    <row r="2339" spans="5:5" x14ac:dyDescent="0.25">
      <c r="E2339" t="e">
        <f>VLOOKUP(Tabla3[[#This Row],[client_id]],Tabla_clientes[],6,FALSE)</f>
        <v>#N/A</v>
      </c>
    </row>
    <row r="2340" spans="5:5" x14ac:dyDescent="0.25">
      <c r="E2340" t="e">
        <f>VLOOKUP(Tabla3[[#This Row],[client_id]],Tabla_clientes[],6,FALSE)</f>
        <v>#N/A</v>
      </c>
    </row>
    <row r="2341" spans="5:5" x14ac:dyDescent="0.25">
      <c r="E2341" t="e">
        <f>VLOOKUP(Tabla3[[#This Row],[client_id]],Tabla_clientes[],6,FALSE)</f>
        <v>#N/A</v>
      </c>
    </row>
    <row r="2342" spans="5:5" x14ac:dyDescent="0.25">
      <c r="E2342" t="e">
        <f>VLOOKUP(Tabla3[[#This Row],[client_id]],Tabla_clientes[],6,FALSE)</f>
        <v>#N/A</v>
      </c>
    </row>
    <row r="2343" spans="5:5" x14ac:dyDescent="0.25">
      <c r="E2343" t="e">
        <f>VLOOKUP(Tabla3[[#This Row],[client_id]],Tabla_clientes[],6,FALSE)</f>
        <v>#N/A</v>
      </c>
    </row>
    <row r="2344" spans="5:5" x14ac:dyDescent="0.25">
      <c r="E2344" t="e">
        <f>VLOOKUP(Tabla3[[#This Row],[client_id]],Tabla_clientes[],6,FALSE)</f>
        <v>#N/A</v>
      </c>
    </row>
    <row r="2345" spans="5:5" x14ac:dyDescent="0.25">
      <c r="E2345" t="e">
        <f>VLOOKUP(Tabla3[[#This Row],[client_id]],Tabla_clientes[],6,FALSE)</f>
        <v>#N/A</v>
      </c>
    </row>
    <row r="2346" spans="5:5" x14ac:dyDescent="0.25">
      <c r="E2346" t="e">
        <f>VLOOKUP(Tabla3[[#This Row],[client_id]],Tabla_clientes[],6,FALSE)</f>
        <v>#N/A</v>
      </c>
    </row>
    <row r="2347" spans="5:5" x14ac:dyDescent="0.25">
      <c r="E2347" t="e">
        <f>VLOOKUP(Tabla3[[#This Row],[client_id]],Tabla_clientes[],6,FALSE)</f>
        <v>#N/A</v>
      </c>
    </row>
    <row r="2348" spans="5:5" x14ac:dyDescent="0.25">
      <c r="E2348" t="e">
        <f>VLOOKUP(Tabla3[[#This Row],[client_id]],Tabla_clientes[],6,FALSE)</f>
        <v>#N/A</v>
      </c>
    </row>
    <row r="2349" spans="5:5" x14ac:dyDescent="0.25">
      <c r="E2349" t="e">
        <f>VLOOKUP(Tabla3[[#This Row],[client_id]],Tabla_clientes[],6,FALSE)</f>
        <v>#N/A</v>
      </c>
    </row>
    <row r="2350" spans="5:5" x14ac:dyDescent="0.25">
      <c r="E2350" t="e">
        <f>VLOOKUP(Tabla3[[#This Row],[client_id]],Tabla_clientes[],6,FALSE)</f>
        <v>#N/A</v>
      </c>
    </row>
    <row r="2351" spans="5:5" x14ac:dyDescent="0.25">
      <c r="E2351" t="e">
        <f>VLOOKUP(Tabla3[[#This Row],[client_id]],Tabla_clientes[],6,FALSE)</f>
        <v>#N/A</v>
      </c>
    </row>
    <row r="2352" spans="5:5" x14ac:dyDescent="0.25">
      <c r="E2352" t="e">
        <f>VLOOKUP(Tabla3[[#This Row],[client_id]],Tabla_clientes[],6,FALSE)</f>
        <v>#N/A</v>
      </c>
    </row>
    <row r="2353" spans="5:5" x14ac:dyDescent="0.25">
      <c r="E2353" t="e">
        <f>VLOOKUP(Tabla3[[#This Row],[client_id]],Tabla_clientes[],6,FALSE)</f>
        <v>#N/A</v>
      </c>
    </row>
    <row r="2354" spans="5:5" x14ac:dyDescent="0.25">
      <c r="E2354" t="e">
        <f>VLOOKUP(Tabla3[[#This Row],[client_id]],Tabla_clientes[],6,FALSE)</f>
        <v>#N/A</v>
      </c>
    </row>
    <row r="2355" spans="5:5" x14ac:dyDescent="0.25">
      <c r="E2355" t="e">
        <f>VLOOKUP(Tabla3[[#This Row],[client_id]],Tabla_clientes[],6,FALSE)</f>
        <v>#N/A</v>
      </c>
    </row>
    <row r="2356" spans="5:5" x14ac:dyDescent="0.25">
      <c r="E2356" t="e">
        <f>VLOOKUP(Tabla3[[#This Row],[client_id]],Tabla_clientes[],6,FALSE)</f>
        <v>#N/A</v>
      </c>
    </row>
    <row r="2357" spans="5:5" x14ac:dyDescent="0.25">
      <c r="E2357" t="e">
        <f>VLOOKUP(Tabla3[[#This Row],[client_id]],Tabla_clientes[],6,FALSE)</f>
        <v>#N/A</v>
      </c>
    </row>
    <row r="2358" spans="5:5" x14ac:dyDescent="0.25">
      <c r="E2358" t="e">
        <f>VLOOKUP(Tabla3[[#This Row],[client_id]],Tabla_clientes[],6,FALSE)</f>
        <v>#N/A</v>
      </c>
    </row>
    <row r="2359" spans="5:5" x14ac:dyDescent="0.25">
      <c r="E2359" t="e">
        <f>VLOOKUP(Tabla3[[#This Row],[client_id]],Tabla_clientes[],6,FALSE)</f>
        <v>#N/A</v>
      </c>
    </row>
    <row r="2360" spans="5:5" x14ac:dyDescent="0.25">
      <c r="E2360" t="e">
        <f>VLOOKUP(Tabla3[[#This Row],[client_id]],Tabla_clientes[],6,FALSE)</f>
        <v>#N/A</v>
      </c>
    </row>
    <row r="2361" spans="5:5" x14ac:dyDescent="0.25">
      <c r="E2361" t="e">
        <f>VLOOKUP(Tabla3[[#This Row],[client_id]],Tabla_clientes[],6,FALSE)</f>
        <v>#N/A</v>
      </c>
    </row>
    <row r="2362" spans="5:5" x14ac:dyDescent="0.25">
      <c r="E2362" t="e">
        <f>VLOOKUP(Tabla3[[#This Row],[client_id]],Tabla_clientes[],6,FALSE)</f>
        <v>#N/A</v>
      </c>
    </row>
    <row r="2363" spans="5:5" x14ac:dyDescent="0.25">
      <c r="E2363" t="e">
        <f>VLOOKUP(Tabla3[[#This Row],[client_id]],Tabla_clientes[],6,FALSE)</f>
        <v>#N/A</v>
      </c>
    </row>
    <row r="2364" spans="5:5" x14ac:dyDescent="0.25">
      <c r="E2364" t="e">
        <f>VLOOKUP(Tabla3[[#This Row],[client_id]],Tabla_clientes[],6,FALSE)</f>
        <v>#N/A</v>
      </c>
    </row>
    <row r="2365" spans="5:5" x14ac:dyDescent="0.25">
      <c r="E2365" t="e">
        <f>VLOOKUP(Tabla3[[#This Row],[client_id]],Tabla_clientes[],6,FALSE)</f>
        <v>#N/A</v>
      </c>
    </row>
    <row r="2366" spans="5:5" x14ac:dyDescent="0.25">
      <c r="E2366" t="e">
        <f>VLOOKUP(Tabla3[[#This Row],[client_id]],Tabla_clientes[],6,FALSE)</f>
        <v>#N/A</v>
      </c>
    </row>
    <row r="2367" spans="5:5" x14ac:dyDescent="0.25">
      <c r="E2367" t="e">
        <f>VLOOKUP(Tabla3[[#This Row],[client_id]],Tabla_clientes[],6,FALSE)</f>
        <v>#N/A</v>
      </c>
    </row>
    <row r="2368" spans="5:5" x14ac:dyDescent="0.25">
      <c r="E2368" t="e">
        <f>VLOOKUP(Tabla3[[#This Row],[client_id]],Tabla_clientes[],6,FALSE)</f>
        <v>#N/A</v>
      </c>
    </row>
    <row r="2369" spans="5:5" x14ac:dyDescent="0.25">
      <c r="E2369" t="e">
        <f>VLOOKUP(Tabla3[[#This Row],[client_id]],Tabla_clientes[],6,FALSE)</f>
        <v>#N/A</v>
      </c>
    </row>
    <row r="2370" spans="5:5" x14ac:dyDescent="0.25">
      <c r="E2370" t="e">
        <f>VLOOKUP(Tabla3[[#This Row],[client_id]],Tabla_clientes[],6,FALSE)</f>
        <v>#N/A</v>
      </c>
    </row>
    <row r="2371" spans="5:5" x14ac:dyDescent="0.25">
      <c r="E2371" t="e">
        <f>VLOOKUP(Tabla3[[#This Row],[client_id]],Tabla_clientes[],6,FALSE)</f>
        <v>#N/A</v>
      </c>
    </row>
    <row r="2372" spans="5:5" x14ac:dyDescent="0.25">
      <c r="E2372" t="e">
        <f>VLOOKUP(Tabla3[[#This Row],[client_id]],Tabla_clientes[],6,FALSE)</f>
        <v>#N/A</v>
      </c>
    </row>
    <row r="2373" spans="5:5" x14ac:dyDescent="0.25">
      <c r="E2373" t="e">
        <f>VLOOKUP(Tabla3[[#This Row],[client_id]],Tabla_clientes[],6,FALSE)</f>
        <v>#N/A</v>
      </c>
    </row>
    <row r="2374" spans="5:5" x14ac:dyDescent="0.25">
      <c r="E2374" t="e">
        <f>VLOOKUP(Tabla3[[#This Row],[client_id]],Tabla_clientes[],6,FALSE)</f>
        <v>#N/A</v>
      </c>
    </row>
    <row r="2375" spans="5:5" x14ac:dyDescent="0.25">
      <c r="E2375" t="e">
        <f>VLOOKUP(Tabla3[[#This Row],[client_id]],Tabla_clientes[],6,FALSE)</f>
        <v>#N/A</v>
      </c>
    </row>
    <row r="2376" spans="5:5" x14ac:dyDescent="0.25">
      <c r="E2376" t="e">
        <f>VLOOKUP(Tabla3[[#This Row],[client_id]],Tabla_clientes[],6,FALSE)</f>
        <v>#N/A</v>
      </c>
    </row>
    <row r="2377" spans="5:5" x14ac:dyDescent="0.25">
      <c r="E2377" t="e">
        <f>VLOOKUP(Tabla3[[#This Row],[client_id]],Tabla_clientes[],6,FALSE)</f>
        <v>#N/A</v>
      </c>
    </row>
    <row r="2378" spans="5:5" x14ac:dyDescent="0.25">
      <c r="E2378" t="e">
        <f>VLOOKUP(Tabla3[[#This Row],[client_id]],Tabla_clientes[],6,FALSE)</f>
        <v>#N/A</v>
      </c>
    </row>
    <row r="2379" spans="5:5" x14ac:dyDescent="0.25">
      <c r="E2379" t="e">
        <f>VLOOKUP(Tabla3[[#This Row],[client_id]],Tabla_clientes[],6,FALSE)</f>
        <v>#N/A</v>
      </c>
    </row>
    <row r="2380" spans="5:5" x14ac:dyDescent="0.25">
      <c r="E2380" t="e">
        <f>VLOOKUP(Tabla3[[#This Row],[client_id]],Tabla_clientes[],6,FALSE)</f>
        <v>#N/A</v>
      </c>
    </row>
    <row r="2381" spans="5:5" x14ac:dyDescent="0.25">
      <c r="E2381" t="e">
        <f>VLOOKUP(Tabla3[[#This Row],[client_id]],Tabla_clientes[],6,FALSE)</f>
        <v>#N/A</v>
      </c>
    </row>
    <row r="2382" spans="5:5" x14ac:dyDescent="0.25">
      <c r="E2382" t="e">
        <f>VLOOKUP(Tabla3[[#This Row],[client_id]],Tabla_clientes[],6,FALSE)</f>
        <v>#N/A</v>
      </c>
    </row>
    <row r="2383" spans="5:5" x14ac:dyDescent="0.25">
      <c r="E2383" t="e">
        <f>VLOOKUP(Tabla3[[#This Row],[client_id]],Tabla_clientes[],6,FALSE)</f>
        <v>#N/A</v>
      </c>
    </row>
    <row r="2384" spans="5:5" x14ac:dyDescent="0.25">
      <c r="E2384" t="e">
        <f>VLOOKUP(Tabla3[[#This Row],[client_id]],Tabla_clientes[],6,FALSE)</f>
        <v>#N/A</v>
      </c>
    </row>
    <row r="2385" spans="5:5" x14ac:dyDescent="0.25">
      <c r="E2385" t="e">
        <f>VLOOKUP(Tabla3[[#This Row],[client_id]],Tabla_clientes[],6,FALSE)</f>
        <v>#N/A</v>
      </c>
    </row>
    <row r="2386" spans="5:5" x14ac:dyDescent="0.25">
      <c r="E2386" t="e">
        <f>VLOOKUP(Tabla3[[#This Row],[client_id]],Tabla_clientes[],6,FALSE)</f>
        <v>#N/A</v>
      </c>
    </row>
    <row r="2387" spans="5:5" x14ac:dyDescent="0.25">
      <c r="E2387" t="e">
        <f>VLOOKUP(Tabla3[[#This Row],[client_id]],Tabla_clientes[],6,FALSE)</f>
        <v>#N/A</v>
      </c>
    </row>
    <row r="2388" spans="5:5" x14ac:dyDescent="0.25">
      <c r="E2388" t="e">
        <f>VLOOKUP(Tabla3[[#This Row],[client_id]],Tabla_clientes[],6,FALSE)</f>
        <v>#N/A</v>
      </c>
    </row>
    <row r="2389" spans="5:5" x14ac:dyDescent="0.25">
      <c r="E2389" t="e">
        <f>VLOOKUP(Tabla3[[#This Row],[client_id]],Tabla_clientes[],6,FALSE)</f>
        <v>#N/A</v>
      </c>
    </row>
    <row r="2390" spans="5:5" x14ac:dyDescent="0.25">
      <c r="E2390" t="e">
        <f>VLOOKUP(Tabla3[[#This Row],[client_id]],Tabla_clientes[],6,FALSE)</f>
        <v>#N/A</v>
      </c>
    </row>
    <row r="2391" spans="5:5" x14ac:dyDescent="0.25">
      <c r="E2391" t="e">
        <f>VLOOKUP(Tabla3[[#This Row],[client_id]],Tabla_clientes[],6,FALSE)</f>
        <v>#N/A</v>
      </c>
    </row>
    <row r="2392" spans="5:5" x14ac:dyDescent="0.25">
      <c r="E2392" t="e">
        <f>VLOOKUP(Tabla3[[#This Row],[client_id]],Tabla_clientes[],6,FALSE)</f>
        <v>#N/A</v>
      </c>
    </row>
    <row r="2393" spans="5:5" x14ac:dyDescent="0.25">
      <c r="E2393" t="e">
        <f>VLOOKUP(Tabla3[[#This Row],[client_id]],Tabla_clientes[],6,FALSE)</f>
        <v>#N/A</v>
      </c>
    </row>
    <row r="2394" spans="5:5" x14ac:dyDescent="0.25">
      <c r="E2394" t="e">
        <f>VLOOKUP(Tabla3[[#This Row],[client_id]],Tabla_clientes[],6,FALSE)</f>
        <v>#N/A</v>
      </c>
    </row>
    <row r="2395" spans="5:5" x14ac:dyDescent="0.25">
      <c r="E2395" t="e">
        <f>VLOOKUP(Tabla3[[#This Row],[client_id]],Tabla_clientes[],6,FALSE)</f>
        <v>#N/A</v>
      </c>
    </row>
    <row r="2396" spans="5:5" x14ac:dyDescent="0.25">
      <c r="E2396" t="e">
        <f>VLOOKUP(Tabla3[[#This Row],[client_id]],Tabla_clientes[],6,FALSE)</f>
        <v>#N/A</v>
      </c>
    </row>
    <row r="2397" spans="5:5" x14ac:dyDescent="0.25">
      <c r="E2397" t="e">
        <f>VLOOKUP(Tabla3[[#This Row],[client_id]],Tabla_clientes[],6,FALSE)</f>
        <v>#N/A</v>
      </c>
    </row>
    <row r="2398" spans="5:5" x14ac:dyDescent="0.25">
      <c r="E2398" t="e">
        <f>VLOOKUP(Tabla3[[#This Row],[client_id]],Tabla_clientes[],6,FALSE)</f>
        <v>#N/A</v>
      </c>
    </row>
    <row r="2399" spans="5:5" x14ac:dyDescent="0.25">
      <c r="E2399" t="e">
        <f>VLOOKUP(Tabla3[[#This Row],[client_id]],Tabla_clientes[],6,FALSE)</f>
        <v>#N/A</v>
      </c>
    </row>
    <row r="2400" spans="5:5" x14ac:dyDescent="0.25">
      <c r="E2400" t="e">
        <f>VLOOKUP(Tabla3[[#This Row],[client_id]],Tabla_clientes[],6,FALSE)</f>
        <v>#N/A</v>
      </c>
    </row>
    <row r="2401" spans="5:5" x14ac:dyDescent="0.25">
      <c r="E2401" t="e">
        <f>VLOOKUP(Tabla3[[#This Row],[client_id]],Tabla_clientes[],6,FALSE)</f>
        <v>#N/A</v>
      </c>
    </row>
    <row r="2402" spans="5:5" x14ac:dyDescent="0.25">
      <c r="E2402" t="e">
        <f>VLOOKUP(Tabla3[[#This Row],[client_id]],Tabla_clientes[],6,FALSE)</f>
        <v>#N/A</v>
      </c>
    </row>
    <row r="2403" spans="5:5" x14ac:dyDescent="0.25">
      <c r="E2403" t="e">
        <f>VLOOKUP(Tabla3[[#This Row],[client_id]],Tabla_clientes[],6,FALSE)</f>
        <v>#N/A</v>
      </c>
    </row>
    <row r="2404" spans="5:5" x14ac:dyDescent="0.25">
      <c r="E2404" t="e">
        <f>VLOOKUP(Tabla3[[#This Row],[client_id]],Tabla_clientes[],6,FALSE)</f>
        <v>#N/A</v>
      </c>
    </row>
    <row r="2405" spans="5:5" x14ac:dyDescent="0.25">
      <c r="E2405" t="e">
        <f>VLOOKUP(Tabla3[[#This Row],[client_id]],Tabla_clientes[],6,FALSE)</f>
        <v>#N/A</v>
      </c>
    </row>
    <row r="2406" spans="5:5" x14ac:dyDescent="0.25">
      <c r="E2406" t="e">
        <f>VLOOKUP(Tabla3[[#This Row],[client_id]],Tabla_clientes[],6,FALSE)</f>
        <v>#N/A</v>
      </c>
    </row>
    <row r="2407" spans="5:5" x14ac:dyDescent="0.25">
      <c r="E2407" t="e">
        <f>VLOOKUP(Tabla3[[#This Row],[client_id]],Tabla_clientes[],6,FALSE)</f>
        <v>#N/A</v>
      </c>
    </row>
    <row r="2408" spans="5:5" x14ac:dyDescent="0.25">
      <c r="E2408" t="e">
        <f>VLOOKUP(Tabla3[[#This Row],[client_id]],Tabla_clientes[],6,FALSE)</f>
        <v>#N/A</v>
      </c>
    </row>
    <row r="2409" spans="5:5" x14ac:dyDescent="0.25">
      <c r="E2409" t="e">
        <f>VLOOKUP(Tabla3[[#This Row],[client_id]],Tabla_clientes[],6,FALSE)</f>
        <v>#N/A</v>
      </c>
    </row>
    <row r="2410" spans="5:5" x14ac:dyDescent="0.25">
      <c r="E2410" t="e">
        <f>VLOOKUP(Tabla3[[#This Row],[client_id]],Tabla_clientes[],6,FALSE)</f>
        <v>#N/A</v>
      </c>
    </row>
    <row r="2411" spans="5:5" x14ac:dyDescent="0.25">
      <c r="E2411" t="e">
        <f>VLOOKUP(Tabla3[[#This Row],[client_id]],Tabla_clientes[],6,FALSE)</f>
        <v>#N/A</v>
      </c>
    </row>
    <row r="2412" spans="5:5" x14ac:dyDescent="0.25">
      <c r="E2412" t="e">
        <f>VLOOKUP(Tabla3[[#This Row],[client_id]],Tabla_clientes[],6,FALSE)</f>
        <v>#N/A</v>
      </c>
    </row>
    <row r="2413" spans="5:5" x14ac:dyDescent="0.25">
      <c r="E2413" t="e">
        <f>VLOOKUP(Tabla3[[#This Row],[client_id]],Tabla_clientes[],6,FALSE)</f>
        <v>#N/A</v>
      </c>
    </row>
    <row r="2414" spans="5:5" x14ac:dyDescent="0.25">
      <c r="E2414" t="e">
        <f>VLOOKUP(Tabla3[[#This Row],[client_id]],Tabla_clientes[],6,FALSE)</f>
        <v>#N/A</v>
      </c>
    </row>
    <row r="2415" spans="5:5" x14ac:dyDescent="0.25">
      <c r="E2415" t="e">
        <f>VLOOKUP(Tabla3[[#This Row],[client_id]],Tabla_clientes[],6,FALSE)</f>
        <v>#N/A</v>
      </c>
    </row>
    <row r="2416" spans="5:5" x14ac:dyDescent="0.25">
      <c r="E2416" t="e">
        <f>VLOOKUP(Tabla3[[#This Row],[client_id]],Tabla_clientes[],6,FALSE)</f>
        <v>#N/A</v>
      </c>
    </row>
    <row r="2417" spans="5:5" x14ac:dyDescent="0.25">
      <c r="E2417" t="e">
        <f>VLOOKUP(Tabla3[[#This Row],[client_id]],Tabla_clientes[],6,FALSE)</f>
        <v>#N/A</v>
      </c>
    </row>
    <row r="2418" spans="5:5" x14ac:dyDescent="0.25">
      <c r="E2418" t="e">
        <f>VLOOKUP(Tabla3[[#This Row],[client_id]],Tabla_clientes[],6,FALSE)</f>
        <v>#N/A</v>
      </c>
    </row>
    <row r="2419" spans="5:5" x14ac:dyDescent="0.25">
      <c r="E2419" t="e">
        <f>VLOOKUP(Tabla3[[#This Row],[client_id]],Tabla_clientes[],6,FALSE)</f>
        <v>#N/A</v>
      </c>
    </row>
    <row r="2420" spans="5:5" x14ac:dyDescent="0.25">
      <c r="E2420" t="e">
        <f>VLOOKUP(Tabla3[[#This Row],[client_id]],Tabla_clientes[],6,FALSE)</f>
        <v>#N/A</v>
      </c>
    </row>
    <row r="2421" spans="5:5" x14ac:dyDescent="0.25">
      <c r="E2421" t="e">
        <f>VLOOKUP(Tabla3[[#This Row],[client_id]],Tabla_clientes[],6,FALSE)</f>
        <v>#N/A</v>
      </c>
    </row>
    <row r="2422" spans="5:5" x14ac:dyDescent="0.25">
      <c r="E2422" t="e">
        <f>VLOOKUP(Tabla3[[#This Row],[client_id]],Tabla_clientes[],6,FALSE)</f>
        <v>#N/A</v>
      </c>
    </row>
    <row r="2423" spans="5:5" x14ac:dyDescent="0.25">
      <c r="E2423" t="e">
        <f>VLOOKUP(Tabla3[[#This Row],[client_id]],Tabla_clientes[],6,FALSE)</f>
        <v>#N/A</v>
      </c>
    </row>
    <row r="2424" spans="5:5" x14ac:dyDescent="0.25">
      <c r="E2424" t="e">
        <f>VLOOKUP(Tabla3[[#This Row],[client_id]],Tabla_clientes[],6,FALSE)</f>
        <v>#N/A</v>
      </c>
    </row>
    <row r="2425" spans="5:5" x14ac:dyDescent="0.25">
      <c r="E2425" t="e">
        <f>VLOOKUP(Tabla3[[#This Row],[client_id]],Tabla_clientes[],6,FALSE)</f>
        <v>#N/A</v>
      </c>
    </row>
    <row r="2426" spans="5:5" x14ac:dyDescent="0.25">
      <c r="E2426" t="e">
        <f>VLOOKUP(Tabla3[[#This Row],[client_id]],Tabla_clientes[],6,FALSE)</f>
        <v>#N/A</v>
      </c>
    </row>
    <row r="2427" spans="5:5" x14ac:dyDescent="0.25">
      <c r="E2427" t="e">
        <f>VLOOKUP(Tabla3[[#This Row],[client_id]],Tabla_clientes[],6,FALSE)</f>
        <v>#N/A</v>
      </c>
    </row>
    <row r="2428" spans="5:5" x14ac:dyDescent="0.25">
      <c r="E2428" t="e">
        <f>VLOOKUP(Tabla3[[#This Row],[client_id]],Tabla_clientes[],6,FALSE)</f>
        <v>#N/A</v>
      </c>
    </row>
    <row r="2429" spans="5:5" x14ac:dyDescent="0.25">
      <c r="E2429" t="e">
        <f>VLOOKUP(Tabla3[[#This Row],[client_id]],Tabla_clientes[],6,FALSE)</f>
        <v>#N/A</v>
      </c>
    </row>
    <row r="2430" spans="5:5" x14ac:dyDescent="0.25">
      <c r="E2430" t="e">
        <f>VLOOKUP(Tabla3[[#This Row],[client_id]],Tabla_clientes[],6,FALSE)</f>
        <v>#N/A</v>
      </c>
    </row>
    <row r="2431" spans="5:5" x14ac:dyDescent="0.25">
      <c r="E2431" t="e">
        <f>VLOOKUP(Tabla3[[#This Row],[client_id]],Tabla_clientes[],6,FALSE)</f>
        <v>#N/A</v>
      </c>
    </row>
    <row r="2432" spans="5:5" x14ac:dyDescent="0.25">
      <c r="E2432" t="e">
        <f>VLOOKUP(Tabla3[[#This Row],[client_id]],Tabla_clientes[],6,FALSE)</f>
        <v>#N/A</v>
      </c>
    </row>
    <row r="2433" spans="5:5" x14ac:dyDescent="0.25">
      <c r="E2433" t="e">
        <f>VLOOKUP(Tabla3[[#This Row],[client_id]],Tabla_clientes[],6,FALSE)</f>
        <v>#N/A</v>
      </c>
    </row>
    <row r="2434" spans="5:5" x14ac:dyDescent="0.25">
      <c r="E2434" t="e">
        <f>VLOOKUP(Tabla3[[#This Row],[client_id]],Tabla_clientes[],6,FALSE)</f>
        <v>#N/A</v>
      </c>
    </row>
    <row r="2435" spans="5:5" x14ac:dyDescent="0.25">
      <c r="E2435" t="e">
        <f>VLOOKUP(Tabla3[[#This Row],[client_id]],Tabla_clientes[],6,FALSE)</f>
        <v>#N/A</v>
      </c>
    </row>
    <row r="2436" spans="5:5" x14ac:dyDescent="0.25">
      <c r="E2436" t="e">
        <f>VLOOKUP(Tabla3[[#This Row],[client_id]],Tabla_clientes[],6,FALSE)</f>
        <v>#N/A</v>
      </c>
    </row>
    <row r="2437" spans="5:5" x14ac:dyDescent="0.25">
      <c r="E2437" t="e">
        <f>VLOOKUP(Tabla3[[#This Row],[client_id]],Tabla_clientes[],6,FALSE)</f>
        <v>#N/A</v>
      </c>
    </row>
    <row r="2438" spans="5:5" x14ac:dyDescent="0.25">
      <c r="E2438" t="e">
        <f>VLOOKUP(Tabla3[[#This Row],[client_id]],Tabla_clientes[],6,FALSE)</f>
        <v>#N/A</v>
      </c>
    </row>
    <row r="2439" spans="5:5" x14ac:dyDescent="0.25">
      <c r="E2439" t="e">
        <f>VLOOKUP(Tabla3[[#This Row],[client_id]],Tabla_clientes[],6,FALSE)</f>
        <v>#N/A</v>
      </c>
    </row>
    <row r="2440" spans="5:5" x14ac:dyDescent="0.25">
      <c r="E2440" t="e">
        <f>VLOOKUP(Tabla3[[#This Row],[client_id]],Tabla_clientes[],6,FALSE)</f>
        <v>#N/A</v>
      </c>
    </row>
    <row r="2441" spans="5:5" x14ac:dyDescent="0.25">
      <c r="E2441" t="e">
        <f>VLOOKUP(Tabla3[[#This Row],[client_id]],Tabla_clientes[],6,FALSE)</f>
        <v>#N/A</v>
      </c>
    </row>
    <row r="2442" spans="5:5" x14ac:dyDescent="0.25">
      <c r="E2442" t="e">
        <f>VLOOKUP(Tabla3[[#This Row],[client_id]],Tabla_clientes[],6,FALSE)</f>
        <v>#N/A</v>
      </c>
    </row>
    <row r="2443" spans="5:5" x14ac:dyDescent="0.25">
      <c r="E2443" t="e">
        <f>VLOOKUP(Tabla3[[#This Row],[client_id]],Tabla_clientes[],6,FALSE)</f>
        <v>#N/A</v>
      </c>
    </row>
    <row r="2444" spans="5:5" x14ac:dyDescent="0.25">
      <c r="E2444" t="e">
        <f>VLOOKUP(Tabla3[[#This Row],[client_id]],Tabla_clientes[],6,FALSE)</f>
        <v>#N/A</v>
      </c>
    </row>
    <row r="2445" spans="5:5" x14ac:dyDescent="0.25">
      <c r="E2445" t="e">
        <f>VLOOKUP(Tabla3[[#This Row],[client_id]],Tabla_clientes[],6,FALSE)</f>
        <v>#N/A</v>
      </c>
    </row>
    <row r="2446" spans="5:5" x14ac:dyDescent="0.25">
      <c r="E2446" t="e">
        <f>VLOOKUP(Tabla3[[#This Row],[client_id]],Tabla_clientes[],6,FALSE)</f>
        <v>#N/A</v>
      </c>
    </row>
    <row r="2447" spans="5:5" x14ac:dyDescent="0.25">
      <c r="E2447" t="e">
        <f>VLOOKUP(Tabla3[[#This Row],[client_id]],Tabla_clientes[],6,FALSE)</f>
        <v>#N/A</v>
      </c>
    </row>
    <row r="2448" spans="5:5" x14ac:dyDescent="0.25">
      <c r="E2448" t="e">
        <f>VLOOKUP(Tabla3[[#This Row],[client_id]],Tabla_clientes[],6,FALSE)</f>
        <v>#N/A</v>
      </c>
    </row>
    <row r="2449" spans="5:5" x14ac:dyDescent="0.25">
      <c r="E2449" t="e">
        <f>VLOOKUP(Tabla3[[#This Row],[client_id]],Tabla_clientes[],6,FALSE)</f>
        <v>#N/A</v>
      </c>
    </row>
    <row r="2450" spans="5:5" x14ac:dyDescent="0.25">
      <c r="E2450" t="e">
        <f>VLOOKUP(Tabla3[[#This Row],[client_id]],Tabla_clientes[],6,FALSE)</f>
        <v>#N/A</v>
      </c>
    </row>
    <row r="2451" spans="5:5" x14ac:dyDescent="0.25">
      <c r="E2451" t="e">
        <f>VLOOKUP(Tabla3[[#This Row],[client_id]],Tabla_clientes[],6,FALSE)</f>
        <v>#N/A</v>
      </c>
    </row>
    <row r="2452" spans="5:5" x14ac:dyDescent="0.25">
      <c r="E2452" t="e">
        <f>VLOOKUP(Tabla3[[#This Row],[client_id]],Tabla_clientes[],6,FALSE)</f>
        <v>#N/A</v>
      </c>
    </row>
    <row r="2453" spans="5:5" x14ac:dyDescent="0.25">
      <c r="E2453" t="e">
        <f>VLOOKUP(Tabla3[[#This Row],[client_id]],Tabla_clientes[],6,FALSE)</f>
        <v>#N/A</v>
      </c>
    </row>
    <row r="2454" spans="5:5" x14ac:dyDescent="0.25">
      <c r="E2454" t="e">
        <f>VLOOKUP(Tabla3[[#This Row],[client_id]],Tabla_clientes[],6,FALSE)</f>
        <v>#N/A</v>
      </c>
    </row>
    <row r="2455" spans="5:5" x14ac:dyDescent="0.25">
      <c r="E2455" t="e">
        <f>VLOOKUP(Tabla3[[#This Row],[client_id]],Tabla_clientes[],6,FALSE)</f>
        <v>#N/A</v>
      </c>
    </row>
    <row r="2456" spans="5:5" x14ac:dyDescent="0.25">
      <c r="E2456" t="e">
        <f>VLOOKUP(Tabla3[[#This Row],[client_id]],Tabla_clientes[],6,FALSE)</f>
        <v>#N/A</v>
      </c>
    </row>
    <row r="2457" spans="5:5" x14ac:dyDescent="0.25">
      <c r="E2457" t="e">
        <f>VLOOKUP(Tabla3[[#This Row],[client_id]],Tabla_clientes[],6,FALSE)</f>
        <v>#N/A</v>
      </c>
    </row>
    <row r="2458" spans="5:5" x14ac:dyDescent="0.25">
      <c r="E2458" t="e">
        <f>VLOOKUP(Tabla3[[#This Row],[client_id]],Tabla_clientes[],6,FALSE)</f>
        <v>#N/A</v>
      </c>
    </row>
    <row r="2459" spans="5:5" x14ac:dyDescent="0.25">
      <c r="E2459" t="e">
        <f>VLOOKUP(Tabla3[[#This Row],[client_id]],Tabla_clientes[],6,FALSE)</f>
        <v>#N/A</v>
      </c>
    </row>
    <row r="2460" spans="5:5" x14ac:dyDescent="0.25">
      <c r="E2460" t="e">
        <f>VLOOKUP(Tabla3[[#This Row],[client_id]],Tabla_clientes[],6,FALSE)</f>
        <v>#N/A</v>
      </c>
    </row>
    <row r="2461" spans="5:5" x14ac:dyDescent="0.25">
      <c r="E2461" t="e">
        <f>VLOOKUP(Tabla3[[#This Row],[client_id]],Tabla_clientes[],6,FALSE)</f>
        <v>#N/A</v>
      </c>
    </row>
    <row r="2462" spans="5:5" x14ac:dyDescent="0.25">
      <c r="E2462" t="e">
        <f>VLOOKUP(Tabla3[[#This Row],[client_id]],Tabla_clientes[],6,FALSE)</f>
        <v>#N/A</v>
      </c>
    </row>
    <row r="2463" spans="5:5" x14ac:dyDescent="0.25">
      <c r="E2463" t="e">
        <f>VLOOKUP(Tabla3[[#This Row],[client_id]],Tabla_clientes[],6,FALSE)</f>
        <v>#N/A</v>
      </c>
    </row>
    <row r="2464" spans="5:5" x14ac:dyDescent="0.25">
      <c r="E2464" t="e">
        <f>VLOOKUP(Tabla3[[#This Row],[client_id]],Tabla_clientes[],6,FALSE)</f>
        <v>#N/A</v>
      </c>
    </row>
    <row r="2465" spans="5:5" x14ac:dyDescent="0.25">
      <c r="E2465" t="e">
        <f>VLOOKUP(Tabla3[[#This Row],[client_id]],Tabla_clientes[],6,FALSE)</f>
        <v>#N/A</v>
      </c>
    </row>
    <row r="2466" spans="5:5" x14ac:dyDescent="0.25">
      <c r="E2466" t="e">
        <f>VLOOKUP(Tabla3[[#This Row],[client_id]],Tabla_clientes[],6,FALSE)</f>
        <v>#N/A</v>
      </c>
    </row>
    <row r="2467" spans="5:5" x14ac:dyDescent="0.25">
      <c r="E2467" t="e">
        <f>VLOOKUP(Tabla3[[#This Row],[client_id]],Tabla_clientes[],6,FALSE)</f>
        <v>#N/A</v>
      </c>
    </row>
    <row r="2468" spans="5:5" x14ac:dyDescent="0.25">
      <c r="E2468" t="e">
        <f>VLOOKUP(Tabla3[[#This Row],[client_id]],Tabla_clientes[],6,FALSE)</f>
        <v>#N/A</v>
      </c>
    </row>
    <row r="2469" spans="5:5" x14ac:dyDescent="0.25">
      <c r="E2469" t="e">
        <f>VLOOKUP(Tabla3[[#This Row],[client_id]],Tabla_clientes[],6,FALSE)</f>
        <v>#N/A</v>
      </c>
    </row>
    <row r="2470" spans="5:5" x14ac:dyDescent="0.25">
      <c r="E2470" t="e">
        <f>VLOOKUP(Tabla3[[#This Row],[client_id]],Tabla_clientes[],6,FALSE)</f>
        <v>#N/A</v>
      </c>
    </row>
    <row r="2471" spans="5:5" x14ac:dyDescent="0.25">
      <c r="E2471" t="e">
        <f>VLOOKUP(Tabla3[[#This Row],[client_id]],Tabla_clientes[],6,FALSE)</f>
        <v>#N/A</v>
      </c>
    </row>
    <row r="2472" spans="5:5" x14ac:dyDescent="0.25">
      <c r="E2472" t="e">
        <f>VLOOKUP(Tabla3[[#This Row],[client_id]],Tabla_clientes[],6,FALSE)</f>
        <v>#N/A</v>
      </c>
    </row>
    <row r="2473" spans="5:5" x14ac:dyDescent="0.25">
      <c r="E2473" t="e">
        <f>VLOOKUP(Tabla3[[#This Row],[client_id]],Tabla_clientes[],6,FALSE)</f>
        <v>#N/A</v>
      </c>
    </row>
    <row r="2474" spans="5:5" x14ac:dyDescent="0.25">
      <c r="E2474" t="e">
        <f>VLOOKUP(Tabla3[[#This Row],[client_id]],Tabla_clientes[],6,FALSE)</f>
        <v>#N/A</v>
      </c>
    </row>
    <row r="2475" spans="5:5" x14ac:dyDescent="0.25">
      <c r="E2475" t="e">
        <f>VLOOKUP(Tabla3[[#This Row],[client_id]],Tabla_clientes[],6,FALSE)</f>
        <v>#N/A</v>
      </c>
    </row>
    <row r="2476" spans="5:5" x14ac:dyDescent="0.25">
      <c r="E2476" t="e">
        <f>VLOOKUP(Tabla3[[#This Row],[client_id]],Tabla_clientes[],6,FALSE)</f>
        <v>#N/A</v>
      </c>
    </row>
    <row r="2477" spans="5:5" x14ac:dyDescent="0.25">
      <c r="E2477" t="e">
        <f>VLOOKUP(Tabla3[[#This Row],[client_id]],Tabla_clientes[],6,FALSE)</f>
        <v>#N/A</v>
      </c>
    </row>
    <row r="2478" spans="5:5" x14ac:dyDescent="0.25">
      <c r="E2478" t="e">
        <f>VLOOKUP(Tabla3[[#This Row],[client_id]],Tabla_clientes[],6,FALSE)</f>
        <v>#N/A</v>
      </c>
    </row>
    <row r="2479" spans="5:5" x14ac:dyDescent="0.25">
      <c r="E2479" t="e">
        <f>VLOOKUP(Tabla3[[#This Row],[client_id]],Tabla_clientes[],6,FALSE)</f>
        <v>#N/A</v>
      </c>
    </row>
    <row r="2480" spans="5:5" x14ac:dyDescent="0.25">
      <c r="E2480" t="e">
        <f>VLOOKUP(Tabla3[[#This Row],[client_id]],Tabla_clientes[],6,FALSE)</f>
        <v>#N/A</v>
      </c>
    </row>
    <row r="2481" spans="5:5" x14ac:dyDescent="0.25">
      <c r="E2481" t="e">
        <f>VLOOKUP(Tabla3[[#This Row],[client_id]],Tabla_clientes[],6,FALSE)</f>
        <v>#N/A</v>
      </c>
    </row>
    <row r="2482" spans="5:5" x14ac:dyDescent="0.25">
      <c r="E2482" t="e">
        <f>VLOOKUP(Tabla3[[#This Row],[client_id]],Tabla_clientes[],6,FALSE)</f>
        <v>#N/A</v>
      </c>
    </row>
    <row r="2483" spans="5:5" x14ac:dyDescent="0.25">
      <c r="E2483" t="e">
        <f>VLOOKUP(Tabla3[[#This Row],[client_id]],Tabla_clientes[],6,FALSE)</f>
        <v>#N/A</v>
      </c>
    </row>
    <row r="2484" spans="5:5" x14ac:dyDescent="0.25">
      <c r="E2484" t="e">
        <f>VLOOKUP(Tabla3[[#This Row],[client_id]],Tabla_clientes[],6,FALSE)</f>
        <v>#N/A</v>
      </c>
    </row>
    <row r="2485" spans="5:5" x14ac:dyDescent="0.25">
      <c r="E2485" t="e">
        <f>VLOOKUP(Tabla3[[#This Row],[client_id]],Tabla_clientes[],6,FALSE)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D87C-DC87-474C-A371-78B02206716A}">
  <dimension ref="B3:M28"/>
  <sheetViews>
    <sheetView workbookViewId="0">
      <selection activeCell="E32" sqref="E32"/>
    </sheetView>
  </sheetViews>
  <sheetFormatPr baseColWidth="10" defaultRowHeight="15" x14ac:dyDescent="0.25"/>
  <cols>
    <col min="2" max="2" width="27.28515625" bestFit="1" customWidth="1"/>
    <col min="3" max="3" width="18.85546875" style="17" bestFit="1" customWidth="1"/>
    <col min="4" max="4" width="17.140625" style="17" bestFit="1" customWidth="1"/>
    <col min="5" max="5" width="18.5703125" style="17" bestFit="1" customWidth="1"/>
    <col min="6" max="6" width="17.42578125" style="17" bestFit="1" customWidth="1"/>
    <col min="7" max="8" width="17.140625" style="17" bestFit="1" customWidth="1"/>
    <col min="10" max="10" width="14.5703125" style="17" bestFit="1" customWidth="1"/>
    <col min="11" max="11" width="11.42578125" style="17"/>
    <col min="12" max="12" width="11.140625" style="44" bestFit="1" customWidth="1"/>
  </cols>
  <sheetData>
    <row r="3" spans="2:12" x14ac:dyDescent="0.25">
      <c r="C3" s="43"/>
      <c r="D3" s="43" t="s">
        <v>741</v>
      </c>
      <c r="E3" s="43" t="s">
        <v>742</v>
      </c>
      <c r="F3" s="43" t="s">
        <v>743</v>
      </c>
    </row>
    <row r="4" spans="2:12" x14ac:dyDescent="0.25">
      <c r="C4" s="43" t="s">
        <v>744</v>
      </c>
      <c r="D4" s="43">
        <f>COUNTIF(Clientes!F:F,"214")</f>
        <v>109</v>
      </c>
      <c r="E4" s="43">
        <f>COUNTIF(Clientes!F:F,"215")</f>
        <v>99</v>
      </c>
      <c r="F4" s="43">
        <f>COUNTIF(Clientes!F:F,"226")</f>
        <v>97</v>
      </c>
    </row>
    <row r="7" spans="2:12" x14ac:dyDescent="0.25">
      <c r="C7"/>
      <c r="D7"/>
      <c r="E7"/>
      <c r="F7"/>
      <c r="G7"/>
      <c r="H7"/>
    </row>
    <row r="8" spans="2:12" x14ac:dyDescent="0.25">
      <c r="C8" s="45"/>
      <c r="D8" s="45"/>
      <c r="E8" s="45"/>
      <c r="F8" s="45"/>
      <c r="G8" s="45"/>
      <c r="H8" s="45"/>
    </row>
    <row r="9" spans="2:12" ht="47.25" thickBot="1" x14ac:dyDescent="0.75">
      <c r="B9" s="46" t="s">
        <v>745</v>
      </c>
      <c r="C9"/>
      <c r="D9" s="45"/>
      <c r="E9" s="45"/>
      <c r="F9" s="45"/>
      <c r="G9" s="45"/>
      <c r="H9" s="45"/>
    </row>
    <row r="10" spans="2:12" ht="23.25" x14ac:dyDescent="0.35">
      <c r="C10" s="47">
        <v>45719</v>
      </c>
      <c r="D10" s="47">
        <v>45720</v>
      </c>
      <c r="E10" s="47">
        <v>45721</v>
      </c>
      <c r="F10" s="47">
        <v>45722</v>
      </c>
      <c r="G10" s="47">
        <v>45723</v>
      </c>
      <c r="H10" s="47">
        <v>45724</v>
      </c>
    </row>
    <row r="11" spans="2:12" x14ac:dyDescent="0.25">
      <c r="C11" s="48"/>
      <c r="D11" s="48"/>
      <c r="E11" s="48"/>
      <c r="F11" s="48"/>
      <c r="G11" s="48"/>
      <c r="H11" s="48"/>
    </row>
    <row r="12" spans="2:12" ht="18.75" x14ac:dyDescent="0.3">
      <c r="B12" s="49" t="s">
        <v>746</v>
      </c>
      <c r="C12" s="50">
        <f>COUNTIFS(Clientes!F:F,"214",Clientes!J:J,"1")</f>
        <v>19</v>
      </c>
      <c r="D12" s="50">
        <f>COUNTIFS(Clientes!F:F,"214",Clientes!J:J,"2")</f>
        <v>26</v>
      </c>
      <c r="E12" s="50">
        <f>COUNTIFS(Clientes!F:F,"214",Clientes!J:J,"3")</f>
        <v>25</v>
      </c>
      <c r="F12" s="50">
        <f>COUNTIFS(Clientes!F:F,"214",Clientes!J:J,"4")</f>
        <v>15</v>
      </c>
      <c r="G12" s="50">
        <f>COUNTIFS(Clientes!F:F,"214",Clientes!J:J,"5")</f>
        <v>22</v>
      </c>
      <c r="H12" s="50"/>
      <c r="I12" s="51"/>
      <c r="J12" s="52" t="s">
        <v>747</v>
      </c>
      <c r="K12" s="52" t="s">
        <v>748</v>
      </c>
      <c r="L12" s="53"/>
    </row>
    <row r="13" spans="2:12" ht="24" x14ac:dyDescent="0.4">
      <c r="B13" s="54" t="s">
        <v>749</v>
      </c>
      <c r="C13" s="55" t="s">
        <v>750</v>
      </c>
      <c r="D13" s="55" t="s">
        <v>751</v>
      </c>
      <c r="E13" s="55" t="s">
        <v>752</v>
      </c>
      <c r="F13" s="55" t="s">
        <v>753</v>
      </c>
      <c r="G13" s="55" t="s">
        <v>754</v>
      </c>
      <c r="H13" s="55" t="s">
        <v>755</v>
      </c>
      <c r="I13" s="51"/>
      <c r="J13" s="52" t="s">
        <v>756</v>
      </c>
      <c r="K13" s="52">
        <f>SUM(C12:H12)</f>
        <v>107</v>
      </c>
      <c r="L13" s="56">
        <f>K14/K13</f>
        <v>0.92523364485981308</v>
      </c>
    </row>
    <row r="14" spans="2:12" ht="18.75" x14ac:dyDescent="0.3">
      <c r="B14" s="57" t="s">
        <v>757</v>
      </c>
      <c r="C14" s="58">
        <f>COUNTIFS(ubicacion_direcciones!D:D,C10,ubicacion_direcciones!E:E,"214")</f>
        <v>17</v>
      </c>
      <c r="D14" s="58">
        <f>COUNTIFS(ubicacion_direcciones!D:D,D10,ubicacion_direcciones!E:E,"214")</f>
        <v>24</v>
      </c>
      <c r="E14" s="58">
        <f>COUNTIFS(ubicacion_direcciones!D:D,E10,ubicacion_direcciones!E:E,"214")</f>
        <v>24</v>
      </c>
      <c r="F14" s="58">
        <f>COUNTIFS(ubicacion_direcciones!D:D,F10,ubicacion_direcciones!E:E,"214")</f>
        <v>16</v>
      </c>
      <c r="G14" s="58">
        <f>COUNTIFS(ubicacion_direcciones!D:D,G10,ubicacion_direcciones!E:E,"214")</f>
        <v>18</v>
      </c>
      <c r="H14" s="58">
        <f>COUNTIFS(ubicacion_direcciones!D:D,H10,ubicacion_direcciones!E:E,"214")</f>
        <v>0</v>
      </c>
      <c r="I14" s="51"/>
      <c r="J14" s="52" t="s">
        <v>758</v>
      </c>
      <c r="K14" s="52">
        <f>SUM(C14:H14)</f>
        <v>99</v>
      </c>
    </row>
    <row r="15" spans="2:12" x14ac:dyDescent="0.25">
      <c r="C15" s="59"/>
      <c r="D15" s="59"/>
      <c r="E15" s="59"/>
      <c r="F15" s="59"/>
      <c r="G15" s="59"/>
      <c r="H15" s="59"/>
    </row>
    <row r="16" spans="2:12" x14ac:dyDescent="0.25">
      <c r="C16" s="59"/>
      <c r="D16" s="59"/>
      <c r="E16" s="59"/>
      <c r="F16" s="59"/>
      <c r="G16" s="59"/>
      <c r="H16" s="59"/>
    </row>
    <row r="17" spans="2:13" x14ac:dyDescent="0.25">
      <c r="C17" s="59"/>
      <c r="D17" s="59"/>
      <c r="E17" s="59"/>
      <c r="F17" s="59"/>
      <c r="G17" s="59"/>
      <c r="H17" s="59"/>
    </row>
    <row r="18" spans="2:13" x14ac:dyDescent="0.25">
      <c r="C18" s="48"/>
      <c r="D18" s="48"/>
      <c r="E18" s="48"/>
      <c r="F18" s="48"/>
      <c r="G18" s="48"/>
      <c r="H18" s="48"/>
    </row>
    <row r="19" spans="2:13" s="51" customFormat="1" ht="18.75" x14ac:dyDescent="0.3">
      <c r="B19" s="49" t="s">
        <v>746</v>
      </c>
      <c r="C19" s="50">
        <f>COUNTIFS(Clientes!F:F,"215",Clientes!J:J,"1")</f>
        <v>14</v>
      </c>
      <c r="D19" s="50">
        <f>COUNTIFS(Clientes!F:F,"215",Clientes!J:J,"2")</f>
        <v>16</v>
      </c>
      <c r="E19" s="50">
        <f>COUNTIFS(Clientes!F:F,"215",Clientes!J:J,"3")</f>
        <v>29</v>
      </c>
      <c r="F19" s="50">
        <f>COUNTIFS(Clientes!F:F,"215",Clientes!J:J,"4")</f>
        <v>23</v>
      </c>
      <c r="G19" s="50">
        <f>COUNTIFS(Clientes!F:F,"215",Clientes!J:J,"5")</f>
        <v>15</v>
      </c>
      <c r="H19" s="50"/>
      <c r="J19" s="52" t="s">
        <v>759</v>
      </c>
      <c r="K19" s="52" t="s">
        <v>748</v>
      </c>
      <c r="L19" s="53"/>
    </row>
    <row r="20" spans="2:13" s="51" customFormat="1" ht="24" x14ac:dyDescent="0.4">
      <c r="B20" s="54" t="s">
        <v>760</v>
      </c>
      <c r="C20" s="55" t="s">
        <v>750</v>
      </c>
      <c r="D20" s="55" t="s">
        <v>751</v>
      </c>
      <c r="E20" s="55" t="s">
        <v>752</v>
      </c>
      <c r="F20" s="55" t="s">
        <v>753</v>
      </c>
      <c r="G20" s="55" t="s">
        <v>754</v>
      </c>
      <c r="H20" s="55" t="s">
        <v>755</v>
      </c>
      <c r="J20" s="52" t="s">
        <v>756</v>
      </c>
      <c r="K20" s="52">
        <f>SUM(C19:H19)</f>
        <v>97</v>
      </c>
      <c r="L20" s="56">
        <f>K21/K20</f>
        <v>0.87628865979381443</v>
      </c>
    </row>
    <row r="21" spans="2:13" s="51" customFormat="1" ht="18.75" x14ac:dyDescent="0.3">
      <c r="B21" s="60" t="s">
        <v>757</v>
      </c>
      <c r="C21" s="58">
        <f>COUNTIFS(ubicacion_direcciones!D:D,C10,ubicacion_direcciones!E:E,"215")</f>
        <v>18</v>
      </c>
      <c r="D21" s="58">
        <f>COUNTIFS(ubicacion_direcciones!D:D,D10,ubicacion_direcciones!E:E,"215")</f>
        <v>15</v>
      </c>
      <c r="E21" s="58">
        <f>COUNTIFS(ubicacion_direcciones!D:D,E10,ubicacion_direcciones!E:E,"215")</f>
        <v>22</v>
      </c>
      <c r="F21" s="58">
        <f>COUNTIFS(ubicacion_direcciones!D:D,F10,ubicacion_direcciones!E:E,"215")</f>
        <v>15</v>
      </c>
      <c r="G21" s="58">
        <f>COUNTIFS(ubicacion_direcciones!D:D,G10,ubicacion_direcciones!E:E,"215")</f>
        <v>12</v>
      </c>
      <c r="H21" s="58">
        <f>COUNTIFS(ubicacion_direcciones!D:D,H10,ubicacion_direcciones!E:E,"215")</f>
        <v>3</v>
      </c>
      <c r="J21" s="52" t="s">
        <v>758</v>
      </c>
      <c r="K21" s="52">
        <f>SUM(C21:H21)</f>
        <v>85</v>
      </c>
      <c r="L21" s="53"/>
    </row>
    <row r="22" spans="2:13" x14ac:dyDescent="0.25">
      <c r="C22" s="59"/>
      <c r="D22" s="59"/>
      <c r="E22" s="59"/>
      <c r="F22" s="59"/>
      <c r="G22" s="59"/>
      <c r="H22" s="59"/>
    </row>
    <row r="23" spans="2:13" x14ac:dyDescent="0.25">
      <c r="C23" s="59"/>
      <c r="D23" s="59"/>
      <c r="E23" s="59"/>
      <c r="F23" s="59"/>
      <c r="G23" s="59"/>
      <c r="H23" s="59"/>
    </row>
    <row r="24" spans="2:13" x14ac:dyDescent="0.25">
      <c r="C24" s="59"/>
      <c r="D24" s="59"/>
      <c r="E24" s="59"/>
      <c r="F24" s="59"/>
      <c r="G24" s="59"/>
      <c r="H24" s="59"/>
    </row>
    <row r="25" spans="2:13" x14ac:dyDescent="0.25">
      <c r="C25" s="59"/>
      <c r="D25" s="59"/>
      <c r="E25" s="59"/>
      <c r="F25" s="59"/>
      <c r="G25" s="59"/>
      <c r="H25" s="59"/>
    </row>
    <row r="26" spans="2:13" ht="18.75" x14ac:dyDescent="0.3">
      <c r="B26" s="49" t="s">
        <v>746</v>
      </c>
      <c r="C26" s="50">
        <f>COUNTIFS(Clientes!F:F,"226",Clientes!J:J,"1")</f>
        <v>21</v>
      </c>
      <c r="D26" s="50">
        <f>COUNTIFS(Clientes!F:F,"226",Clientes!J:J,"2")</f>
        <v>25</v>
      </c>
      <c r="E26" s="50">
        <f>COUNTIFS(Clientes!F:F,"226",Clientes!J:J,"3")</f>
        <v>23</v>
      </c>
      <c r="F26" s="50">
        <f>COUNTIFS(Clientes!F:F,"226",Clientes!J:J,"4")</f>
        <v>12</v>
      </c>
      <c r="G26" s="50">
        <f>COUNTIFS(Clientes!F:F,"226",Clientes!J:J,"5")</f>
        <v>15</v>
      </c>
      <c r="H26" s="50"/>
      <c r="I26" s="51"/>
      <c r="J26" s="52" t="s">
        <v>761</v>
      </c>
      <c r="K26" s="52" t="s">
        <v>748</v>
      </c>
      <c r="L26" s="53"/>
      <c r="M26" s="51"/>
    </row>
    <row r="27" spans="2:13" ht="24" x14ac:dyDescent="0.4">
      <c r="B27" s="54" t="s">
        <v>762</v>
      </c>
      <c r="C27" s="55" t="s">
        <v>750</v>
      </c>
      <c r="D27" s="55" t="s">
        <v>751</v>
      </c>
      <c r="E27" s="55" t="s">
        <v>752</v>
      </c>
      <c r="F27" s="55" t="s">
        <v>753</v>
      </c>
      <c r="G27" s="55" t="s">
        <v>754</v>
      </c>
      <c r="H27" s="55" t="s">
        <v>755</v>
      </c>
      <c r="I27" s="51"/>
      <c r="J27" s="52" t="s">
        <v>756</v>
      </c>
      <c r="K27" s="52">
        <f>SUM(C26:H26)</f>
        <v>96</v>
      </c>
      <c r="L27" s="56">
        <f>K28/K27</f>
        <v>0.9375</v>
      </c>
      <c r="M27" s="51"/>
    </row>
    <row r="28" spans="2:13" ht="19.5" thickBot="1" x14ac:dyDescent="0.35">
      <c r="B28" s="60" t="s">
        <v>757</v>
      </c>
      <c r="C28" s="61">
        <f>COUNTIFS(ubicacion_direcciones!D:D,C10,ubicacion_direcciones!E:E,"226")</f>
        <v>22</v>
      </c>
      <c r="D28" s="61">
        <f>COUNTIFS(ubicacion_direcciones!D:D,D10,ubicacion_direcciones!E:E,"226")</f>
        <v>21</v>
      </c>
      <c r="E28" s="61">
        <f>COUNTIFS(ubicacion_direcciones!D:D,E10,ubicacion_direcciones!E:E,"226")</f>
        <v>22</v>
      </c>
      <c r="F28" s="61">
        <f>COUNTIFS(ubicacion_direcciones!D:D,F10,ubicacion_direcciones!E:E,"226")</f>
        <v>11</v>
      </c>
      <c r="G28" s="61">
        <f>COUNTIFS(ubicacion_direcciones!D:D,G10,ubicacion_direcciones!E:E,"226")</f>
        <v>14</v>
      </c>
      <c r="H28" s="61">
        <f>COUNTIFS(ubicacion_direcciones!D:D,H10,ubicacion_direcciones!E:E,"226")</f>
        <v>0</v>
      </c>
      <c r="I28" s="51"/>
      <c r="J28" s="52" t="s">
        <v>758</v>
      </c>
      <c r="K28" s="52">
        <f>SUM(C28:H28)</f>
        <v>90</v>
      </c>
      <c r="M28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EFDB-BADB-427E-9E67-C255CFD152EE}">
  <sheetPr>
    <pageSetUpPr fitToPage="1"/>
  </sheetPr>
  <dimension ref="B3:J10"/>
  <sheetViews>
    <sheetView tabSelected="1" zoomScaleNormal="100" workbookViewId="0">
      <selection activeCell="M16" sqref="M16"/>
    </sheetView>
  </sheetViews>
  <sheetFormatPr baseColWidth="10" defaultRowHeight="15" x14ac:dyDescent="0.25"/>
  <cols>
    <col min="2" max="2" width="12.5703125" bestFit="1" customWidth="1"/>
    <col min="3" max="3" width="8.7109375" bestFit="1" customWidth="1"/>
    <col min="4" max="4" width="5.7109375" bestFit="1" customWidth="1"/>
    <col min="5" max="5" width="10.42578125" bestFit="1" customWidth="1"/>
    <col min="6" max="6" width="4.42578125" bestFit="1" customWidth="1"/>
    <col min="7" max="7" width="10.7109375" bestFit="1" customWidth="1"/>
    <col min="8" max="8" width="7" bestFit="1" customWidth="1"/>
    <col min="9" max="9" width="6.85546875" bestFit="1" customWidth="1"/>
    <col min="10" max="10" width="7.42578125" bestFit="1" customWidth="1"/>
    <col min="11" max="11" width="6.85546875" bestFit="1" customWidth="1"/>
    <col min="12" max="12" width="7.42578125" bestFit="1" customWidth="1"/>
    <col min="13" max="13" width="10.7109375" bestFit="1" customWidth="1"/>
    <col min="14" max="14" width="7" bestFit="1" customWidth="1"/>
    <col min="15" max="15" width="6.85546875" bestFit="1" customWidth="1"/>
    <col min="16" max="16" width="7.42578125" bestFit="1" customWidth="1"/>
    <col min="17" max="17" width="6.85546875" bestFit="1" customWidth="1"/>
    <col min="18" max="18" width="7.42578125" bestFit="1" customWidth="1"/>
    <col min="19" max="19" width="6.85546875" bestFit="1" customWidth="1"/>
    <col min="20" max="20" width="25" bestFit="1" customWidth="1"/>
  </cols>
  <sheetData>
    <row r="3" spans="2:10" ht="15.75" thickBot="1" x14ac:dyDescent="0.3">
      <c r="C3" s="1" t="s">
        <v>131</v>
      </c>
    </row>
    <row r="4" spans="2:10" ht="15.75" thickBot="1" x14ac:dyDescent="0.3">
      <c r="C4" s="36" t="s">
        <v>1</v>
      </c>
      <c r="D4" s="37"/>
      <c r="E4" s="38" t="s">
        <v>0</v>
      </c>
      <c r="F4" s="37"/>
      <c r="G4" s="38" t="s">
        <v>83</v>
      </c>
      <c r="H4" s="37"/>
      <c r="I4" s="9" t="s">
        <v>72</v>
      </c>
      <c r="J4" s="9" t="s">
        <v>129</v>
      </c>
    </row>
    <row r="5" spans="2:10" ht="15.75" thickBot="1" x14ac:dyDescent="0.3">
      <c r="B5" s="1" t="s">
        <v>132</v>
      </c>
      <c r="C5" s="18" t="s">
        <v>73</v>
      </c>
      <c r="D5" s="19" t="s">
        <v>130</v>
      </c>
      <c r="E5" s="22" t="s">
        <v>73</v>
      </c>
      <c r="F5" s="19" t="s">
        <v>130</v>
      </c>
      <c r="G5" s="22" t="s">
        <v>73</v>
      </c>
      <c r="H5" s="19" t="s">
        <v>130</v>
      </c>
      <c r="I5" s="10"/>
      <c r="J5" s="10"/>
    </row>
    <row r="6" spans="2:10" x14ac:dyDescent="0.25">
      <c r="B6" s="8" t="s">
        <v>125</v>
      </c>
      <c r="C6" s="66">
        <v>76</v>
      </c>
      <c r="D6" s="25">
        <v>0.71052631578947367</v>
      </c>
      <c r="E6" s="72">
        <v>21</v>
      </c>
      <c r="F6" s="42">
        <v>0</v>
      </c>
      <c r="G6" s="69">
        <v>1</v>
      </c>
      <c r="H6" s="25">
        <v>0</v>
      </c>
      <c r="I6" s="63">
        <v>98</v>
      </c>
      <c r="J6" s="2">
        <v>0.55102040816326525</v>
      </c>
    </row>
    <row r="7" spans="2:10" x14ac:dyDescent="0.25">
      <c r="B7" s="8" t="s">
        <v>128</v>
      </c>
      <c r="C7" s="67">
        <v>78</v>
      </c>
      <c r="D7" s="26">
        <v>0.61538461538461542</v>
      </c>
      <c r="E7" s="70">
        <v>18</v>
      </c>
      <c r="F7" s="26">
        <v>0</v>
      </c>
      <c r="G7" s="70">
        <v>1</v>
      </c>
      <c r="H7" s="26">
        <v>1</v>
      </c>
      <c r="I7" s="64">
        <v>97</v>
      </c>
      <c r="J7" s="4">
        <v>0.50515463917525771</v>
      </c>
    </row>
    <row r="8" spans="2:10" x14ac:dyDescent="0.25">
      <c r="B8" s="8" t="s">
        <v>135</v>
      </c>
      <c r="C8" s="67">
        <v>0</v>
      </c>
      <c r="D8" s="26">
        <v>0</v>
      </c>
      <c r="E8" s="70">
        <v>1</v>
      </c>
      <c r="F8" s="26">
        <v>0</v>
      </c>
      <c r="G8" s="70">
        <v>0</v>
      </c>
      <c r="H8" s="26">
        <v>0</v>
      </c>
      <c r="I8" s="64">
        <v>1</v>
      </c>
      <c r="J8" s="4">
        <v>0</v>
      </c>
    </row>
    <row r="9" spans="2:10" x14ac:dyDescent="0.25">
      <c r="B9" s="8" t="s">
        <v>789</v>
      </c>
      <c r="C9" s="67">
        <v>84</v>
      </c>
      <c r="D9" s="26">
        <v>0.73809523809523814</v>
      </c>
      <c r="E9" s="70">
        <v>25</v>
      </c>
      <c r="F9" s="26">
        <v>0</v>
      </c>
      <c r="G9" s="70">
        <v>0</v>
      </c>
      <c r="H9" s="26">
        <v>0</v>
      </c>
      <c r="I9" s="64">
        <v>109</v>
      </c>
      <c r="J9" s="4">
        <v>0.56880733944954132</v>
      </c>
    </row>
    <row r="10" spans="2:10" ht="15.75" thickBot="1" x14ac:dyDescent="0.3">
      <c r="B10" s="8" t="s">
        <v>71</v>
      </c>
      <c r="C10" s="68">
        <v>238</v>
      </c>
      <c r="D10" s="40">
        <v>0.68907563025210083</v>
      </c>
      <c r="E10" s="71">
        <v>65</v>
      </c>
      <c r="F10" s="40">
        <v>0</v>
      </c>
      <c r="G10" s="71">
        <v>2</v>
      </c>
      <c r="H10" s="40">
        <v>0.5</v>
      </c>
      <c r="I10" s="65">
        <v>305</v>
      </c>
      <c r="J10" s="39">
        <v>0.54098360655737709</v>
      </c>
    </row>
  </sheetData>
  <pageMargins left="0.7" right="0.7" top="0.75" bottom="0.75" header="0.3" footer="0.3"/>
  <pageSetup scale="55" orientation="landscape" horizontalDpi="203" verticalDpi="20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C19D-2047-499A-A389-DBB4DB151369}">
  <dimension ref="B1:R26"/>
  <sheetViews>
    <sheetView showGridLines="0" workbookViewId="0">
      <selection activeCell="B20" sqref="B20:L26"/>
    </sheetView>
  </sheetViews>
  <sheetFormatPr baseColWidth="10" defaultRowHeight="15" x14ac:dyDescent="0.25"/>
  <cols>
    <col min="2" max="2" width="20.85546875" style="17" bestFit="1" customWidth="1"/>
  </cols>
  <sheetData>
    <row r="1" spans="2:18" ht="15.75" thickBot="1" x14ac:dyDescent="0.3"/>
    <row r="2" spans="2:18" ht="15.75" thickBot="1" x14ac:dyDescent="0.3">
      <c r="B2" s="76">
        <v>45596</v>
      </c>
      <c r="C2" s="27" t="s">
        <v>1</v>
      </c>
      <c r="D2" s="28"/>
      <c r="E2" s="29" t="s">
        <v>0</v>
      </c>
      <c r="F2" s="28"/>
      <c r="G2" s="12" t="s">
        <v>17</v>
      </c>
      <c r="H2" s="11"/>
      <c r="I2" s="29" t="s">
        <v>27</v>
      </c>
      <c r="J2" s="28"/>
      <c r="K2" s="12" t="s">
        <v>76</v>
      </c>
      <c r="L2" s="11"/>
      <c r="M2" s="12" t="s">
        <v>79</v>
      </c>
      <c r="N2" s="11"/>
      <c r="O2" s="29" t="s">
        <v>83</v>
      </c>
      <c r="P2" s="28"/>
      <c r="Q2" s="13" t="s">
        <v>72</v>
      </c>
      <c r="R2" s="13" t="s">
        <v>129</v>
      </c>
    </row>
    <row r="3" spans="2:18" ht="15.75" thickBot="1" x14ac:dyDescent="0.3">
      <c r="B3" s="77" t="s">
        <v>132</v>
      </c>
      <c r="C3" s="30" t="s">
        <v>73</v>
      </c>
      <c r="D3" s="31" t="s">
        <v>130</v>
      </c>
      <c r="E3" s="32" t="s">
        <v>73</v>
      </c>
      <c r="F3" s="31" t="s">
        <v>130</v>
      </c>
      <c r="G3" s="15" t="s">
        <v>73</v>
      </c>
      <c r="H3" s="14" t="s">
        <v>130</v>
      </c>
      <c r="I3" s="32" t="s">
        <v>73</v>
      </c>
      <c r="J3" s="31" t="s">
        <v>130</v>
      </c>
      <c r="K3" s="15" t="s">
        <v>73</v>
      </c>
      <c r="L3" s="14" t="s">
        <v>130</v>
      </c>
      <c r="M3" s="15" t="s">
        <v>73</v>
      </c>
      <c r="N3" s="14" t="s">
        <v>130</v>
      </c>
      <c r="O3" s="32" t="s">
        <v>73</v>
      </c>
      <c r="P3" s="31" t="s">
        <v>130</v>
      </c>
      <c r="Q3" s="16"/>
      <c r="R3" s="16"/>
    </row>
    <row r="4" spans="2:18" x14ac:dyDescent="0.25">
      <c r="B4" s="17" t="s">
        <v>125</v>
      </c>
      <c r="C4" s="20">
        <v>93</v>
      </c>
      <c r="D4" s="25">
        <v>0.77419354838709675</v>
      </c>
      <c r="E4" s="41">
        <v>16</v>
      </c>
      <c r="F4" s="42">
        <v>0.9375</v>
      </c>
      <c r="G4" s="3">
        <v>4</v>
      </c>
      <c r="H4" s="2">
        <v>0</v>
      </c>
      <c r="I4" s="23">
        <v>0</v>
      </c>
      <c r="J4" s="25">
        <v>0</v>
      </c>
      <c r="K4" s="3">
        <v>3</v>
      </c>
      <c r="L4" s="2">
        <v>0.33333333333333331</v>
      </c>
      <c r="M4" s="3">
        <v>0</v>
      </c>
      <c r="N4" s="2">
        <v>0</v>
      </c>
      <c r="O4" s="23">
        <v>1</v>
      </c>
      <c r="P4" s="25">
        <v>1</v>
      </c>
      <c r="Q4" s="3">
        <v>117</v>
      </c>
      <c r="R4" s="2">
        <v>0.76068376068376065</v>
      </c>
    </row>
    <row r="5" spans="2:18" x14ac:dyDescent="0.25">
      <c r="B5" s="17" t="s">
        <v>128</v>
      </c>
      <c r="C5" s="21">
        <v>115</v>
      </c>
      <c r="D5" s="26">
        <v>0.60869565217391308</v>
      </c>
      <c r="E5" s="24">
        <v>19</v>
      </c>
      <c r="F5" s="26">
        <v>0.73684210526315785</v>
      </c>
      <c r="G5" s="5">
        <v>1560</v>
      </c>
      <c r="H5" s="4">
        <v>5.1282051282051282E-3</v>
      </c>
      <c r="I5" s="24">
        <v>0</v>
      </c>
      <c r="J5" s="26">
        <v>0</v>
      </c>
      <c r="K5" s="5">
        <v>11</v>
      </c>
      <c r="L5" s="4">
        <v>9.0909090909090912E-2</v>
      </c>
      <c r="M5" s="5">
        <v>1</v>
      </c>
      <c r="N5" s="4">
        <v>0</v>
      </c>
      <c r="O5" s="24">
        <v>1</v>
      </c>
      <c r="P5" s="26">
        <v>0</v>
      </c>
      <c r="Q5" s="5">
        <v>1707</v>
      </c>
      <c r="R5" s="4">
        <v>5.4481546572934976E-2</v>
      </c>
    </row>
    <row r="6" spans="2:18" x14ac:dyDescent="0.25">
      <c r="B6" s="17" t="s">
        <v>203</v>
      </c>
      <c r="C6" s="21">
        <v>56</v>
      </c>
      <c r="D6" s="26">
        <v>0.5892857142857143</v>
      </c>
      <c r="E6" s="24">
        <v>1</v>
      </c>
      <c r="F6" s="26">
        <v>1</v>
      </c>
      <c r="G6" s="5">
        <v>0</v>
      </c>
      <c r="H6" s="4">
        <v>0</v>
      </c>
      <c r="I6" s="24">
        <v>0</v>
      </c>
      <c r="J6" s="26">
        <v>0</v>
      </c>
      <c r="K6" s="5">
        <v>0</v>
      </c>
      <c r="L6" s="4">
        <v>0</v>
      </c>
      <c r="M6" s="5">
        <v>0</v>
      </c>
      <c r="N6" s="4">
        <v>0</v>
      </c>
      <c r="O6" s="24">
        <v>0</v>
      </c>
      <c r="P6" s="26">
        <v>0</v>
      </c>
      <c r="Q6" s="5">
        <v>57</v>
      </c>
      <c r="R6" s="4">
        <v>0.59649122807017541</v>
      </c>
    </row>
    <row r="7" spans="2:18" x14ac:dyDescent="0.25">
      <c r="B7" s="17" t="s">
        <v>663</v>
      </c>
      <c r="C7" s="21">
        <v>109</v>
      </c>
      <c r="D7" s="26">
        <v>0.70642201834862384</v>
      </c>
      <c r="E7" s="24">
        <v>23</v>
      </c>
      <c r="F7" s="26">
        <v>0.60869565217391308</v>
      </c>
      <c r="G7" s="5">
        <v>209</v>
      </c>
      <c r="H7" s="4">
        <v>0</v>
      </c>
      <c r="I7" s="24">
        <v>1</v>
      </c>
      <c r="J7" s="26">
        <v>0</v>
      </c>
      <c r="K7" s="5">
        <v>2</v>
      </c>
      <c r="L7" s="4">
        <v>0</v>
      </c>
      <c r="M7" s="5">
        <v>0</v>
      </c>
      <c r="N7" s="4">
        <v>0</v>
      </c>
      <c r="O7" s="24">
        <v>0</v>
      </c>
      <c r="P7" s="26">
        <v>0</v>
      </c>
      <c r="Q7" s="5">
        <v>344</v>
      </c>
      <c r="R7" s="4">
        <v>0.26453488372093026</v>
      </c>
    </row>
    <row r="8" spans="2:18" x14ac:dyDescent="0.25">
      <c r="B8" s="17" t="s">
        <v>135</v>
      </c>
      <c r="C8" s="21">
        <v>4</v>
      </c>
      <c r="D8" s="26">
        <v>0</v>
      </c>
      <c r="E8" s="24">
        <v>5</v>
      </c>
      <c r="F8" s="26">
        <v>0</v>
      </c>
      <c r="G8" s="5">
        <v>18</v>
      </c>
      <c r="H8" s="4">
        <v>5.5555555555555552E-2</v>
      </c>
      <c r="I8" s="24">
        <v>0</v>
      </c>
      <c r="J8" s="26">
        <v>0</v>
      </c>
      <c r="K8" s="5">
        <v>1</v>
      </c>
      <c r="L8" s="4">
        <v>1</v>
      </c>
      <c r="M8" s="5">
        <v>1</v>
      </c>
      <c r="N8" s="4">
        <v>0</v>
      </c>
      <c r="O8" s="24">
        <v>0</v>
      </c>
      <c r="P8" s="26">
        <v>0</v>
      </c>
      <c r="Q8" s="5">
        <v>29</v>
      </c>
      <c r="R8" s="4">
        <v>6.8965517241379309E-2</v>
      </c>
    </row>
    <row r="9" spans="2:18" ht="15.75" thickBot="1" x14ac:dyDescent="0.3">
      <c r="B9" s="78" t="s">
        <v>71</v>
      </c>
      <c r="C9" s="33">
        <v>377</v>
      </c>
      <c r="D9" s="34">
        <v>0.66843501326259946</v>
      </c>
      <c r="E9" s="35">
        <v>64</v>
      </c>
      <c r="F9" s="34">
        <v>0.6875</v>
      </c>
      <c r="G9" s="7">
        <v>1791</v>
      </c>
      <c r="H9" s="6">
        <v>5.0251256281407036E-3</v>
      </c>
      <c r="I9" s="35">
        <v>1</v>
      </c>
      <c r="J9" s="34">
        <v>0</v>
      </c>
      <c r="K9" s="7">
        <v>17</v>
      </c>
      <c r="L9" s="6">
        <v>0.17647058823529413</v>
      </c>
      <c r="M9" s="7">
        <v>2</v>
      </c>
      <c r="N9" s="6">
        <v>0</v>
      </c>
      <c r="O9" s="35">
        <v>2</v>
      </c>
      <c r="P9" s="34">
        <v>0.5</v>
      </c>
      <c r="Q9" s="7">
        <v>2254</v>
      </c>
      <c r="R9" s="6">
        <v>0.13708961845607809</v>
      </c>
    </row>
    <row r="10" spans="2:18" ht="15.75" thickBot="1" x14ac:dyDescent="0.3"/>
    <row r="11" spans="2:18" ht="15.75" thickBot="1" x14ac:dyDescent="0.3">
      <c r="B11" s="79" t="s">
        <v>771</v>
      </c>
      <c r="C11" s="27" t="s">
        <v>1</v>
      </c>
      <c r="D11" s="28"/>
      <c r="E11" s="29" t="s">
        <v>0</v>
      </c>
      <c r="F11" s="28"/>
      <c r="G11" s="29" t="s">
        <v>27</v>
      </c>
      <c r="H11" s="28"/>
      <c r="I11" s="12" t="s">
        <v>76</v>
      </c>
      <c r="J11" s="11"/>
      <c r="K11" s="12" t="s">
        <v>79</v>
      </c>
      <c r="L11" s="11"/>
      <c r="M11" s="29" t="s">
        <v>83</v>
      </c>
      <c r="N11" s="28"/>
      <c r="O11" s="13" t="s">
        <v>72</v>
      </c>
      <c r="P11" s="13" t="s">
        <v>129</v>
      </c>
    </row>
    <row r="12" spans="2:18" ht="15.75" thickBot="1" x14ac:dyDescent="0.3">
      <c r="B12" s="77" t="s">
        <v>132</v>
      </c>
      <c r="C12" s="30" t="s">
        <v>73</v>
      </c>
      <c r="D12" s="31" t="s">
        <v>130</v>
      </c>
      <c r="E12" s="32" t="s">
        <v>73</v>
      </c>
      <c r="F12" s="31" t="s">
        <v>130</v>
      </c>
      <c r="G12" s="32" t="s">
        <v>73</v>
      </c>
      <c r="H12" s="31" t="s">
        <v>130</v>
      </c>
      <c r="I12" s="15" t="s">
        <v>73</v>
      </c>
      <c r="J12" s="14" t="s">
        <v>130</v>
      </c>
      <c r="K12" s="15" t="s">
        <v>73</v>
      </c>
      <c r="L12" s="14" t="s">
        <v>130</v>
      </c>
      <c r="M12" s="32" t="s">
        <v>73</v>
      </c>
      <c r="N12" s="31" t="s">
        <v>130</v>
      </c>
      <c r="O12" s="16"/>
      <c r="P12" s="16"/>
    </row>
    <row r="13" spans="2:18" x14ac:dyDescent="0.25">
      <c r="B13" s="17" t="s">
        <v>125</v>
      </c>
      <c r="C13" s="20">
        <v>98</v>
      </c>
      <c r="D13" s="25">
        <v>0.80612244897959184</v>
      </c>
      <c r="E13" s="41">
        <v>22</v>
      </c>
      <c r="F13" s="42">
        <v>0.95454545454545459</v>
      </c>
      <c r="G13" s="23">
        <v>0</v>
      </c>
      <c r="H13" s="25">
        <v>0</v>
      </c>
      <c r="I13" s="3">
        <v>4</v>
      </c>
      <c r="J13" s="2">
        <v>0.25</v>
      </c>
      <c r="K13" s="3">
        <v>0</v>
      </c>
      <c r="L13" s="2">
        <v>0</v>
      </c>
      <c r="M13" s="23">
        <v>1</v>
      </c>
      <c r="N13" s="25">
        <v>1</v>
      </c>
      <c r="O13" s="3">
        <v>125</v>
      </c>
      <c r="P13" s="2">
        <v>0.81599999999999995</v>
      </c>
    </row>
    <row r="14" spans="2:18" x14ac:dyDescent="0.25">
      <c r="B14" s="17" t="s">
        <v>128</v>
      </c>
      <c r="C14" s="21">
        <v>107</v>
      </c>
      <c r="D14" s="26">
        <v>0.64485981308411211</v>
      </c>
      <c r="E14" s="24">
        <v>21</v>
      </c>
      <c r="F14" s="26">
        <v>0.66666666666666663</v>
      </c>
      <c r="G14" s="24">
        <v>0</v>
      </c>
      <c r="H14" s="26">
        <v>0</v>
      </c>
      <c r="I14" s="5">
        <v>11</v>
      </c>
      <c r="J14" s="4">
        <v>0.18181818181818182</v>
      </c>
      <c r="K14" s="5">
        <v>1</v>
      </c>
      <c r="L14" s="4">
        <v>0</v>
      </c>
      <c r="M14" s="24">
        <v>1</v>
      </c>
      <c r="N14" s="26">
        <v>1</v>
      </c>
      <c r="O14" s="5">
        <v>141</v>
      </c>
      <c r="P14" s="4">
        <v>0.60992907801418439</v>
      </c>
    </row>
    <row r="15" spans="2:18" x14ac:dyDescent="0.25">
      <c r="B15" s="17" t="s">
        <v>203</v>
      </c>
      <c r="C15" s="21">
        <v>57</v>
      </c>
      <c r="D15" s="26">
        <v>0.68421052631578949</v>
      </c>
      <c r="E15" s="24">
        <v>1</v>
      </c>
      <c r="F15" s="26">
        <v>1</v>
      </c>
      <c r="G15" s="24">
        <v>0</v>
      </c>
      <c r="H15" s="26">
        <v>0</v>
      </c>
      <c r="I15" s="5">
        <v>0</v>
      </c>
      <c r="J15" s="4">
        <v>0</v>
      </c>
      <c r="K15" s="5">
        <v>0</v>
      </c>
      <c r="L15" s="4">
        <v>0</v>
      </c>
      <c r="M15" s="24">
        <v>0</v>
      </c>
      <c r="N15" s="26">
        <v>0</v>
      </c>
      <c r="O15" s="5">
        <v>58</v>
      </c>
      <c r="P15" s="4">
        <v>0.68965517241379315</v>
      </c>
    </row>
    <row r="16" spans="2:18" x14ac:dyDescent="0.25">
      <c r="B16" s="17" t="s">
        <v>663</v>
      </c>
      <c r="C16" s="21">
        <v>114</v>
      </c>
      <c r="D16" s="26">
        <v>0.58771929824561409</v>
      </c>
      <c r="E16" s="24">
        <v>30</v>
      </c>
      <c r="F16" s="26">
        <v>0.53333333333333333</v>
      </c>
      <c r="G16" s="24">
        <v>1</v>
      </c>
      <c r="H16" s="26">
        <v>0</v>
      </c>
      <c r="I16" s="5">
        <v>2</v>
      </c>
      <c r="J16" s="4">
        <v>0</v>
      </c>
      <c r="K16" s="5">
        <v>0</v>
      </c>
      <c r="L16" s="4">
        <v>0</v>
      </c>
      <c r="M16" s="24">
        <v>0</v>
      </c>
      <c r="N16" s="26">
        <v>0</v>
      </c>
      <c r="O16" s="5">
        <v>147</v>
      </c>
      <c r="P16" s="4">
        <v>0.56462585034013602</v>
      </c>
    </row>
    <row r="17" spans="2:16" x14ac:dyDescent="0.25">
      <c r="B17" s="17" t="s">
        <v>135</v>
      </c>
      <c r="C17" s="21">
        <v>4</v>
      </c>
      <c r="D17" s="26">
        <v>0</v>
      </c>
      <c r="E17" s="24">
        <v>6</v>
      </c>
      <c r="F17" s="26">
        <v>0</v>
      </c>
      <c r="G17" s="24">
        <v>0</v>
      </c>
      <c r="H17" s="26">
        <v>0</v>
      </c>
      <c r="I17" s="5">
        <v>2</v>
      </c>
      <c r="J17" s="4">
        <v>0.5</v>
      </c>
      <c r="K17" s="5">
        <v>1</v>
      </c>
      <c r="L17" s="4">
        <v>0</v>
      </c>
      <c r="M17" s="24">
        <v>0</v>
      </c>
      <c r="N17" s="26">
        <v>0</v>
      </c>
      <c r="O17" s="5">
        <v>13</v>
      </c>
      <c r="P17" s="4">
        <v>7.6923076923076927E-2</v>
      </c>
    </row>
    <row r="18" spans="2:16" ht="15.75" thickBot="1" x14ac:dyDescent="0.3">
      <c r="B18" s="78" t="s">
        <v>71</v>
      </c>
      <c r="C18" s="33">
        <v>380</v>
      </c>
      <c r="D18" s="34">
        <v>0.66842105263157892</v>
      </c>
      <c r="E18" s="35">
        <v>80</v>
      </c>
      <c r="F18" s="34">
        <v>0.65</v>
      </c>
      <c r="G18" s="35">
        <v>1</v>
      </c>
      <c r="H18" s="34">
        <v>0</v>
      </c>
      <c r="I18" s="7">
        <v>19</v>
      </c>
      <c r="J18" s="6">
        <v>0.21052631578947367</v>
      </c>
      <c r="K18" s="7">
        <v>2</v>
      </c>
      <c r="L18" s="6">
        <v>0</v>
      </c>
      <c r="M18" s="35">
        <v>2</v>
      </c>
      <c r="N18" s="34">
        <v>1</v>
      </c>
      <c r="O18" s="7">
        <v>484</v>
      </c>
      <c r="P18" s="6">
        <v>0.64462809917355368</v>
      </c>
    </row>
    <row r="19" spans="2:16" ht="15.75" thickBot="1" x14ac:dyDescent="0.3"/>
    <row r="20" spans="2:16" ht="19.5" thickBot="1" x14ac:dyDescent="0.35">
      <c r="B20" s="80">
        <v>45726</v>
      </c>
      <c r="C20" s="27" t="s">
        <v>1</v>
      </c>
      <c r="D20" s="28"/>
      <c r="E20" s="29" t="s">
        <v>0</v>
      </c>
      <c r="F20" s="28"/>
      <c r="G20" s="29" t="s">
        <v>27</v>
      </c>
      <c r="H20" s="28"/>
      <c r="I20" s="29" t="s">
        <v>83</v>
      </c>
      <c r="J20" s="28"/>
      <c r="K20" s="13" t="s">
        <v>72</v>
      </c>
      <c r="L20" s="13" t="s">
        <v>129</v>
      </c>
    </row>
    <row r="21" spans="2:16" ht="15.75" thickBot="1" x14ac:dyDescent="0.3">
      <c r="B21" s="77" t="s">
        <v>132</v>
      </c>
      <c r="C21" s="30" t="s">
        <v>73</v>
      </c>
      <c r="D21" s="31" t="s">
        <v>130</v>
      </c>
      <c r="E21" s="32" t="s">
        <v>73</v>
      </c>
      <c r="F21" s="31" t="s">
        <v>130</v>
      </c>
      <c r="G21" s="32" t="s">
        <v>73</v>
      </c>
      <c r="H21" s="31" t="s">
        <v>130</v>
      </c>
      <c r="I21" s="32" t="s">
        <v>73</v>
      </c>
      <c r="J21" s="31" t="s">
        <v>130</v>
      </c>
      <c r="K21" s="16"/>
      <c r="L21" s="16"/>
    </row>
    <row r="22" spans="2:16" x14ac:dyDescent="0.25">
      <c r="B22" s="17" t="s">
        <v>125</v>
      </c>
      <c r="C22" s="66">
        <v>96</v>
      </c>
      <c r="D22" s="25">
        <v>0.73958333333333337</v>
      </c>
      <c r="E22" s="72">
        <v>24</v>
      </c>
      <c r="F22" s="42">
        <v>0.83333333333333337</v>
      </c>
      <c r="G22" s="69">
        <v>0</v>
      </c>
      <c r="H22" s="25">
        <v>0</v>
      </c>
      <c r="I22" s="69">
        <v>1</v>
      </c>
      <c r="J22" s="25">
        <v>0</v>
      </c>
      <c r="K22" s="63">
        <v>121</v>
      </c>
      <c r="L22" s="2">
        <v>0.75206611570247939</v>
      </c>
    </row>
    <row r="23" spans="2:16" x14ac:dyDescent="0.25">
      <c r="B23" s="17" t="s">
        <v>128</v>
      </c>
      <c r="C23" s="67">
        <v>107</v>
      </c>
      <c r="D23" s="26">
        <v>0.57009345794392519</v>
      </c>
      <c r="E23" s="70">
        <v>21</v>
      </c>
      <c r="F23" s="26">
        <v>0.52380952380952384</v>
      </c>
      <c r="G23" s="70">
        <v>0</v>
      </c>
      <c r="H23" s="26">
        <v>0</v>
      </c>
      <c r="I23" s="70">
        <v>1</v>
      </c>
      <c r="J23" s="26">
        <v>1</v>
      </c>
      <c r="K23" s="64">
        <v>129</v>
      </c>
      <c r="L23" s="4">
        <v>0.56589147286821706</v>
      </c>
    </row>
    <row r="24" spans="2:16" x14ac:dyDescent="0.25">
      <c r="B24" s="17" t="s">
        <v>135</v>
      </c>
      <c r="C24" s="67">
        <v>5</v>
      </c>
      <c r="D24" s="26">
        <v>0.2</v>
      </c>
      <c r="E24" s="70">
        <v>5</v>
      </c>
      <c r="F24" s="26">
        <v>0</v>
      </c>
      <c r="G24" s="70">
        <v>0</v>
      </c>
      <c r="H24" s="26">
        <v>0</v>
      </c>
      <c r="I24" s="70">
        <v>0</v>
      </c>
      <c r="J24" s="26">
        <v>0</v>
      </c>
      <c r="K24" s="64">
        <v>10</v>
      </c>
      <c r="L24" s="4">
        <v>0.1</v>
      </c>
    </row>
    <row r="25" spans="2:16" x14ac:dyDescent="0.25">
      <c r="B25" s="17" t="s">
        <v>789</v>
      </c>
      <c r="C25" s="67">
        <v>117</v>
      </c>
      <c r="D25" s="26">
        <v>0.70085470085470081</v>
      </c>
      <c r="E25" s="70">
        <v>30</v>
      </c>
      <c r="F25" s="26">
        <v>0.4</v>
      </c>
      <c r="G25" s="70">
        <v>1</v>
      </c>
      <c r="H25" s="26">
        <v>0</v>
      </c>
      <c r="I25" s="70">
        <v>0</v>
      </c>
      <c r="J25" s="26">
        <v>0</v>
      </c>
      <c r="K25" s="64">
        <v>148</v>
      </c>
      <c r="L25" s="4">
        <v>0.63513513513513509</v>
      </c>
    </row>
    <row r="26" spans="2:16" ht="15.75" thickBot="1" x14ac:dyDescent="0.3">
      <c r="B26" s="78" t="s">
        <v>71</v>
      </c>
      <c r="C26" s="73">
        <v>325</v>
      </c>
      <c r="D26" s="34">
        <v>0.66153846153846152</v>
      </c>
      <c r="E26" s="74">
        <v>80</v>
      </c>
      <c r="F26" s="34">
        <v>0.53749999999999998</v>
      </c>
      <c r="G26" s="74">
        <v>1</v>
      </c>
      <c r="H26" s="34">
        <v>0</v>
      </c>
      <c r="I26" s="74">
        <v>2</v>
      </c>
      <c r="J26" s="34">
        <v>0.5</v>
      </c>
      <c r="K26" s="75">
        <v>408</v>
      </c>
      <c r="L26" s="6">
        <v>0.63480392156862742</v>
      </c>
    </row>
  </sheetData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Clientes</vt:lpstr>
      <vt:lpstr>ubicacion_direcciones</vt:lpstr>
      <vt:lpstr>KPI RUTA</vt:lpstr>
      <vt:lpstr>KPI % ASISTENCIA ACTUAL</vt:lpstr>
      <vt:lpstr>REGISTRO % asistencia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arani</dc:creator>
  <cp:lastModifiedBy>JORGE ARANIBAR CASTRO</cp:lastModifiedBy>
  <cp:lastPrinted>2022-12-29T19:53:03Z</cp:lastPrinted>
  <dcterms:created xsi:type="dcterms:W3CDTF">2020-05-06T12:18:56Z</dcterms:created>
  <dcterms:modified xsi:type="dcterms:W3CDTF">2025-03-20T00:47:49Z</dcterms:modified>
</cp:coreProperties>
</file>