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8"/>
  </bookViews>
  <sheets>
    <sheet name="DS KHÁCH HÀNG KM" sheetId="1" r:id="rId1"/>
    <sheet name="19" sheetId="2" r:id="rId2"/>
    <sheet name="20" sheetId="15" r:id="rId3"/>
    <sheet name="21" sheetId="16" r:id="rId4"/>
    <sheet name="22" sheetId="17" r:id="rId5"/>
    <sheet name="23" sheetId="18" r:id="rId6"/>
    <sheet name="24" sheetId="19" r:id="rId7"/>
    <sheet name="25" sheetId="20" r:id="rId8"/>
    <sheet name="26" sheetId="21" r:id="rId9"/>
  </sheets>
  <calcPr calcId="145621"/>
</workbook>
</file>

<file path=xl/calcChain.xml><?xml version="1.0" encoding="utf-8"?>
<calcChain xmlns="http://schemas.openxmlformats.org/spreadsheetml/2006/main">
  <c r="C17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3" i="21"/>
  <c r="G17" i="21" l="1"/>
  <c r="G16" i="21"/>
  <c r="G15" i="21"/>
  <c r="G14" i="21"/>
  <c r="G13" i="21"/>
  <c r="G12" i="21"/>
  <c r="G11" i="21"/>
  <c r="G10" i="21"/>
  <c r="G9" i="21"/>
  <c r="N8" i="21"/>
  <c r="G8" i="21"/>
  <c r="G7" i="21"/>
  <c r="G6" i="21"/>
  <c r="G5" i="21"/>
  <c r="G4" i="21"/>
  <c r="G3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F17" i="20"/>
  <c r="F16" i="20"/>
  <c r="M8" i="20"/>
  <c r="G2" i="21" l="1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 l="1"/>
  <c r="F15" i="19"/>
  <c r="M8" i="19"/>
  <c r="F8" i="19" s="1"/>
  <c r="F14" i="19"/>
  <c r="F13" i="19"/>
  <c r="F12" i="19"/>
  <c r="F11" i="19"/>
  <c r="F10" i="19"/>
  <c r="F9" i="19"/>
  <c r="F7" i="19"/>
  <c r="F6" i="19"/>
  <c r="F5" i="19"/>
  <c r="F4" i="19"/>
  <c r="F3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L2" i="19"/>
  <c r="K2" i="19"/>
  <c r="J2" i="19"/>
  <c r="I2" i="19"/>
  <c r="H2" i="19"/>
  <c r="G2" i="19"/>
  <c r="M2" i="19" l="1"/>
  <c r="F2" i="19"/>
  <c r="F14" i="18"/>
  <c r="F13" i="18" l="1"/>
  <c r="F12" i="18"/>
  <c r="F11" i="18"/>
  <c r="F10" i="18"/>
  <c r="F9" i="18"/>
  <c r="F8" i="18"/>
  <c r="F7" i="18"/>
  <c r="F6" i="18"/>
  <c r="F5" i="18"/>
  <c r="F4" i="18"/>
  <c r="F3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 l="1"/>
  <c r="F14" i="17"/>
  <c r="F13" i="17"/>
  <c r="F12" i="17"/>
  <c r="F11" i="17"/>
  <c r="F10" i="17"/>
  <c r="F9" i="17"/>
  <c r="F8" i="17"/>
  <c r="F7" i="17"/>
  <c r="F6" i="17"/>
  <c r="F5" i="17"/>
  <c r="F4" i="17"/>
  <c r="F2" i="17" s="1"/>
  <c r="F3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4" i="16" l="1"/>
  <c r="F5" i="16"/>
  <c r="F6" i="16"/>
  <c r="F7" i="16"/>
  <c r="F8" i="16"/>
  <c r="F9" i="16"/>
  <c r="F10" i="16"/>
  <c r="F11" i="16"/>
  <c r="F12" i="16"/>
  <c r="F13" i="16"/>
  <c r="F14" i="16"/>
  <c r="F3" i="16"/>
  <c r="BA2" i="16"/>
  <c r="BB2" i="16"/>
  <c r="BC2" i="16"/>
  <c r="BD2" i="16"/>
  <c r="BE2" i="16"/>
  <c r="BF2" i="16"/>
  <c r="BG2" i="16"/>
  <c r="AZ2" i="16" l="1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F4" i="15"/>
  <c r="F5" i="15"/>
  <c r="F6" i="15"/>
  <c r="F7" i="15"/>
  <c r="F8" i="15"/>
  <c r="F9" i="15"/>
  <c r="F10" i="15"/>
  <c r="F3" i="15"/>
  <c r="F2" i="15" l="1"/>
  <c r="F4" i="2"/>
  <c r="F5" i="2"/>
  <c r="F6" i="2"/>
  <c r="F7" i="2"/>
  <c r="F8" i="2"/>
  <c r="F3" i="2"/>
  <c r="F2" i="2" s="1"/>
  <c r="AZ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Q2" i="2"/>
  <c r="P2" i="2"/>
  <c r="O2" i="2"/>
  <c r="N2" i="2"/>
  <c r="M2" i="2"/>
  <c r="L2" i="2"/>
  <c r="K2" i="2"/>
  <c r="J2" i="2"/>
  <c r="I2" i="2"/>
  <c r="H2" i="2"/>
  <c r="G2" i="2"/>
  <c r="F2" i="1"/>
  <c r="G2" i="1"/>
  <c r="H2" i="1"/>
  <c r="I2" i="1"/>
  <c r="J2" i="1"/>
  <c r="K2" i="1"/>
  <c r="L2" i="1"/>
  <c r="M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<sst xmlns="http://schemas.openxmlformats.org/spreadsheetml/2006/main" count="441" uniqueCount="70">
  <si>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</si>
  <si>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</si>
  <si>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</si>
  <si>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</si>
  <si>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</si>
  <si>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</si>
  <si>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</si>
  <si>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</si>
  <si>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</si>
  <si>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</si>
  <si>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</si>
  <si>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</si>
  <si>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</si>
  <si>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</si>
  <si>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</si>
  <si>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</si>
  <si>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</si>
  <si>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</si>
  <si>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</si>
  <si>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</si>
  <si>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</si>
  <si>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</si>
  <si>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</si>
  <si>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</si>
  <si>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</si>
  <si>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</si>
  <si>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</si>
  <si>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</si>
  <si>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</si>
  <si>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</si>
  <si>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</si>
  <si>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</si>
  <si>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</si>
  <si>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</si>
  <si>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</si>
  <si>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</si>
  <si>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</si>
  <si>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</si>
  <si>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</si>
  <si>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</si>
  <si>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</si>
  <si>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</si>
  <si>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MS. Thúy Bình</t>
  </si>
  <si>
    <t>Vĩnh Tân</t>
  </si>
  <si>
    <t>MT082012</t>
  </si>
  <si>
    <t>Chị Thảo</t>
  </si>
  <si>
    <t>KP11 - Liên Hương</t>
  </si>
  <si>
    <t>0772075310</t>
  </si>
  <si>
    <t>Kim Vân (Nhi)</t>
  </si>
  <si>
    <t>Ms. Hoàng Ti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</si>
  <si>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</si>
  <si>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</si>
  <si>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</si>
  <si>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</si>
  <si>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</si>
  <si>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</si>
  <si>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</si>
  <si>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</si>
  <si>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</si>
  <si>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</si>
  <si>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Ms. Sinh Thẻ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</si>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</sst>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R20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1" sqref="A11:E14"/>
    </sheetView>
  </sheetViews>
  <sheetFormatPr defaultRowHeight="15" x14ac:dyDescent="0.25"/>
  <cols>
    <col min="1" max="1" width="9.140625" style="1"/>
    <col min="2" max="2" width="11" style="1" customWidth="1"/>
    <col min="3" max="3" width="29.5703125" style="1" customWidth="1"/>
    <col min="4" max="4" width="27.85546875" style="1" customWidth="1"/>
    <col min="5" max="5" width="12" style="1" customWidth="1"/>
    <col min="6" max="16384" width="9.140625" style="1"/>
  </cols>
  <sheetData>
    <row r="1" spans="1:18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13" t="s">
        <v>33</v>
      </c>
      <c r="G1" s="12" t="s">
        <v>32</v>
      </c>
      <c r="H1" s="11" t="s">
        <v>31</v>
      </c>
      <c r="I1" s="9" t="s">
        <v>30</v>
      </c>
      <c r="J1" s="10" t="s">
        <v>29</v>
      </c>
      <c r="K1" s="9" t="s">
        <v>28</v>
      </c>
      <c r="L1" s="10" t="s">
        <v>27</v>
      </c>
      <c r="M1" s="9" t="s">
        <v>26</v>
      </c>
      <c r="N1" s="10" t="s">
        <v>25</v>
      </c>
      <c r="O1" s="9" t="s">
        <v>24</v>
      </c>
      <c r="P1" s="10" t="s">
        <v>23</v>
      </c>
      <c r="Q1" s="9" t="s">
        <v>22</v>
      </c>
      <c r="R1" s="10" t="s">
        <v>21</v>
      </c>
    </row>
    <row r="2" spans="1:18" s="2" customFormat="1" ht="24.75" customHeight="1" x14ac:dyDescent="0.25">
      <c r="A2" s="9"/>
      <c r="B2" s="9"/>
      <c r="C2" s="9"/>
      <c r="D2" s="9"/>
      <c r="E2" s="9"/>
      <c r="F2" s="8">
        <f t="shared" ref="F2:R2" si="0">SUBTOTAL(9,F3:F100)</f>
        <v>0</v>
      </c>
      <c r="G2" s="8">
        <f t="shared" si="0"/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</row>
    <row r="3" spans="1:18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4.95" customHeight="1" x14ac:dyDescent="0.25">
      <c r="A7" s="7">
        <v>5</v>
      </c>
      <c r="B7" s="7" t="s">
        <v>7</v>
      </c>
      <c r="C7" s="6" t="s">
        <v>6</v>
      </c>
      <c r="D7" s="5" t="s">
        <v>5</v>
      </c>
      <c r="E7" s="4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4.95" customHeight="1" x14ac:dyDescent="0.25">
      <c r="A11" s="7">
        <v>9</v>
      </c>
      <c r="B11" s="7" t="s">
        <v>53</v>
      </c>
      <c r="C11" s="6" t="s">
        <v>49</v>
      </c>
      <c r="D11" s="5" t="s">
        <v>50</v>
      </c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24.95" customHeight="1" x14ac:dyDescent="0.25"/>
    <row r="16" spans="1:18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18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P10" sqref="P10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9" t="s">
        <v>38</v>
      </c>
      <c r="B1" s="9" t="s">
        <v>37</v>
      </c>
      <c r="C1" s="9" t="s">
        <v>36</v>
      </c>
      <c r="D1" s="9" t="s">
        <v>35</v>
      </c>
      <c r="E1" s="9" t="s">
        <v>34</v>
      </c>
      <c r="F1" s="9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9"/>
      <c r="B2" s="9"/>
      <c r="C2" s="9"/>
      <c r="D2" s="9"/>
      <c r="E2" s="9"/>
      <c r="F2" s="9">
        <f t="shared" ref="F2:AZ2" si="0">SUBTOTAL(9,F3:F98)</f>
        <v>11</v>
      </c>
      <c r="G2" s="15">
        <f t="shared" si="0"/>
        <v>0</v>
      </c>
      <c r="H2" s="15">
        <f t="shared" si="0"/>
        <v>1</v>
      </c>
      <c r="I2" s="15">
        <f t="shared" si="0"/>
        <v>1.5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0.5</v>
      </c>
      <c r="N2" s="15">
        <f t="shared" si="0"/>
        <v>0.5</v>
      </c>
      <c r="O2" s="15">
        <f t="shared" si="0"/>
        <v>0.5</v>
      </c>
      <c r="P2" s="15">
        <f t="shared" si="0"/>
        <v>0</v>
      </c>
      <c r="Q2" s="15">
        <f t="shared" si="0"/>
        <v>0</v>
      </c>
      <c r="R2" s="15">
        <f t="shared" si="0"/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0.5</v>
      </c>
      <c r="W2" s="15">
        <f t="shared" si="0"/>
        <v>0.5</v>
      </c>
      <c r="X2" s="15">
        <f t="shared" si="0"/>
        <v>0</v>
      </c>
      <c r="Y2" s="15">
        <f t="shared" si="0"/>
        <v>0</v>
      </c>
      <c r="Z2" s="15">
        <f t="shared" si="0"/>
        <v>1.5</v>
      </c>
      <c r="AA2" s="15">
        <f t="shared" si="0"/>
        <v>3</v>
      </c>
      <c r="AB2" s="15">
        <f t="shared" si="0"/>
        <v>0.5</v>
      </c>
      <c r="AC2" s="15">
        <f t="shared" si="0"/>
        <v>0.5</v>
      </c>
      <c r="AD2" s="15">
        <f t="shared" si="0"/>
        <v>0</v>
      </c>
      <c r="AE2" s="15">
        <f t="shared" si="0"/>
        <v>0</v>
      </c>
      <c r="AF2" s="15">
        <f t="shared" si="0"/>
        <v>0.5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  <c r="AL2" s="15">
        <f t="shared" si="0"/>
        <v>0</v>
      </c>
      <c r="AM2" s="15">
        <f t="shared" si="0"/>
        <v>0</v>
      </c>
      <c r="AN2" s="15">
        <f t="shared" si="0"/>
        <v>0</v>
      </c>
      <c r="AO2" s="15">
        <f t="shared" si="0"/>
        <v>0</v>
      </c>
      <c r="AP2" s="15">
        <f t="shared" si="0"/>
        <v>0</v>
      </c>
      <c r="AQ2" s="15">
        <f t="shared" si="0"/>
        <v>0</v>
      </c>
      <c r="AR2" s="15">
        <f t="shared" si="0"/>
        <v>0</v>
      </c>
      <c r="AS2" s="15">
        <f t="shared" si="0"/>
        <v>0</v>
      </c>
      <c r="AT2" s="15">
        <f t="shared" si="0"/>
        <v>0</v>
      </c>
      <c r="AU2" s="15">
        <f t="shared" si="0"/>
        <v>0</v>
      </c>
      <c r="AV2" s="15">
        <f t="shared" si="0"/>
        <v>0</v>
      </c>
      <c r="AW2" s="15">
        <f t="shared" si="0"/>
        <v>0</v>
      </c>
      <c r="AX2" s="15">
        <f t="shared" si="0"/>
        <v>0</v>
      </c>
      <c r="AY2" s="15">
        <f t="shared" si="0"/>
        <v>0</v>
      </c>
      <c r="AZ2" s="1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8" si="1">SUM(G4:AZ4)</f>
        <v>6</v>
      </c>
      <c r="G4" s="14"/>
      <c r="H4" s="14"/>
      <c r="I4" s="14">
        <v>1.5</v>
      </c>
      <c r="J4" s="14"/>
      <c r="K4" s="14"/>
      <c r="L4" s="14"/>
      <c r="M4" s="14">
        <v>0.5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24.95" customHeight="1" x14ac:dyDescent="0.25">
      <c r="A7" s="7">
        <v>5</v>
      </c>
      <c r="B7" s="7" t="s">
        <v>7</v>
      </c>
      <c r="C7" s="6" t="s">
        <v>48</v>
      </c>
      <c r="D7" s="5" t="s">
        <v>5</v>
      </c>
      <c r="E7" s="4" t="s">
        <v>4</v>
      </c>
      <c r="F7" s="9">
        <f t="shared" si="1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2">
        <v>9</v>
      </c>
    </row>
    <row r="10" spans="1:52" ht="24.95" customHeight="1" x14ac:dyDescent="0.25">
      <c r="A10" s="2">
        <v>10</v>
      </c>
    </row>
    <row r="11" spans="1:52" ht="24.95" customHeight="1" x14ac:dyDescent="0.25"/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B11" sqref="B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3.85546875" style="1" hidden="1" customWidth="1"/>
    <col min="5" max="5" width="12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22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7" sqref="T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78</v>
      </c>
      <c r="G2" s="25">
        <f t="shared" si="0"/>
        <v>1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</v>
      </c>
      <c r="L2" s="25">
        <f t="shared" si="0"/>
        <v>4</v>
      </c>
      <c r="M2" s="25">
        <f t="shared" si="0"/>
        <v>4</v>
      </c>
      <c r="N2" s="25">
        <f t="shared" si="0"/>
        <v>4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</v>
      </c>
      <c r="W2" s="25">
        <f t="shared" si="0"/>
        <v>3.5</v>
      </c>
      <c r="X2" s="25">
        <f t="shared" si="0"/>
        <v>1</v>
      </c>
      <c r="Y2" s="25">
        <f t="shared" si="0"/>
        <v>0.5</v>
      </c>
      <c r="Z2" s="25">
        <f t="shared" si="0"/>
        <v>7.5</v>
      </c>
      <c r="AA2" s="25">
        <f t="shared" si="0"/>
        <v>7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17.75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1.25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/>
      <c r="Y8" s="23"/>
      <c r="Z8" s="23">
        <v>1</v>
      </c>
      <c r="AA8" s="23">
        <v>3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:F14 F9:F10">
    <cfRule type="expression" dxfId="55" priority="5">
      <formula>$F3&gt;=30</formula>
    </cfRule>
  </conditionalFormatting>
  <conditionalFormatting sqref="F11">
    <cfRule type="expression" dxfId="54" priority="2">
      <formula>$F11&gt;=30</formula>
    </cfRule>
  </conditionalFormatting>
  <conditionalFormatting sqref="F8">
    <cfRule type="expression" dxfId="53" priority="1">
      <formula>$F8&gt;=30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R7" sqref="R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84.5</v>
      </c>
      <c r="G2" s="25">
        <f t="shared" si="0"/>
        <v>2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4.5</v>
      </c>
      <c r="M2" s="25">
        <f t="shared" si="0"/>
        <v>4.5</v>
      </c>
      <c r="N2" s="25">
        <f t="shared" si="0"/>
        <v>4.5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6.5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7.5</v>
      </c>
      <c r="AA2" s="25">
        <f t="shared" si="0"/>
        <v>8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0.5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20.25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1.75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/>
      <c r="Z8" s="23">
        <v>1</v>
      </c>
      <c r="AA8" s="23">
        <v>4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4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0.5</v>
      </c>
      <c r="W13" s="16">
        <v>0.5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52" priority="5">
      <formula>$F3&gt;=30</formula>
    </cfRule>
  </conditionalFormatting>
  <conditionalFormatting sqref="F11">
    <cfRule type="expression" dxfId="51" priority="4">
      <formula>$F11&gt;=30</formula>
    </cfRule>
  </conditionalFormatting>
  <conditionalFormatting sqref="F8">
    <cfRule type="expression" dxfId="50" priority="2">
      <formula>$F8&gt;=30</formula>
    </cfRule>
  </conditionalFormatting>
  <conditionalFormatting sqref="F13">
    <cfRule type="expression" dxfId="49" priority="1">
      <formula>$F13&gt;=30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J4" activePane="bottomRight" state="frozen"/>
      <selection pane="topRight" activeCell="G1" sqref="G1"/>
      <selection pane="bottomLeft" activeCell="A3" sqref="A3"/>
      <selection pane="bottomRight" activeCell="A8" sqref="A8:XFD8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93.5</v>
      </c>
      <c r="G2" s="25">
        <f t="shared" si="0"/>
        <v>3.5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5</v>
      </c>
      <c r="M2" s="25">
        <f t="shared" si="0"/>
        <v>5.5</v>
      </c>
      <c r="N2" s="25">
        <f t="shared" si="0"/>
        <v>5</v>
      </c>
      <c r="O2" s="25">
        <f t="shared" si="0"/>
        <v>1.5</v>
      </c>
      <c r="P2" s="25">
        <f t="shared" si="0"/>
        <v>2.5</v>
      </c>
      <c r="Q2" s="25">
        <f t="shared" si="0"/>
        <v>2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7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9</v>
      </c>
      <c r="AA2" s="25">
        <f t="shared" si="0"/>
        <v>9.5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1.5</v>
      </c>
      <c r="BB2" s="25">
        <f t="shared" si="0"/>
        <v>0.5</v>
      </c>
      <c r="BC2" s="25">
        <f t="shared" si="0"/>
        <v>0.5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27.75</v>
      </c>
      <c r="G8" s="16">
        <v>1.5</v>
      </c>
      <c r="H8" s="16">
        <v>3</v>
      </c>
      <c r="I8" s="16">
        <v>1</v>
      </c>
      <c r="J8" s="16"/>
      <c r="K8" s="16">
        <v>0.5</v>
      </c>
      <c r="L8" s="16">
        <v>1.5</v>
      </c>
      <c r="M8" s="16">
        <v>2.75</v>
      </c>
      <c r="N8" s="16">
        <v>1</v>
      </c>
      <c r="O8" s="16">
        <v>0.5</v>
      </c>
      <c r="P8" s="16">
        <v>1</v>
      </c>
      <c r="Q8" s="16">
        <v>1</v>
      </c>
      <c r="R8" s="16"/>
      <c r="S8" s="16"/>
      <c r="T8" s="16"/>
      <c r="U8" s="16"/>
      <c r="V8" s="16">
        <v>3</v>
      </c>
      <c r="W8" s="16">
        <v>1</v>
      </c>
      <c r="X8" s="16">
        <v>1</v>
      </c>
      <c r="Y8" s="16"/>
      <c r="Z8" s="16">
        <v>2</v>
      </c>
      <c r="AA8" s="16">
        <v>5</v>
      </c>
      <c r="AB8" s="16"/>
      <c r="AC8" s="16">
        <v>0.5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>
        <v>1</v>
      </c>
      <c r="BB8" s="16"/>
      <c r="BC8" s="16">
        <v>0.5</v>
      </c>
      <c r="BD8" s="16"/>
      <c r="BE8" s="16"/>
      <c r="BF8" s="16"/>
      <c r="BG8" s="16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5.5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</v>
      </c>
      <c r="W13" s="16">
        <v>0.5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48" priority="6">
      <formula>$F3&gt;=30</formula>
    </cfRule>
  </conditionalFormatting>
  <conditionalFormatting sqref="F11">
    <cfRule type="expression" dxfId="47" priority="5">
      <formula>$F11&gt;=30</formula>
    </cfRule>
  </conditionalFormatting>
  <conditionalFormatting sqref="F8">
    <cfRule type="expression" dxfId="46" priority="2">
      <formula>$F8&gt;=30</formula>
    </cfRule>
  </conditionalFormatting>
  <conditionalFormatting sqref="F13">
    <cfRule type="expression" dxfId="45" priority="1">
      <formula>$F13&gt;=30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4" activePane="bottomRight" state="frozen"/>
      <selection pane="topRight" activeCell="G1" sqref="G1"/>
      <selection pane="bottomLeft" activeCell="A3" sqref="A3"/>
      <selection pane="bottomRight" activeCell="A15" sqref="A15:XFD15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112.5</v>
      </c>
      <c r="G2" s="25">
        <f t="shared" si="0"/>
        <v>3.5</v>
      </c>
      <c r="H2" s="25">
        <f t="shared" si="0"/>
        <v>19</v>
      </c>
      <c r="I2" s="25">
        <f t="shared" si="0"/>
        <v>3.5</v>
      </c>
      <c r="J2" s="25">
        <f t="shared" si="0"/>
        <v>1</v>
      </c>
      <c r="K2" s="25">
        <f t="shared" si="0"/>
        <v>7</v>
      </c>
      <c r="L2" s="25">
        <f t="shared" si="0"/>
        <v>7</v>
      </c>
      <c r="M2" s="25">
        <f t="shared" si="0"/>
        <v>6</v>
      </c>
      <c r="N2" s="25">
        <f t="shared" si="0"/>
        <v>5.5</v>
      </c>
      <c r="O2" s="25">
        <f t="shared" si="0"/>
        <v>2</v>
      </c>
      <c r="P2" s="25">
        <f t="shared" si="0"/>
        <v>3.5</v>
      </c>
      <c r="Q2" s="25">
        <f t="shared" si="0"/>
        <v>2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1</v>
      </c>
      <c r="V2" s="25">
        <f t="shared" si="0"/>
        <v>8</v>
      </c>
      <c r="W2" s="25">
        <f t="shared" si="0"/>
        <v>5.5</v>
      </c>
      <c r="X2" s="25">
        <f t="shared" si="0"/>
        <v>3</v>
      </c>
      <c r="Y2" s="25">
        <f t="shared" si="0"/>
        <v>2</v>
      </c>
      <c r="Z2" s="25">
        <f t="shared" si="0"/>
        <v>9.5</v>
      </c>
      <c r="AA2" s="25">
        <f t="shared" si="0"/>
        <v>10.5</v>
      </c>
      <c r="AB2" s="25">
        <f t="shared" si="0"/>
        <v>1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2</v>
      </c>
      <c r="BB2" s="25">
        <f t="shared" si="0"/>
        <v>0.5</v>
      </c>
      <c r="BC2" s="25">
        <f t="shared" si="0"/>
        <v>1</v>
      </c>
      <c r="BD2" s="25">
        <f t="shared" si="0"/>
        <v>0</v>
      </c>
      <c r="BE2" s="25">
        <f t="shared" si="0"/>
        <v>1.5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5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8.25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1</v>
      </c>
      <c r="Q7" s="23"/>
      <c r="R7" s="23"/>
      <c r="S7" s="23"/>
      <c r="T7" s="23"/>
      <c r="U7" s="23"/>
      <c r="V7" s="23">
        <v>1.5</v>
      </c>
      <c r="W7" s="23">
        <v>0.5</v>
      </c>
      <c r="X7" s="23">
        <v>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34.25</v>
      </c>
      <c r="G8" s="23">
        <v>1.5</v>
      </c>
      <c r="H8" s="23">
        <v>4.5</v>
      </c>
      <c r="I8" s="23">
        <v>1.5</v>
      </c>
      <c r="J8" s="23"/>
      <c r="K8" s="23">
        <v>0.5</v>
      </c>
      <c r="L8" s="23">
        <v>1.5</v>
      </c>
      <c r="M8" s="23">
        <f>2.75+0.5</f>
        <v>3.25</v>
      </c>
      <c r="N8" s="23">
        <v>1.5</v>
      </c>
      <c r="O8" s="23">
        <v>1</v>
      </c>
      <c r="P8" s="23">
        <v>1.5</v>
      </c>
      <c r="Q8" s="23">
        <v>1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>
        <v>0.5</v>
      </c>
      <c r="Z8" s="23">
        <v>2</v>
      </c>
      <c r="AA8" s="23">
        <v>5.5</v>
      </c>
      <c r="AB8" s="23">
        <v>0.5</v>
      </c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1.5</v>
      </c>
      <c r="BB8" s="23"/>
      <c r="BC8" s="23">
        <v>0.5</v>
      </c>
      <c r="BD8" s="23"/>
      <c r="BE8" s="23">
        <v>0.5</v>
      </c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10</v>
      </c>
      <c r="G10" s="16">
        <v>1</v>
      </c>
      <c r="H10" s="16">
        <v>1</v>
      </c>
      <c r="I10" s="16"/>
      <c r="J10" s="16">
        <v>0.5</v>
      </c>
      <c r="K10" s="16"/>
      <c r="L10" s="16">
        <v>1.5</v>
      </c>
      <c r="M10" s="16"/>
      <c r="N10" s="16">
        <v>0.5</v>
      </c>
      <c r="O10" s="16"/>
      <c r="P10" s="16"/>
      <c r="Q10" s="16"/>
      <c r="R10" s="16"/>
      <c r="S10" s="16"/>
      <c r="T10" s="16"/>
      <c r="U10" s="16"/>
      <c r="V10" s="16">
        <v>1</v>
      </c>
      <c r="W10" s="16">
        <v>1.5</v>
      </c>
      <c r="X10" s="16"/>
      <c r="Y10" s="16">
        <v>1.5</v>
      </c>
      <c r="Z10" s="16"/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0.5</v>
      </c>
      <c r="BB10" s="16"/>
      <c r="BC10" s="16"/>
      <c r="BD10" s="16"/>
      <c r="BE10" s="16"/>
      <c r="BF10" s="16"/>
      <c r="BG10" s="1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7.5</v>
      </c>
      <c r="G13" s="16">
        <v>1</v>
      </c>
      <c r="H13" s="16">
        <v>0.5</v>
      </c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1.5</v>
      </c>
      <c r="W13" s="16">
        <v>1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>
        <v>0.5</v>
      </c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>
      <c r="A15" s="7">
        <v>13</v>
      </c>
      <c r="B15" s="7" t="s">
        <v>61</v>
      </c>
      <c r="C15" s="6" t="s">
        <v>62</v>
      </c>
      <c r="D15" s="5" t="s">
        <v>52</v>
      </c>
      <c r="E15" s="4"/>
      <c r="F15" s="9">
        <f t="shared" si="1"/>
        <v>4.5</v>
      </c>
      <c r="G15" s="16"/>
      <c r="H15" s="16">
        <v>0.5</v>
      </c>
      <c r="I15" s="16"/>
      <c r="J15" s="16"/>
      <c r="K15" s="16">
        <v>0.5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>
        <v>0.5</v>
      </c>
      <c r="V15" s="16">
        <v>0.5</v>
      </c>
      <c r="W15" s="16"/>
      <c r="X15" s="16"/>
      <c r="Y15" s="16"/>
      <c r="Z15" s="16">
        <v>0.5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>
        <v>0.5</v>
      </c>
      <c r="BD15" s="16"/>
      <c r="BE15" s="16">
        <v>0.5</v>
      </c>
      <c r="BF15" s="16"/>
      <c r="BG15" s="16"/>
    </row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 F14">
    <cfRule type="expression" dxfId="44" priority="9">
      <formula>$F3&gt;=30</formula>
    </cfRule>
  </conditionalFormatting>
  <conditionalFormatting sqref="F11">
    <cfRule type="expression" dxfId="43" priority="8">
      <formula>$F11&gt;=30</formula>
    </cfRule>
  </conditionalFormatting>
  <conditionalFormatting sqref="F10">
    <cfRule type="expression" dxfId="42" priority="5">
      <formula>$F10&gt;=30</formula>
    </cfRule>
  </conditionalFormatting>
  <conditionalFormatting sqref="F8">
    <cfRule type="expression" dxfId="41" priority="4">
      <formula>$F8&gt;=30</formula>
    </cfRule>
  </conditionalFormatting>
  <conditionalFormatting sqref="F13">
    <cfRule type="expression" dxfId="40" priority="3">
      <formula>$F13&gt;=30</formula>
    </cfRule>
  </conditionalFormatting>
  <conditionalFormatting sqref="F15">
    <cfRule type="expression" dxfId="39" priority="1">
      <formula>$F15&gt;=30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S11" sqref="S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66" width="4.28515625" style="1" customWidth="1"/>
    <col min="67" max="16384" width="9.140625" style="1"/>
  </cols>
  <sheetData>
    <row r="1" spans="1:66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  <c r="BH1" s="9">
        <v>54</v>
      </c>
      <c r="BI1" s="10">
        <v>55</v>
      </c>
      <c r="BJ1" s="9">
        <v>56</v>
      </c>
      <c r="BK1" s="10">
        <v>57</v>
      </c>
      <c r="BL1" s="9">
        <v>58</v>
      </c>
      <c r="BM1" s="10">
        <v>59</v>
      </c>
      <c r="BN1" s="9">
        <v>60</v>
      </c>
    </row>
    <row r="2" spans="1:66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152.65</v>
      </c>
      <c r="G2" s="25">
        <f t="shared" si="0"/>
        <v>3.5</v>
      </c>
      <c r="H2" s="25">
        <f t="shared" si="0"/>
        <v>25</v>
      </c>
      <c r="I2" s="25">
        <f t="shared" si="0"/>
        <v>6</v>
      </c>
      <c r="J2" s="25">
        <f t="shared" si="0"/>
        <v>3.4</v>
      </c>
      <c r="K2" s="25">
        <f t="shared" si="0"/>
        <v>7.5</v>
      </c>
      <c r="L2" s="25">
        <f t="shared" si="0"/>
        <v>9</v>
      </c>
      <c r="M2" s="25">
        <f t="shared" si="0"/>
        <v>6.75</v>
      </c>
      <c r="N2" s="25">
        <f t="shared" si="0"/>
        <v>6.5</v>
      </c>
      <c r="O2" s="25">
        <f t="shared" si="0"/>
        <v>4.5</v>
      </c>
      <c r="P2" s="25">
        <f t="shared" si="0"/>
        <v>4.5</v>
      </c>
      <c r="Q2" s="25">
        <f t="shared" si="0"/>
        <v>2.5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1</v>
      </c>
      <c r="V2" s="25">
        <f t="shared" si="0"/>
        <v>10.5</v>
      </c>
      <c r="W2" s="25">
        <f t="shared" si="0"/>
        <v>6.5</v>
      </c>
      <c r="X2" s="25">
        <f t="shared" si="0"/>
        <v>4</v>
      </c>
      <c r="Y2" s="25">
        <f t="shared" si="0"/>
        <v>3</v>
      </c>
      <c r="Z2" s="25">
        <f t="shared" si="0"/>
        <v>11.5</v>
      </c>
      <c r="AA2" s="25">
        <f t="shared" si="0"/>
        <v>12.5</v>
      </c>
      <c r="AB2" s="25">
        <f t="shared" si="0"/>
        <v>1.5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3</v>
      </c>
      <c r="BB2" s="25">
        <f t="shared" si="0"/>
        <v>1.5</v>
      </c>
      <c r="BC2" s="25">
        <f t="shared" si="0"/>
        <v>1.5</v>
      </c>
      <c r="BD2" s="25">
        <f t="shared" si="0"/>
        <v>0</v>
      </c>
      <c r="BE2" s="25">
        <f t="shared" si="0"/>
        <v>2</v>
      </c>
      <c r="BF2" s="25">
        <f t="shared" si="0"/>
        <v>0</v>
      </c>
      <c r="BG2" s="25">
        <f t="shared" si="0"/>
        <v>0</v>
      </c>
      <c r="BH2" s="25"/>
      <c r="BI2" s="25"/>
      <c r="BJ2" s="25"/>
      <c r="BK2" s="25"/>
      <c r="BL2" s="25"/>
      <c r="BM2" s="25"/>
      <c r="BN2" s="25"/>
    </row>
    <row r="3" spans="1:66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6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7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6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6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3.5</v>
      </c>
      <c r="G6" s="14"/>
      <c r="H6" s="14">
        <v>0.5</v>
      </c>
      <c r="I6" s="14"/>
      <c r="J6" s="14">
        <v>0.5</v>
      </c>
      <c r="K6" s="14"/>
      <c r="L6" s="14"/>
      <c r="M6" s="14"/>
      <c r="N6" s="14"/>
      <c r="O6" s="14">
        <v>0.5</v>
      </c>
      <c r="P6" s="14"/>
      <c r="Q6" s="14"/>
      <c r="R6" s="14"/>
      <c r="S6" s="14"/>
      <c r="T6" s="14"/>
      <c r="U6" s="14"/>
      <c r="V6" s="14">
        <v>0.5</v>
      </c>
      <c r="W6" s="14"/>
      <c r="X6" s="14"/>
      <c r="Y6" s="14"/>
      <c r="Z6" s="14"/>
      <c r="AA6" s="14"/>
      <c r="AB6" s="14">
        <v>0.5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>
        <v>0.5</v>
      </c>
      <c r="BI6" s="14"/>
      <c r="BJ6" s="14"/>
      <c r="BK6" s="14">
        <v>0.5</v>
      </c>
      <c r="BL6" s="14"/>
      <c r="BM6" s="14"/>
      <c r="BN6" s="14"/>
    </row>
    <row r="7" spans="1:66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8.25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1</v>
      </c>
      <c r="Q7" s="23"/>
      <c r="R7" s="23"/>
      <c r="S7" s="23"/>
      <c r="T7" s="23"/>
      <c r="U7" s="23"/>
      <c r="V7" s="23">
        <v>1.5</v>
      </c>
      <c r="W7" s="23">
        <v>0.5</v>
      </c>
      <c r="X7" s="23">
        <v>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1:66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45.4</v>
      </c>
      <c r="G8" s="23">
        <v>1.5</v>
      </c>
      <c r="H8" s="23">
        <v>6.5</v>
      </c>
      <c r="I8" s="23">
        <v>2</v>
      </c>
      <c r="J8" s="23">
        <v>0.4</v>
      </c>
      <c r="K8" s="23">
        <v>0.5</v>
      </c>
      <c r="L8" s="23">
        <v>2</v>
      </c>
      <c r="M8" s="23">
        <f>2.75+0.5+0.75</f>
        <v>4</v>
      </c>
      <c r="N8" s="23">
        <v>1.5</v>
      </c>
      <c r="O8" s="23">
        <v>1</v>
      </c>
      <c r="P8" s="23">
        <v>2</v>
      </c>
      <c r="Q8" s="23">
        <v>1.5</v>
      </c>
      <c r="R8" s="23"/>
      <c r="S8" s="23"/>
      <c r="T8" s="23"/>
      <c r="U8" s="23"/>
      <c r="V8" s="23">
        <v>3.5</v>
      </c>
      <c r="W8" s="23">
        <v>1</v>
      </c>
      <c r="X8" s="23">
        <v>1</v>
      </c>
      <c r="Y8" s="23">
        <v>1.5</v>
      </c>
      <c r="Z8" s="23">
        <v>2</v>
      </c>
      <c r="AA8" s="23">
        <v>7</v>
      </c>
      <c r="AB8" s="23">
        <v>0.5</v>
      </c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2</v>
      </c>
      <c r="BB8" s="23"/>
      <c r="BC8" s="23">
        <v>1</v>
      </c>
      <c r="BD8" s="23"/>
      <c r="BE8" s="23">
        <v>0.5</v>
      </c>
      <c r="BF8" s="23"/>
      <c r="BG8" s="23"/>
      <c r="BH8" s="23">
        <v>1</v>
      </c>
      <c r="BI8" s="23"/>
      <c r="BJ8" s="23">
        <v>1</v>
      </c>
      <c r="BK8" s="23"/>
      <c r="BL8" s="23"/>
      <c r="BM8" s="23"/>
      <c r="BN8" s="23"/>
    </row>
    <row r="9" spans="1:66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13</v>
      </c>
      <c r="G10" s="16">
        <v>1</v>
      </c>
      <c r="H10" s="16">
        <v>1</v>
      </c>
      <c r="I10" s="16"/>
      <c r="J10" s="16">
        <v>0.5</v>
      </c>
      <c r="K10" s="16"/>
      <c r="L10" s="16">
        <v>1.5</v>
      </c>
      <c r="M10" s="16"/>
      <c r="N10" s="16">
        <v>1.5</v>
      </c>
      <c r="O10" s="16"/>
      <c r="P10" s="16"/>
      <c r="Q10" s="16"/>
      <c r="R10" s="16"/>
      <c r="S10" s="16"/>
      <c r="T10" s="16"/>
      <c r="U10" s="16"/>
      <c r="V10" s="16">
        <v>1</v>
      </c>
      <c r="W10" s="16">
        <v>1.5</v>
      </c>
      <c r="X10" s="16"/>
      <c r="Y10" s="16">
        <v>1.5</v>
      </c>
      <c r="Z10" s="16"/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0.5</v>
      </c>
      <c r="BB10" s="16"/>
      <c r="BC10" s="16"/>
      <c r="BD10" s="16"/>
      <c r="BE10" s="16"/>
      <c r="BF10" s="16"/>
      <c r="BG10" s="16"/>
      <c r="BH10" s="16"/>
      <c r="BI10" s="16">
        <v>2</v>
      </c>
      <c r="BJ10" s="16"/>
      <c r="BK10" s="16"/>
      <c r="BL10" s="16"/>
      <c r="BM10" s="16"/>
      <c r="BN10" s="16"/>
    </row>
    <row r="11" spans="1:66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</row>
    <row r="12" spans="1:66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7.5</v>
      </c>
      <c r="G13" s="16">
        <v>1</v>
      </c>
      <c r="H13" s="16">
        <v>0.5</v>
      </c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1.5</v>
      </c>
      <c r="W13" s="16">
        <v>1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>
        <v>0.5</v>
      </c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spans="1:66" ht="24.95" customHeight="1" x14ac:dyDescent="0.25">
      <c r="A15" s="7">
        <v>13</v>
      </c>
      <c r="B15" s="7" t="s">
        <v>61</v>
      </c>
      <c r="C15" s="6" t="s">
        <v>62</v>
      </c>
      <c r="D15" s="5" t="s">
        <v>52</v>
      </c>
      <c r="E15" s="4"/>
      <c r="F15" s="9">
        <f t="shared" si="1"/>
        <v>4.5</v>
      </c>
      <c r="G15" s="16"/>
      <c r="H15" s="16">
        <v>0.5</v>
      </c>
      <c r="I15" s="16"/>
      <c r="J15" s="16"/>
      <c r="K15" s="16">
        <v>0.5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>
        <v>0.5</v>
      </c>
      <c r="V15" s="16">
        <v>0.5</v>
      </c>
      <c r="W15" s="16"/>
      <c r="X15" s="16"/>
      <c r="Y15" s="16"/>
      <c r="Z15" s="16">
        <v>0.5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>
        <v>0.5</v>
      </c>
      <c r="BD15" s="16"/>
      <c r="BE15" s="16">
        <v>0.5</v>
      </c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24.95" customHeight="1" x14ac:dyDescent="0.25">
      <c r="A16" s="7">
        <v>14</v>
      </c>
      <c r="B16" s="7" t="s">
        <v>63</v>
      </c>
      <c r="C16" s="6" t="s">
        <v>64</v>
      </c>
      <c r="D16" s="5" t="s">
        <v>52</v>
      </c>
      <c r="E16" s="4"/>
      <c r="F16" s="9">
        <f t="shared" si="1"/>
        <v>7.5</v>
      </c>
      <c r="G16" s="16"/>
      <c r="H16" s="16">
        <v>0.5</v>
      </c>
      <c r="I16" s="16"/>
      <c r="J16" s="16"/>
      <c r="K16" s="16">
        <v>0.5</v>
      </c>
      <c r="L16" s="16">
        <v>1</v>
      </c>
      <c r="M16" s="16"/>
      <c r="N16" s="16"/>
      <c r="O16" s="16">
        <v>0.5</v>
      </c>
      <c r="P16" s="16">
        <v>0.5</v>
      </c>
      <c r="Q16" s="16"/>
      <c r="R16" s="16"/>
      <c r="S16" s="16"/>
      <c r="T16" s="16"/>
      <c r="U16" s="16"/>
      <c r="V16" s="16">
        <v>1.5</v>
      </c>
      <c r="W16" s="16">
        <v>0.5</v>
      </c>
      <c r="X16" s="16"/>
      <c r="Y16" s="16"/>
      <c r="Z16" s="16">
        <v>1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>
        <v>0.5</v>
      </c>
      <c r="BB16" s="16">
        <v>0.5</v>
      </c>
      <c r="BC16" s="16"/>
      <c r="BD16" s="16"/>
      <c r="BE16" s="16">
        <v>0.5</v>
      </c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 ht="24.95" customHeight="1" x14ac:dyDescent="0.25">
      <c r="A17" s="7">
        <v>15</v>
      </c>
      <c r="B17" s="7" t="s">
        <v>65</v>
      </c>
      <c r="C17" s="6" t="s">
        <v>66</v>
      </c>
      <c r="D17" s="5"/>
      <c r="E17" s="4"/>
      <c r="F17" s="9">
        <f t="shared" si="1"/>
        <v>15</v>
      </c>
      <c r="G17" s="16"/>
      <c r="H17" s="16">
        <v>3</v>
      </c>
      <c r="I17" s="16">
        <v>2</v>
      </c>
      <c r="J17" s="16">
        <v>1.5</v>
      </c>
      <c r="K17" s="16"/>
      <c r="L17" s="16">
        <v>0.5</v>
      </c>
      <c r="M17" s="16"/>
      <c r="N17" s="16"/>
      <c r="O17" s="16">
        <v>1.5</v>
      </c>
      <c r="P17" s="16"/>
      <c r="Q17" s="16"/>
      <c r="R17" s="16"/>
      <c r="S17" s="16"/>
      <c r="T17" s="16"/>
      <c r="U17" s="16"/>
      <c r="V17" s="16"/>
      <c r="W17" s="16">
        <v>0.5</v>
      </c>
      <c r="X17" s="16">
        <v>1</v>
      </c>
      <c r="Y17" s="16"/>
      <c r="Z17" s="16">
        <v>1</v>
      </c>
      <c r="AA17" s="16">
        <v>0.5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>
        <v>0.5</v>
      </c>
      <c r="BC17" s="16"/>
      <c r="BD17" s="16"/>
      <c r="BE17" s="16"/>
      <c r="BF17" s="16"/>
      <c r="BG17" s="16"/>
      <c r="BH17" s="16">
        <v>3</v>
      </c>
      <c r="BI17" s="16"/>
      <c r="BJ17" s="16"/>
      <c r="BK17" s="16"/>
      <c r="BL17" s="16"/>
      <c r="BM17" s="16"/>
      <c r="BN17" s="16"/>
    </row>
    <row r="18" spans="1:66" ht="24.95" customHeight="1" x14ac:dyDescent="0.25"/>
    <row r="19" spans="1:66" ht="24.95" customHeight="1" x14ac:dyDescent="0.25"/>
    <row r="20" spans="1:66" ht="24.95" customHeight="1" x14ac:dyDescent="0.25"/>
  </sheetData>
  <conditionalFormatting sqref="F3:F5 F12 F9 F14 F7">
    <cfRule type="expression" dxfId="38" priority="10">
      <formula>$F3&gt;=30</formula>
    </cfRule>
  </conditionalFormatting>
  <conditionalFormatting sqref="F11">
    <cfRule type="expression" dxfId="37" priority="9">
      <formula>$F11&gt;=30</formula>
    </cfRule>
  </conditionalFormatting>
  <conditionalFormatting sqref="F10">
    <cfRule type="expression" dxfId="36" priority="8">
      <formula>$F10&gt;=30</formula>
    </cfRule>
  </conditionalFormatting>
  <conditionalFormatting sqref="F13">
    <cfRule type="expression" dxfId="35" priority="6">
      <formula>$F13&gt;=30</formula>
    </cfRule>
  </conditionalFormatting>
  <conditionalFormatting sqref="F15:F17">
    <cfRule type="expression" dxfId="34" priority="5">
      <formula>$F15&gt;=30</formula>
    </cfRule>
  </conditionalFormatting>
  <conditionalFormatting sqref="F8">
    <cfRule type="expression" dxfId="33" priority="4">
      <formula>$F8&gt;=30</formula>
    </cfRule>
  </conditionalFormatting>
  <conditionalFormatting sqref="F6">
    <cfRule type="expression" dxfId="32" priority="2">
      <formula>$F6&gt;=30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U5" sqref="U5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6.28515625" style="1" customWidth="1"/>
    <col min="4" max="4" width="26.5703125" style="1" customWidth="1"/>
    <col min="5" max="5" width="24.42578125" style="1" hidden="1" customWidth="1"/>
    <col min="6" max="6" width="12.5703125" style="1" hidden="1" customWidth="1"/>
    <col min="7" max="7" width="10" style="1" customWidth="1"/>
    <col min="8" max="67" width="4.28515625" style="1" customWidth="1"/>
    <col min="68" max="16384" width="9.140625" style="1"/>
  </cols>
  <sheetData>
    <row r="1" spans="1:67" s="2" customFormat="1" ht="33" customHeight="1" x14ac:dyDescent="0.25">
      <c r="A1" s="17" t="s">
        <v>38</v>
      </c>
      <c r="B1" s="17" t="s">
        <v>37</v>
      </c>
      <c r="C1" s="17" t="s">
        <v>69</v>
      </c>
      <c r="D1" s="17" t="s">
        <v>36</v>
      </c>
      <c r="E1" s="17" t="s">
        <v>35</v>
      </c>
      <c r="F1" s="17" t="s">
        <v>34</v>
      </c>
      <c r="G1" s="17" t="s">
        <v>39</v>
      </c>
      <c r="H1" s="11">
        <v>1</v>
      </c>
      <c r="I1" s="9">
        <v>2</v>
      </c>
      <c r="J1" s="10">
        <v>3</v>
      </c>
      <c r="K1" s="9">
        <v>4</v>
      </c>
      <c r="L1" s="10">
        <v>5</v>
      </c>
      <c r="M1" s="9">
        <v>6</v>
      </c>
      <c r="N1" s="10">
        <v>7</v>
      </c>
      <c r="O1" s="9">
        <v>8</v>
      </c>
      <c r="P1" s="10">
        <v>9</v>
      </c>
      <c r="Q1" s="9">
        <v>10</v>
      </c>
      <c r="R1" s="10">
        <v>11</v>
      </c>
      <c r="S1" s="9">
        <v>12</v>
      </c>
      <c r="T1" s="10">
        <v>13</v>
      </c>
      <c r="U1" s="9">
        <v>14</v>
      </c>
      <c r="V1" s="10">
        <v>15</v>
      </c>
      <c r="W1" s="9">
        <v>16</v>
      </c>
      <c r="X1" s="10">
        <v>17</v>
      </c>
      <c r="Y1" s="9">
        <v>18</v>
      </c>
      <c r="Z1" s="10">
        <v>19</v>
      </c>
      <c r="AA1" s="9">
        <v>20</v>
      </c>
      <c r="AB1" s="10">
        <v>21</v>
      </c>
      <c r="AC1" s="9">
        <v>22</v>
      </c>
      <c r="AD1" s="10">
        <v>23</v>
      </c>
      <c r="AE1" s="9">
        <v>24</v>
      </c>
      <c r="AF1" s="10">
        <v>25</v>
      </c>
      <c r="AG1" s="9">
        <v>26</v>
      </c>
      <c r="AH1" s="10">
        <v>27</v>
      </c>
      <c r="AI1" s="9">
        <v>28</v>
      </c>
      <c r="AJ1" s="10">
        <v>29</v>
      </c>
      <c r="AK1" s="9">
        <v>30</v>
      </c>
      <c r="AL1" s="10">
        <v>31</v>
      </c>
      <c r="AM1" s="9">
        <v>32</v>
      </c>
      <c r="AN1" s="10">
        <v>33</v>
      </c>
      <c r="AO1" s="9">
        <v>34</v>
      </c>
      <c r="AP1" s="10">
        <v>35</v>
      </c>
      <c r="AQ1" s="9">
        <v>36</v>
      </c>
      <c r="AR1" s="10">
        <v>37</v>
      </c>
      <c r="AS1" s="9">
        <v>38</v>
      </c>
      <c r="AT1" s="10">
        <v>39</v>
      </c>
      <c r="AU1" s="9">
        <v>40</v>
      </c>
      <c r="AV1" s="10">
        <v>41</v>
      </c>
      <c r="AW1" s="9">
        <v>42</v>
      </c>
      <c r="AX1" s="10">
        <v>43</v>
      </c>
      <c r="AY1" s="9">
        <v>44</v>
      </c>
      <c r="AZ1" s="10">
        <v>45</v>
      </c>
      <c r="BA1" s="9">
        <v>46</v>
      </c>
      <c r="BB1" s="10">
        <v>47</v>
      </c>
      <c r="BC1" s="9">
        <v>48</v>
      </c>
      <c r="BD1" s="10">
        <v>49</v>
      </c>
      <c r="BE1" s="9">
        <v>50</v>
      </c>
      <c r="BF1" s="10">
        <v>51</v>
      </c>
      <c r="BG1" s="9">
        <v>52</v>
      </c>
      <c r="BH1" s="10">
        <v>53</v>
      </c>
      <c r="BI1" s="9">
        <v>54</v>
      </c>
      <c r="BJ1" s="10">
        <v>55</v>
      </c>
      <c r="BK1" s="9">
        <v>56</v>
      </c>
      <c r="BL1" s="10">
        <v>57</v>
      </c>
      <c r="BM1" s="9">
        <v>58</v>
      </c>
      <c r="BN1" s="10">
        <v>59</v>
      </c>
      <c r="BO1" s="9">
        <v>60</v>
      </c>
    </row>
    <row r="2" spans="1:67" s="2" customFormat="1" ht="24.75" customHeight="1" x14ac:dyDescent="0.25">
      <c r="A2" s="17"/>
      <c r="B2" s="17"/>
      <c r="C2" s="17"/>
      <c r="D2" s="17"/>
      <c r="E2" s="17"/>
      <c r="F2" s="17"/>
      <c r="G2" s="17">
        <f t="shared" ref="G2:BH2" si="0">SUBTOTAL(9,G3:G100)</f>
        <v>189.75</v>
      </c>
      <c r="H2" s="25">
        <f t="shared" si="0"/>
        <v>3.5</v>
      </c>
      <c r="I2" s="25">
        <f t="shared" si="0"/>
        <v>29.5</v>
      </c>
      <c r="J2" s="25">
        <f t="shared" si="0"/>
        <v>9.5</v>
      </c>
      <c r="K2" s="25">
        <f t="shared" si="0"/>
        <v>7</v>
      </c>
      <c r="L2" s="25">
        <f t="shared" si="0"/>
        <v>8.5</v>
      </c>
      <c r="M2" s="25">
        <f t="shared" si="0"/>
        <v>10.5</v>
      </c>
      <c r="N2" s="25">
        <f t="shared" si="0"/>
        <v>6.75</v>
      </c>
      <c r="O2" s="25">
        <f t="shared" si="0"/>
        <v>7.5</v>
      </c>
      <c r="P2" s="25">
        <f t="shared" si="0"/>
        <v>8</v>
      </c>
      <c r="Q2" s="25">
        <f t="shared" si="0"/>
        <v>5.5</v>
      </c>
      <c r="R2" s="25">
        <f t="shared" si="0"/>
        <v>3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1</v>
      </c>
      <c r="W2" s="25">
        <f t="shared" si="0"/>
        <v>11.5</v>
      </c>
      <c r="X2" s="25">
        <f t="shared" si="0"/>
        <v>10</v>
      </c>
      <c r="Y2" s="25">
        <f t="shared" si="0"/>
        <v>4</v>
      </c>
      <c r="Z2" s="25">
        <f t="shared" si="0"/>
        <v>3.5</v>
      </c>
      <c r="AA2" s="25">
        <f t="shared" si="0"/>
        <v>14</v>
      </c>
      <c r="AB2" s="25">
        <f t="shared" si="0"/>
        <v>14.5</v>
      </c>
      <c r="AC2" s="25">
        <f t="shared" si="0"/>
        <v>2</v>
      </c>
      <c r="AD2" s="25">
        <f t="shared" si="0"/>
        <v>2</v>
      </c>
      <c r="AE2" s="25">
        <f t="shared" si="0"/>
        <v>0</v>
      </c>
      <c r="AF2" s="25">
        <f t="shared" si="0"/>
        <v>0</v>
      </c>
      <c r="AG2" s="25">
        <f t="shared" si="0"/>
        <v>0.5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1</v>
      </c>
      <c r="AW2" s="25">
        <f t="shared" si="0"/>
        <v>0</v>
      </c>
      <c r="AX2" s="25">
        <f t="shared" si="0"/>
        <v>0</v>
      </c>
      <c r="AY2" s="25">
        <f t="shared" si="0"/>
        <v>1</v>
      </c>
      <c r="AZ2" s="25">
        <f t="shared" si="0"/>
        <v>0</v>
      </c>
      <c r="BA2" s="25">
        <f t="shared" si="0"/>
        <v>1</v>
      </c>
      <c r="BB2" s="25">
        <f t="shared" si="0"/>
        <v>3.5</v>
      </c>
      <c r="BC2" s="25">
        <f t="shared" si="0"/>
        <v>2</v>
      </c>
      <c r="BD2" s="25">
        <f t="shared" si="0"/>
        <v>2</v>
      </c>
      <c r="BE2" s="25">
        <f t="shared" si="0"/>
        <v>0</v>
      </c>
      <c r="BF2" s="25">
        <f t="shared" si="0"/>
        <v>3.5</v>
      </c>
      <c r="BG2" s="25">
        <f t="shared" si="0"/>
        <v>0</v>
      </c>
      <c r="BH2" s="25">
        <f t="shared" si="0"/>
        <v>0</v>
      </c>
      <c r="BI2" s="25"/>
      <c r="BJ2" s="25"/>
      <c r="BK2" s="25"/>
      <c r="BL2" s="25"/>
      <c r="BM2" s="25"/>
      <c r="BN2" s="25"/>
      <c r="BO2" s="25"/>
    </row>
    <row r="3" spans="1:67" ht="24.95" customHeight="1" x14ac:dyDescent="0.25">
      <c r="A3" s="7">
        <v>1</v>
      </c>
      <c r="B3" s="7" t="s">
        <v>20</v>
      </c>
      <c r="C3" s="10" t="str">
        <f>MID($B3,5,2)</f>
        <v>19</v>
      </c>
      <c r="D3" s="6" t="s">
        <v>19</v>
      </c>
      <c r="E3" s="5" t="s">
        <v>18</v>
      </c>
      <c r="F3" s="5"/>
      <c r="G3" s="28">
        <f>SUM(H3:DF3)</f>
        <v>2.5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>
        <v>2.5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</row>
    <row r="4" spans="1:67" ht="24.95" customHeight="1" x14ac:dyDescent="0.25">
      <c r="A4" s="7">
        <v>2</v>
      </c>
      <c r="B4" s="7" t="s">
        <v>17</v>
      </c>
      <c r="C4" s="10" t="str">
        <f t="shared" ref="C4:C17" si="1">MID($B4,5,2)</f>
        <v>19</v>
      </c>
      <c r="D4" s="6" t="s">
        <v>16</v>
      </c>
      <c r="E4" s="5" t="s">
        <v>15</v>
      </c>
      <c r="F4" s="5"/>
      <c r="G4" s="28">
        <f t="shared" ref="G4:G17" si="2">SUM(H4:DF4)</f>
        <v>7.5</v>
      </c>
      <c r="H4" s="14"/>
      <c r="I4" s="14"/>
      <c r="J4" s="14">
        <v>1.5</v>
      </c>
      <c r="K4" s="14"/>
      <c r="L4" s="14">
        <v>0.5</v>
      </c>
      <c r="M4" s="14"/>
      <c r="N4" s="14">
        <v>1.5</v>
      </c>
      <c r="O4" s="14">
        <v>0.5</v>
      </c>
      <c r="P4" s="14">
        <v>0.5</v>
      </c>
      <c r="Q4" s="14"/>
      <c r="R4" s="14"/>
      <c r="S4" s="14"/>
      <c r="T4" s="14"/>
      <c r="U4" s="14"/>
      <c r="V4" s="14"/>
      <c r="W4" s="14"/>
      <c r="X4" s="14">
        <v>0.5</v>
      </c>
      <c r="Y4" s="14"/>
      <c r="Z4" s="14"/>
      <c r="AA4" s="14">
        <v>0.5</v>
      </c>
      <c r="AB4" s="14">
        <v>0.5</v>
      </c>
      <c r="AC4" s="14">
        <v>0.5</v>
      </c>
      <c r="AD4" s="14">
        <v>0.5</v>
      </c>
      <c r="AE4" s="14"/>
      <c r="AF4" s="14"/>
      <c r="AG4" s="14">
        <v>0.5</v>
      </c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</row>
    <row r="5" spans="1:67" ht="24.95" customHeight="1" x14ac:dyDescent="0.25">
      <c r="A5" s="7">
        <v>3</v>
      </c>
      <c r="B5" s="7" t="s">
        <v>14</v>
      </c>
      <c r="C5" s="10" t="str">
        <f t="shared" si="1"/>
        <v>19</v>
      </c>
      <c r="D5" s="6" t="s">
        <v>13</v>
      </c>
      <c r="E5" s="5" t="s">
        <v>9</v>
      </c>
      <c r="F5" s="4" t="s">
        <v>12</v>
      </c>
      <c r="G5" s="28">
        <f t="shared" si="2"/>
        <v>2.5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>
        <v>0.5</v>
      </c>
      <c r="X5" s="14"/>
      <c r="Y5" s="14"/>
      <c r="Z5" s="14"/>
      <c r="AA5" s="14">
        <v>1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</row>
    <row r="6" spans="1:67" ht="24.95" customHeight="1" x14ac:dyDescent="0.25">
      <c r="A6" s="7">
        <v>4</v>
      </c>
      <c r="B6" s="7" t="s">
        <v>11</v>
      </c>
      <c r="C6" s="10" t="str">
        <f t="shared" si="1"/>
        <v>19</v>
      </c>
      <c r="D6" s="6" t="s">
        <v>10</v>
      </c>
      <c r="E6" s="5" t="s">
        <v>9</v>
      </c>
      <c r="F6" s="4" t="s">
        <v>8</v>
      </c>
      <c r="G6" s="28">
        <f t="shared" si="2"/>
        <v>3.5</v>
      </c>
      <c r="H6" s="14"/>
      <c r="I6" s="14">
        <v>0.5</v>
      </c>
      <c r="J6" s="14"/>
      <c r="K6" s="14">
        <v>0.5</v>
      </c>
      <c r="L6" s="14"/>
      <c r="M6" s="14"/>
      <c r="N6" s="14"/>
      <c r="O6" s="14"/>
      <c r="P6" s="14">
        <v>0.5</v>
      </c>
      <c r="Q6" s="14"/>
      <c r="R6" s="14"/>
      <c r="S6" s="14"/>
      <c r="T6" s="14"/>
      <c r="U6" s="14"/>
      <c r="V6" s="14"/>
      <c r="W6" s="14">
        <v>0.5</v>
      </c>
      <c r="X6" s="14"/>
      <c r="Y6" s="14"/>
      <c r="Z6" s="14"/>
      <c r="AA6" s="14"/>
      <c r="AB6" s="14"/>
      <c r="AC6" s="14">
        <v>0.5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>
        <v>0.5</v>
      </c>
      <c r="BJ6" s="14"/>
      <c r="BK6" s="14"/>
      <c r="BL6" s="14">
        <v>0.5</v>
      </c>
      <c r="BM6" s="14"/>
      <c r="BN6" s="14"/>
      <c r="BO6" s="14"/>
    </row>
    <row r="7" spans="1:67" s="24" customFormat="1" ht="24.95" customHeight="1" x14ac:dyDescent="0.25">
      <c r="A7" s="18">
        <v>5</v>
      </c>
      <c r="B7" s="18" t="s">
        <v>7</v>
      </c>
      <c r="C7" s="10" t="str">
        <f t="shared" si="1"/>
        <v>20</v>
      </c>
      <c r="D7" s="19" t="s">
        <v>6</v>
      </c>
      <c r="E7" s="20" t="s">
        <v>5</v>
      </c>
      <c r="F7" s="21" t="s">
        <v>4</v>
      </c>
      <c r="G7" s="28">
        <f t="shared" si="2"/>
        <v>8.25</v>
      </c>
      <c r="H7" s="23"/>
      <c r="I7" s="23">
        <v>1.5</v>
      </c>
      <c r="J7" s="23">
        <v>0.5</v>
      </c>
      <c r="K7" s="23">
        <v>0.5</v>
      </c>
      <c r="L7" s="23"/>
      <c r="M7" s="23"/>
      <c r="N7" s="23">
        <v>1.25</v>
      </c>
      <c r="O7" s="23">
        <v>0.5</v>
      </c>
      <c r="P7" s="23"/>
      <c r="Q7" s="23">
        <v>1</v>
      </c>
      <c r="R7" s="23"/>
      <c r="S7" s="23"/>
      <c r="T7" s="23"/>
      <c r="U7" s="23"/>
      <c r="V7" s="23"/>
      <c r="W7" s="23">
        <v>1.5</v>
      </c>
      <c r="X7" s="23">
        <v>0.5</v>
      </c>
      <c r="Y7" s="23">
        <v>1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7" ht="24.95" customHeight="1" x14ac:dyDescent="0.25">
      <c r="A8" s="7">
        <v>6</v>
      </c>
      <c r="B8" s="7" t="s">
        <v>3</v>
      </c>
      <c r="C8" s="10" t="str">
        <f t="shared" si="1"/>
        <v>20</v>
      </c>
      <c r="D8" s="27" t="s">
        <v>2</v>
      </c>
      <c r="E8" s="5" t="s">
        <v>1</v>
      </c>
      <c r="F8" s="4" t="s">
        <v>0</v>
      </c>
      <c r="G8" s="28">
        <f t="shared" si="2"/>
        <v>57</v>
      </c>
      <c r="H8" s="16">
        <v>1.5</v>
      </c>
      <c r="I8" s="16">
        <v>8</v>
      </c>
      <c r="J8" s="16">
        <v>2.5</v>
      </c>
      <c r="K8" s="16">
        <v>1</v>
      </c>
      <c r="L8" s="16">
        <v>1</v>
      </c>
      <c r="M8" s="16">
        <v>2</v>
      </c>
      <c r="N8" s="16">
        <f>2.75+0.5+0.75</f>
        <v>4</v>
      </c>
      <c r="O8" s="16">
        <v>2</v>
      </c>
      <c r="P8" s="16">
        <v>1</v>
      </c>
      <c r="Q8" s="16">
        <v>2.5</v>
      </c>
      <c r="R8" s="16">
        <v>2</v>
      </c>
      <c r="S8" s="16"/>
      <c r="T8" s="16"/>
      <c r="U8" s="16"/>
      <c r="V8" s="16"/>
      <c r="W8" s="16">
        <v>4.5</v>
      </c>
      <c r="X8" s="16">
        <v>1</v>
      </c>
      <c r="Y8" s="16">
        <v>1</v>
      </c>
      <c r="Z8" s="16">
        <v>2</v>
      </c>
      <c r="AA8" s="16">
        <v>2.5</v>
      </c>
      <c r="AB8" s="16">
        <v>8</v>
      </c>
      <c r="AC8" s="16">
        <v>1</v>
      </c>
      <c r="AD8" s="16">
        <v>0.5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>
        <v>2.5</v>
      </c>
      <c r="BC8" s="16"/>
      <c r="BD8" s="16">
        <v>1.5</v>
      </c>
      <c r="BE8" s="16"/>
      <c r="BF8" s="16">
        <v>1</v>
      </c>
      <c r="BG8" s="16"/>
      <c r="BH8" s="16"/>
      <c r="BI8" s="16">
        <v>1.5</v>
      </c>
      <c r="BJ8" s="16"/>
      <c r="BK8" s="16">
        <v>2</v>
      </c>
      <c r="BL8" s="16">
        <v>0.5</v>
      </c>
      <c r="BM8" s="16"/>
      <c r="BN8" s="16"/>
      <c r="BO8" s="16"/>
    </row>
    <row r="9" spans="1:67" ht="24.95" customHeight="1" x14ac:dyDescent="0.25">
      <c r="A9" s="7">
        <v>7</v>
      </c>
      <c r="B9" s="7" t="s">
        <v>40</v>
      </c>
      <c r="C9" s="10" t="str">
        <f t="shared" si="1"/>
        <v>20</v>
      </c>
      <c r="D9" s="6" t="s">
        <v>42</v>
      </c>
      <c r="E9" s="5" t="s">
        <v>43</v>
      </c>
      <c r="F9" s="4" t="s">
        <v>41</v>
      </c>
      <c r="G9" s="28">
        <f t="shared" si="2"/>
        <v>4.5</v>
      </c>
      <c r="H9" s="16"/>
      <c r="I9" s="16"/>
      <c r="J9" s="16"/>
      <c r="K9" s="16"/>
      <c r="L9" s="16"/>
      <c r="M9" s="16"/>
      <c r="N9" s="16"/>
      <c r="O9" s="16">
        <v>1</v>
      </c>
      <c r="P9" s="16">
        <v>0.5</v>
      </c>
      <c r="Q9" s="16">
        <v>1</v>
      </c>
      <c r="R9" s="16">
        <v>0.5</v>
      </c>
      <c r="S9" s="16"/>
      <c r="T9" s="16"/>
      <c r="U9" s="16"/>
      <c r="V9" s="16"/>
      <c r="W9" s="16"/>
      <c r="X9" s="16"/>
      <c r="Y9" s="16"/>
      <c r="Z9" s="16"/>
      <c r="AA9" s="16"/>
      <c r="AB9" s="16">
        <v>0.5</v>
      </c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ht="24.95" customHeight="1" x14ac:dyDescent="0.25">
      <c r="A10" s="7">
        <v>8</v>
      </c>
      <c r="B10" s="7" t="s">
        <v>44</v>
      </c>
      <c r="C10" s="10" t="str">
        <f t="shared" si="1"/>
        <v>20</v>
      </c>
      <c r="D10" s="6" t="s">
        <v>45</v>
      </c>
      <c r="E10" s="5" t="s">
        <v>46</v>
      </c>
      <c r="F10" s="4" t="s">
        <v>47</v>
      </c>
      <c r="G10" s="28">
        <f t="shared" si="2"/>
        <v>13</v>
      </c>
      <c r="H10" s="16">
        <v>1</v>
      </c>
      <c r="I10" s="16">
        <v>1</v>
      </c>
      <c r="J10" s="16"/>
      <c r="K10" s="16">
        <v>0.5</v>
      </c>
      <c r="L10" s="16"/>
      <c r="M10" s="16">
        <v>1.5</v>
      </c>
      <c r="N10" s="16"/>
      <c r="O10" s="16">
        <v>1.5</v>
      </c>
      <c r="P10" s="16"/>
      <c r="Q10" s="16"/>
      <c r="R10" s="16"/>
      <c r="S10" s="16"/>
      <c r="T10" s="16"/>
      <c r="U10" s="16"/>
      <c r="V10" s="16"/>
      <c r="W10" s="16">
        <v>1</v>
      </c>
      <c r="X10" s="16">
        <v>1.5</v>
      </c>
      <c r="Y10" s="16"/>
      <c r="Z10" s="16">
        <v>1.5</v>
      </c>
      <c r="AA10" s="16"/>
      <c r="AB10" s="16">
        <v>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>
        <v>0.5</v>
      </c>
      <c r="BC10" s="16"/>
      <c r="BD10" s="16"/>
      <c r="BE10" s="16"/>
      <c r="BF10" s="16"/>
      <c r="BG10" s="16"/>
      <c r="BH10" s="16"/>
      <c r="BI10" s="16"/>
      <c r="BJ10" s="16">
        <v>2</v>
      </c>
      <c r="BK10" s="16"/>
      <c r="BL10" s="16"/>
      <c r="BM10" s="16"/>
      <c r="BN10" s="16"/>
      <c r="BO10" s="16"/>
    </row>
    <row r="11" spans="1:67" s="24" customFormat="1" ht="24.95" customHeight="1" x14ac:dyDescent="0.25">
      <c r="A11" s="18">
        <v>9</v>
      </c>
      <c r="B11" s="18" t="s">
        <v>53</v>
      </c>
      <c r="C11" s="10" t="str">
        <f t="shared" si="1"/>
        <v>21</v>
      </c>
      <c r="D11" s="19" t="s">
        <v>49</v>
      </c>
      <c r="E11" s="20" t="s">
        <v>50</v>
      </c>
      <c r="F11" s="21"/>
      <c r="G11" s="28">
        <f t="shared" si="2"/>
        <v>23.5</v>
      </c>
      <c r="H11" s="26"/>
      <c r="I11" s="26">
        <v>10</v>
      </c>
      <c r="J11" s="26"/>
      <c r="K11" s="26"/>
      <c r="L11" s="26"/>
      <c r="M11" s="26"/>
      <c r="N11" s="26"/>
      <c r="O11" s="26">
        <v>1</v>
      </c>
      <c r="P11" s="26"/>
      <c r="Q11" s="26"/>
      <c r="R11" s="26">
        <v>0.5</v>
      </c>
      <c r="S11" s="26">
        <v>0.5</v>
      </c>
      <c r="T11" s="26">
        <v>0.5</v>
      </c>
      <c r="U11" s="26">
        <v>0.5</v>
      </c>
      <c r="V11" s="26">
        <v>0.5</v>
      </c>
      <c r="W11" s="26"/>
      <c r="X11" s="26">
        <v>1</v>
      </c>
      <c r="Y11" s="26">
        <v>1</v>
      </c>
      <c r="Z11" s="26"/>
      <c r="AA11" s="26">
        <v>5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>
        <v>1</v>
      </c>
      <c r="AW11" s="26"/>
      <c r="AX11" s="26"/>
      <c r="AY11" s="26">
        <v>1</v>
      </c>
      <c r="AZ11" s="26"/>
      <c r="BA11" s="26">
        <v>1</v>
      </c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</row>
    <row r="12" spans="1:67" ht="24.95" customHeight="1" x14ac:dyDescent="0.25">
      <c r="A12" s="7">
        <v>10</v>
      </c>
      <c r="B12" s="7" t="s">
        <v>54</v>
      </c>
      <c r="C12" s="10" t="str">
        <f t="shared" si="1"/>
        <v>22</v>
      </c>
      <c r="D12" s="6" t="s">
        <v>60</v>
      </c>
      <c r="E12" s="5" t="s">
        <v>52</v>
      </c>
      <c r="F12" s="4"/>
      <c r="G12" s="28">
        <f t="shared" si="2"/>
        <v>2.5</v>
      </c>
      <c r="H12" s="16"/>
      <c r="I12" s="16"/>
      <c r="J12" s="16"/>
      <c r="K12" s="16"/>
      <c r="L12" s="16">
        <v>2.5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ht="24.95" customHeight="1" x14ac:dyDescent="0.25">
      <c r="A13" s="7">
        <v>11</v>
      </c>
      <c r="B13" s="7" t="s">
        <v>55</v>
      </c>
      <c r="C13" s="10" t="str">
        <f t="shared" si="1"/>
        <v>22</v>
      </c>
      <c r="D13" s="6" t="s">
        <v>51</v>
      </c>
      <c r="E13" s="5" t="s">
        <v>52</v>
      </c>
      <c r="F13" s="4"/>
      <c r="G13" s="28">
        <f t="shared" si="2"/>
        <v>7.5</v>
      </c>
      <c r="H13" s="16">
        <v>1</v>
      </c>
      <c r="I13" s="16">
        <v>0.5</v>
      </c>
      <c r="J13" s="16"/>
      <c r="K13" s="16"/>
      <c r="L13" s="16">
        <v>0.5</v>
      </c>
      <c r="M13" s="16">
        <v>0.5</v>
      </c>
      <c r="N13" s="16"/>
      <c r="O13" s="16">
        <v>0.5</v>
      </c>
      <c r="P13" s="16"/>
      <c r="Q13" s="16"/>
      <c r="R13" s="16"/>
      <c r="S13" s="16"/>
      <c r="T13" s="16"/>
      <c r="U13" s="16"/>
      <c r="V13" s="16"/>
      <c r="W13" s="16">
        <v>1.5</v>
      </c>
      <c r="X13" s="16">
        <v>1</v>
      </c>
      <c r="Y13" s="16"/>
      <c r="Z13" s="16"/>
      <c r="AA13" s="16">
        <v>0.5</v>
      </c>
      <c r="AB13" s="16">
        <v>0.5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>
        <v>0.5</v>
      </c>
      <c r="BD13" s="16"/>
      <c r="BE13" s="16"/>
      <c r="BF13" s="16">
        <v>0.5</v>
      </c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7" ht="24.95" customHeight="1" x14ac:dyDescent="0.25">
      <c r="A14" s="7">
        <v>12</v>
      </c>
      <c r="B14" s="7" t="s">
        <v>59</v>
      </c>
      <c r="C14" s="10" t="str">
        <f t="shared" si="1"/>
        <v>22</v>
      </c>
      <c r="D14" s="6" t="s">
        <v>56</v>
      </c>
      <c r="E14" s="5" t="s">
        <v>58</v>
      </c>
      <c r="F14" s="4" t="s">
        <v>57</v>
      </c>
      <c r="G14" s="28">
        <f t="shared" si="2"/>
        <v>5</v>
      </c>
      <c r="H14" s="16"/>
      <c r="I14" s="16"/>
      <c r="J14" s="16"/>
      <c r="K14" s="16"/>
      <c r="L14" s="16">
        <v>2.5</v>
      </c>
      <c r="M14" s="16">
        <v>2.5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</row>
    <row r="15" spans="1:67" ht="24.95" customHeight="1" x14ac:dyDescent="0.25">
      <c r="A15" s="7">
        <v>13</v>
      </c>
      <c r="B15" s="7" t="s">
        <v>61</v>
      </c>
      <c r="C15" s="10" t="str">
        <f t="shared" si="1"/>
        <v>22</v>
      </c>
      <c r="D15" s="6" t="s">
        <v>62</v>
      </c>
      <c r="E15" s="5" t="s">
        <v>52</v>
      </c>
      <c r="F15" s="4"/>
      <c r="G15" s="28">
        <f t="shared" si="2"/>
        <v>8</v>
      </c>
      <c r="H15" s="16"/>
      <c r="I15" s="16">
        <v>1</v>
      </c>
      <c r="J15" s="16"/>
      <c r="K15" s="16"/>
      <c r="L15" s="16">
        <v>1</v>
      </c>
      <c r="M15" s="16">
        <v>1.5</v>
      </c>
      <c r="N15" s="16"/>
      <c r="O15" s="16">
        <v>0.5</v>
      </c>
      <c r="P15" s="16">
        <v>0.5</v>
      </c>
      <c r="Q15" s="16">
        <v>0.5</v>
      </c>
      <c r="R15" s="16"/>
      <c r="S15" s="16"/>
      <c r="T15" s="16"/>
      <c r="U15" s="16"/>
      <c r="V15" s="16">
        <v>0.5</v>
      </c>
      <c r="W15" s="16">
        <v>0.5</v>
      </c>
      <c r="X15" s="16">
        <v>0.5</v>
      </c>
      <c r="Y15" s="16"/>
      <c r="Z15" s="16"/>
      <c r="AA15" s="16">
        <v>0.5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v>0.5</v>
      </c>
      <c r="BE15" s="16"/>
      <c r="BF15" s="16">
        <v>0.5</v>
      </c>
      <c r="BG15" s="16"/>
      <c r="BH15" s="16"/>
      <c r="BI15" s="16"/>
      <c r="BJ15" s="16"/>
      <c r="BK15" s="16"/>
      <c r="BL15" s="16"/>
      <c r="BM15" s="16"/>
      <c r="BN15" s="16"/>
      <c r="BO15" s="16"/>
    </row>
    <row r="16" spans="1:67" ht="24.95" customHeight="1" x14ac:dyDescent="0.25">
      <c r="A16" s="7">
        <v>14</v>
      </c>
      <c r="B16" s="7" t="s">
        <v>63</v>
      </c>
      <c r="C16" s="10" t="str">
        <f t="shared" si="1"/>
        <v>25</v>
      </c>
      <c r="D16" s="6" t="s">
        <v>64</v>
      </c>
      <c r="E16" s="5" t="s">
        <v>52</v>
      </c>
      <c r="F16" s="4"/>
      <c r="G16" s="28">
        <f t="shared" si="2"/>
        <v>7.5</v>
      </c>
      <c r="H16" s="16"/>
      <c r="I16" s="16">
        <v>0.5</v>
      </c>
      <c r="J16" s="16"/>
      <c r="K16" s="16"/>
      <c r="L16" s="16">
        <v>0.5</v>
      </c>
      <c r="M16" s="16">
        <v>1</v>
      </c>
      <c r="N16" s="16"/>
      <c r="O16" s="16"/>
      <c r="P16" s="16">
        <v>0.5</v>
      </c>
      <c r="Q16" s="16">
        <v>0.5</v>
      </c>
      <c r="R16" s="16"/>
      <c r="S16" s="16"/>
      <c r="T16" s="16"/>
      <c r="U16" s="16"/>
      <c r="V16" s="16"/>
      <c r="W16" s="16">
        <v>1.5</v>
      </c>
      <c r="X16" s="16">
        <v>0.5</v>
      </c>
      <c r="Y16" s="16"/>
      <c r="Z16" s="16"/>
      <c r="AA16" s="16">
        <v>1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>
        <v>0.5</v>
      </c>
      <c r="BC16" s="16">
        <v>0.5</v>
      </c>
      <c r="BD16" s="16"/>
      <c r="BE16" s="16"/>
      <c r="BF16" s="16">
        <v>0.5</v>
      </c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:67" ht="24.95" customHeight="1" x14ac:dyDescent="0.25">
      <c r="A17" s="7">
        <v>15</v>
      </c>
      <c r="B17" s="7" t="s">
        <v>65</v>
      </c>
      <c r="C17" s="10" t="str">
        <f t="shared" si="1"/>
        <v>25</v>
      </c>
      <c r="D17" s="27" t="s">
        <v>66</v>
      </c>
      <c r="E17" s="5" t="s">
        <v>68</v>
      </c>
      <c r="F17" s="4" t="s">
        <v>67</v>
      </c>
      <c r="G17" s="28">
        <f t="shared" si="2"/>
        <v>37</v>
      </c>
      <c r="H17" s="16"/>
      <c r="I17" s="16">
        <v>5.5</v>
      </c>
      <c r="J17" s="16">
        <v>5</v>
      </c>
      <c r="K17" s="16">
        <v>4.5</v>
      </c>
      <c r="L17" s="16"/>
      <c r="M17" s="16">
        <v>1.5</v>
      </c>
      <c r="N17" s="16"/>
      <c r="O17" s="16"/>
      <c r="P17" s="16">
        <v>4.5</v>
      </c>
      <c r="Q17" s="16"/>
      <c r="R17" s="16"/>
      <c r="S17" s="16"/>
      <c r="T17" s="16"/>
      <c r="U17" s="16"/>
      <c r="V17" s="16"/>
      <c r="W17" s="16"/>
      <c r="X17" s="16">
        <v>3.5</v>
      </c>
      <c r="Y17" s="16">
        <v>1</v>
      </c>
      <c r="Z17" s="16"/>
      <c r="AA17" s="16">
        <v>3</v>
      </c>
      <c r="AB17" s="16">
        <v>1.5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>
        <v>1</v>
      </c>
      <c r="BD17" s="16"/>
      <c r="BE17" s="16"/>
      <c r="BF17" s="16">
        <v>1</v>
      </c>
      <c r="BG17" s="16"/>
      <c r="BH17" s="16"/>
      <c r="BI17" s="16">
        <v>3</v>
      </c>
      <c r="BJ17" s="16">
        <v>1</v>
      </c>
      <c r="BK17" s="16"/>
      <c r="BL17" s="16">
        <v>1</v>
      </c>
      <c r="BM17" s="16"/>
      <c r="BN17" s="16"/>
      <c r="BO17" s="16"/>
    </row>
    <row r="18" spans="1:67" ht="24.95" customHeight="1" x14ac:dyDescent="0.25"/>
    <row r="19" spans="1:67" ht="24.95" customHeight="1" x14ac:dyDescent="0.25"/>
    <row r="20" spans="1:67" ht="24.95" customHeight="1" x14ac:dyDescent="0.25"/>
  </sheetData>
  <conditionalFormatting sqref="G3:G5 G12 G9 G14 G7">
    <cfRule type="expression" dxfId="21" priority="11">
      <formula>$G3&gt;=30</formula>
    </cfRule>
  </conditionalFormatting>
  <conditionalFormatting sqref="G11">
    <cfRule type="expression" dxfId="20" priority="10">
      <formula>$G11&gt;=30</formula>
    </cfRule>
  </conditionalFormatting>
  <conditionalFormatting sqref="G10">
    <cfRule type="expression" dxfId="19" priority="9">
      <formula>$G10&gt;=30</formula>
    </cfRule>
  </conditionalFormatting>
  <conditionalFormatting sqref="G13">
    <cfRule type="expression" dxfId="18" priority="8">
      <formula>$G13&gt;=30</formula>
    </cfRule>
  </conditionalFormatting>
  <conditionalFormatting sqref="G16">
    <cfRule type="expression" dxfId="17" priority="7">
      <formula>$G16&gt;=30</formula>
    </cfRule>
  </conditionalFormatting>
  <conditionalFormatting sqref="G6">
    <cfRule type="expression" dxfId="16" priority="5">
      <formula>$G6&gt;=30</formula>
    </cfRule>
  </conditionalFormatting>
  <conditionalFormatting sqref="G8">
    <cfRule type="expression" dxfId="15" priority="4">
      <formula>$G8&gt;=30</formula>
    </cfRule>
  </conditionalFormatting>
  <conditionalFormatting sqref="G15">
    <cfRule type="expression" dxfId="14" priority="3">
      <formula>$G15&gt;=30</formula>
    </cfRule>
  </conditionalFormatting>
  <conditionalFormatting sqref="G17">
    <cfRule type="expression" dxfId="13" priority="2">
      <formula>$G17&gt;=30</formula>
    </cfRule>
  </conditionalFormatting>
  <conditionalFormatting sqref="C3:C17">
    <cfRule type="expression" dxfId="12" priority="1">
      <formula>$C3=DAY(TODAY())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2021-12-26T13:34:26Z</dcterms:modified>
</cp:coreProperties>
</file>